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 E\!Prace\2020\Kwartalnik Wrocław - Sytuacja społeczno-gospodarcza\miasto_I-IV_2019\Internet\"/>
    </mc:Choice>
  </mc:AlternateContent>
  <bookViews>
    <workbookView xWindow="0" yWindow="0" windowWidth="14850" windowHeight="9195" tabRatio="729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12.'!$A$6:$N$47</definedName>
    <definedName name="_xlnm._FilterDatabase" localSheetId="4" hidden="1">'Tabl. 4.'!$A$8:$M$81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I32" i="38" l="1"/>
  <c r="H32" i="38"/>
  <c r="D32" i="38"/>
  <c r="E32" i="38"/>
  <c r="F32" i="38"/>
  <c r="C32" i="38"/>
  <c r="I46" i="38"/>
  <c r="H46" i="38"/>
  <c r="D46" i="38"/>
  <c r="E46" i="38"/>
  <c r="F46" i="38"/>
  <c r="C46" i="38"/>
  <c r="D60" i="38"/>
  <c r="E60" i="38"/>
  <c r="F60" i="38"/>
  <c r="C60" i="38"/>
  <c r="I18" i="38"/>
  <c r="H18" i="38"/>
  <c r="D18" i="38"/>
  <c r="E18" i="38"/>
  <c r="F18" i="38"/>
  <c r="C18" i="38"/>
  <c r="L16" i="6" l="1"/>
  <c r="G16" i="6"/>
  <c r="D18" i="11" l="1"/>
  <c r="E18" i="11"/>
  <c r="F18" i="11"/>
  <c r="G18" i="11"/>
  <c r="C18" i="11"/>
  <c r="N17" i="10"/>
  <c r="H39" i="27" l="1"/>
  <c r="G39" i="27"/>
  <c r="F39" i="27"/>
  <c r="E39" i="27"/>
  <c r="D39" i="27"/>
  <c r="C39" i="27"/>
  <c r="H38" i="27"/>
  <c r="G38" i="27"/>
  <c r="F38" i="27"/>
  <c r="E38" i="27"/>
  <c r="D38" i="27"/>
  <c r="C38" i="27"/>
  <c r="E37" i="27"/>
  <c r="D37" i="27"/>
  <c r="C37" i="27"/>
  <c r="N16" i="10"/>
  <c r="N12" i="10"/>
  <c r="L14" i="6"/>
</calcChain>
</file>

<file path=xl/sharedStrings.xml><?xml version="1.0" encoding="utf-8"?>
<sst xmlns="http://schemas.openxmlformats.org/spreadsheetml/2006/main" count="2400" uniqueCount="784">
  <si>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</si>
  <si>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</si>
  <si>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</si>
  <si>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</si>
  <si>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</si>
  <si>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</si>
  <si>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</si>
  <si>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</si>
  <si>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</si>
  <si>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</si>
  <si>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</si>
  <si>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</si>
  <si>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</si>
  <si>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</si>
  <si>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</si>
  <si>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</si>
  <si>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</si>
  <si>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</si>
  <si>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</si>
  <si>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</si>
  <si>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</si>
  <si>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</si>
  <si>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</si>
  <si>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</si>
  <si>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</si>
  <si>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</si>
  <si>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</si>
  <si>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</si>
  <si>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</si>
  <si>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</si>
  <si>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</si>
  <si>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</si>
  <si>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</si>
  <si>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</si>
  <si>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</si>
  <si>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</si>
  <si>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</si>
  <si>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</si>
  <si>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</si>
  <si>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</si>
  <si>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</si>
  <si>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</si>
  <si>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</si>
  <si>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</si>
  <si>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</si>
  <si>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</si>
  <si>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</si>
  <si>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</si>
  <si>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</si>
  <si>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</si>
  <si>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</si>
  <si>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</si>
  <si>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</si>
  <si>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</si>
  <si>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</si>
  <si>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</si>
  <si>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</si>
  <si>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</si>
  <si>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</si>
  <si>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</si>
  <si>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</si>
  <si>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</si>
  <si>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</si>
  <si>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</si>
  <si>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</si>
  <si>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</si>
  <si>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</si>
  <si>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</si>
  <si>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</si>
  <si>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</si>
  <si>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</si>
  <si>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</si>
  <si>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</si>
  <si>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</si>
  <si>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</si>
  <si>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</si>
  <si>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</si>
  <si>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</si>
  <si>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</si>
  <si>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</si>
  <si>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</si>
  <si>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</si>
  <si>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</si>
  <si>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</si>
  <si>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</si>
  <si>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</si>
  <si>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</si>
  <si>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</si>
  <si>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</si>
  <si>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</si>
  <si>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</si>
  <si>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</si>
  <si>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</si>
  <si>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</si>
  <si>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</si>
  <si>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</si>
  <si>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</si>
  <si>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</si>
  <si>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</si>
  <si>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</si>
  <si>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</si>
  <si>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</si>
  <si>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</si>
  <si>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</si>
  <si>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</si>
  <si>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</si>
  <si>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</si>
  <si>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</si>
  <si>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</si>
  <si>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</si>
  <si>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</si>
  <si>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</si>
  <si>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</si>
  <si>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</si>
  <si>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</si>
  <si>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</si>
  <si>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</si>
  <si>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</si>
  <si>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</si>
  <si>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</si>
  <si>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</si>
  <si>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</si>
  <si>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</si>
  <si>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</si>
  <si>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</si>
  <si>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</si>
  <si>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</si>
  <si>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</si>
  <si>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</si>
  <si>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</si>
  <si>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</si>
  <si>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</si>
  <si>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</si>
  <si>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</si>
  <si>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</si>
  <si>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</si>
  <si>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</si>
  <si>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</si>
  <si>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</si>
  <si>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</si>
  <si>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</si>
  <si>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</si>
  <si>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</si>
  <si>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</si>
  <si>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</si>
  <si>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</si>
  <si>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</si>
  <si>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</si>
  <si>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</si>
  <si>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</si>
  <si>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</si>
  <si>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</si>
  <si>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</si>
  <si>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</si>
  <si>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</si>
  <si>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</si>
  <si>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</si>
  <si>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</si>
  <si>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</si>
  <si>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</si>
  <si>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</si>
  <si>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</si>
  <si>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</si>
  <si>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</si>
  <si>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</si>
  <si>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</si>
  <si>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</si>
  <si>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</si>
  <si>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</si>
  <si>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</si>
  <si>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</si>
  <si>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</si>
  <si>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</si>
  <si>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</si>
  <si>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</si>
  <si>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</si>
  <si>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</si>
  <si>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</si>
  <si>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</si>
  <si>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</si>
  <si>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</si>
  <si>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</si>
  <si>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</si>
  <si>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</si>
  <si>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</si>
  <si>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</si>
  <si>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</si>
  <si>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</si>
  <si>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</si>
  <si>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</si>
  <si>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</si>
  <si>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</si>
  <si>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</si>
  <si>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</si>
  <si>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</si>
  <si>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</si>
  <si>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</si>
  <si>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</si>
  <si>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</si>
  <si>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</si>
  <si>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</si>
  <si>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</si>
  <si>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</si>
  <si>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</si>
  <si>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</si>
  <si>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</si>
  <si>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</si>
  <si>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</si>
  <si>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</si>
  <si>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</si>
  <si>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</si>
  <si>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</si>
  <si>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</si>
  <si>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</si>
  <si>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</si>
  <si>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</si>
  <si>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</si>
  <si>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</si>
  <si>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</si>
  <si>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</si>
  <si>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</si>
  <si>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</si>
  <si>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</si>
  <si>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</si>
  <si>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</si>
  <si>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</si>
  <si>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</si>
  <si>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</si>
  <si>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</si>
  <si>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</si>
  <si>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</si>
  <si>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</si>
  <si>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</si>
  <si>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</si>
  <si>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</si>
  <si>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</si>
  <si>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</si>
  <si>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</si>
  <si>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</si>
  <si>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</si>
  <si>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</si>
  <si>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</si>
  <si>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</si>
  <si>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</si>
  <si>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</si>
  <si>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</si>
  <si>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</si>
  <si>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</si>
  <si>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</si>
  <si>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</si>
  <si>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</si>
  <si>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</si>
  <si>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</si>
  <si>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</si>
  <si>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</si>
  <si>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</si>
  <si>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</si>
  <si>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</si>
  <si>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</si>
  <si>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</si>
  <si>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</si>
  <si>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</si>
  <si>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</si>
  <si>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</si>
  <si>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</si>
  <si>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</si>
  <si>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</si>
  <si>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</si>
  <si>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</si>
  <si>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</si>
  <si>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</si>
  <si>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</si>
  <si>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</si>
  <si>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</si>
  <si>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</si>
  <si>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</si>
  <si>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</si>
  <si>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</si>
  <si>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</si>
  <si>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</si>
  <si>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</si>
  <si>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</si>
  <si>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</si>
  <si>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</si>
  <si>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</si>
  <si>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</si>
  <si>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</si>
  <si>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</si>
  <si>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</si>
  <si>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</si>
  <si>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</si>
  <si>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</si>
  <si>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</si>
  <si>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</si>
  <si>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</si>
  <si>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</si>
  <si>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</si>
  <si>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</si>
  <si>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</si>
  <si>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</si>
  <si>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</si>
  <si>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</si>
  <si>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 xml:space="preserve"> SELECTED DATA ON WROCŁAW </t>
  </si>
  <si>
    <t xml:space="preserve">  POPULATION AND VITAL STATISTICS </t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</si>
  <si>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</si>
  <si>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</si>
  <si>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</si>
  <si>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</si>
  <si>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</si>
  <si>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</si>
  <si>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</si>
  <si>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</si>
  <si>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</si>
  <si>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</si>
  <si>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</si>
  <si>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</si>
  <si>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</si>
  <si>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</si>
  <si>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</si>
  <si>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</si>
  <si>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</si>
  <si>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</si>
  <si>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</si>
  <si>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</si>
  <si>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</si>
  <si>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</si>
  <si>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</si>
  <si>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</si>
  <si>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</si>
  <si>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</si>
  <si>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</si>
  <si>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</si>
  <si>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</si>
  <si>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</si>
  <si>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</si>
  <si>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</si>
  <si>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</si>
  <si>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</si>
  <si>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</si>
  <si>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</si>
  <si>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</si>
  <si>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</si>
  <si>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</si>
  <si>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</si>
  <si>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</si>
  <si>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</si>
  <si>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</si>
  <si>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</si>
  <si>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</si>
  <si>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</si>
  <si>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</si>
  <si>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</si>
  <si>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</si>
  <si>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</si>
  <si>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</si>
  <si>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</si>
  <si>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</si>
  <si>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</si>
  <si>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</si>
  <si>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</si>
  <si>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</si>
  <si>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</si>
  <si>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</si>
  <si>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 xml:space="preserve">I </t>
  </si>
  <si>
    <t xml:space="preserve">II </t>
  </si>
  <si>
    <t xml:space="preserve">III </t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</si>
  <si>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</si>
  <si>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</si>
  <si>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</si>
  <si>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</si>
  <si>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</si>
  <si>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</si>
  <si>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</si>
  <si>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t>51,6*</t>
  </si>
  <si>
    <t>3,7*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</si>
  <si>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</si>
  <si>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</si>
  <si>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</si>
  <si>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</si>
  <si>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</si>
  <si>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</si>
  <si>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</si>
  <si>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</si>
  <si>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</si>
  <si>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</si>
  <si>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</si>
  <si>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</si>
  <si>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</si>
  <si>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</si>
  <si>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</si>
  <si>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</si>
  <si>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</si>
  <si>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</si>
  <si>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</si>
  <si>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</si>
  <si>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</si>
  <si>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</si>
  <si>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</si>
  <si>
    <t>VII</t>
  </si>
  <si>
    <t>VIII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</si>
  <si>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</si>
  <si>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</si>
  <si>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</si>
  <si>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>Wholesale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</si>
  <si>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</si>
  <si>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</si>
  <si>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</si>
  <si>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</si>
  <si>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</si>
  <si>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</si>
  <si>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</si>
  <si>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</si>
  <si>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</si>
  <si>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</si>
  <si>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</si>
  <si>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</si>
  <si>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</si>
  <si>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</si>
  <si>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</si>
  <si>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</si>
  <si>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</si>
  <si>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</si>
  <si>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</si>
  <si>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</si>
  <si>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</si>
  <si>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</si>
  <si>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</si>
  <si>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</si>
  <si>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</si>
  <si>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</si>
  <si>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</si>
  <si>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</si>
  <si>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</si>
  <si>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</si>
  <si>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</si>
  <si>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</si>
  <si>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</si>
  <si>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</si>
  <si>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</si>
  <si>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</si>
  <si>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</si>
  <si>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</si>
  <si>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</si>
  <si>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</si>
  <si>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</si>
  <si>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</si>
  <si>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t>6,3*</t>
  </si>
  <si>
    <t>3,9*</t>
  </si>
  <si>
    <t>2,6*</t>
  </si>
  <si>
    <t>5,8*</t>
  </si>
  <si>
    <t>3,5*</t>
  </si>
  <si>
    <t>5,3*</t>
  </si>
  <si>
    <t>1,7*</t>
  </si>
  <si>
    <t>92,3*</t>
  </si>
  <si>
    <t>3,0*</t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</si>
  <si>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</si>
  <si>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</si>
  <si>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</si>
  <si>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</si>
  <si>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</si>
  <si>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</si>
  <si>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</si>
  <si>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</si>
  <si>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</si>
  <si>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</si>
  <si>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</si>
  <si>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</si>
  <si>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</si>
  <si>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</si>
  <si>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</si>
  <si>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</si>
  <si>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</si>
  <si>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</si>
  <si>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</si>
  <si>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</si>
  <si>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</si>
  <si>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</si>
  <si>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</si>
  <si>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</si>
  <si>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</si>
  <si>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</si>
  <si>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</si>
  <si>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</si>
  <si>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</si>
  <si>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</si>
  <si>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</si>
  <si>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</si>
  <si>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</si>
  <si>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</si>
  <si>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</si>
  <si>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</si>
  <si>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</si>
  <si>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</si>
  <si>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</si>
  <si>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</si>
  <si>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</si>
  <si>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</si>
  <si>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</si>
  <si>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</si>
  <si>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</si>
  <si>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</si>
  <si>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</si>
  <si>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</si>
  <si>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</si>
  <si>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</si>
  <si>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</si>
  <si>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</si>
  <si>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</si>
  <si>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</si>
  <si>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</si>
  <si>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</si>
  <si>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</si>
  <si>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</si>
  <si>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</si>
  <si>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</si>
  <si>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</si>
  <si>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</si>
  <si>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</si>
  <si>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</si>
  <si>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</si>
  <si>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</si>
  <si>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Przychody z całokształtu działalności
</t>
    </r>
    <r>
      <rPr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</si>
  <si>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Koszty uzyskania przychodów z całokształtu działalności
</t>
    </r>
    <r>
      <rPr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</si>
  <si>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</si>
  <si>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</si>
  <si>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</si>
  <si>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</si>
  <si>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A – 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</si>
  <si>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</si>
  <si>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</si>
  <si>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</si>
  <si>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</si>
  <si>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</si>
  <si>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</si>
  <si>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</si>
  <si>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</si>
  <si>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</si>
  <si>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</si>
  <si>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</si>
  <si>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</si>
  <si>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</si>
  <si>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</si>
  <si>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t>W tym   Of which</t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</si>
  <si>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</si>
  <si>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</si>
  <si>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</si>
  <si>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</si>
  <si>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</si>
  <si>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</si>
  <si>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</si>
  <si>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</si>
  <si>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</si>
  <si>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</si>
  <si>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</si>
  <si>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</si>
  <si>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</si>
  <si>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</si>
  <si>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</si>
  <si>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</si>
  <si>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</si>
  <si>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</si>
  <si>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</si>
  <si>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</si>
  <si>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</si>
  <si>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</si>
  <si>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</si>
  <si>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</si>
  <si>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</si>
  <si>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</si>
  <si>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</si>
  <si>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</si>
  <si>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</si>
  <si>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</si>
  <si>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</si>
  <si>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</si>
  <si>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</si>
  <si>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</si>
  <si>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</si>
  <si>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</si>
  <si>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</si>
  <si>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</si>
  <si>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</si>
  <si>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</si>
  <si>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</si>
  <si>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</si>
  <si>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</si>
  <si>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</si>
  <si>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</si>
  <si>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</si>
  <si>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</si>
  <si>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</si>
  <si>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</si>
  <si>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</si>
  <si>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</si>
  <si>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</si>
  <si>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</si>
  <si>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</si>
  <si>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</si>
  <si>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</si>
  <si>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</si>
  <si>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</si>
  <si>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</si>
  <si>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</si>
  <si>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</si>
  <si>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</si>
  <si>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</si>
  <si>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</si>
  <si>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</si>
  <si>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</si>
  <si>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</si>
  <si>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</si>
  <si>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X</t>
  </si>
  <si>
    <t>XI</t>
  </si>
  <si>
    <t>94,9*</t>
  </si>
  <si>
    <t>5,1*</t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</si>
  <si>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</si>
  <si>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</si>
  <si>
    <t>PODMIOTY GOSPODARKI NARODOWEJ W REJESTRZE REGON WEDŁUG WYBRANYCH FORM PRAWNYCH ORAZ SEKCJI W 2019 R.</t>
  </si>
  <si>
    <t>ENTITIES OF THE NATIONAL ECONOMY  IN THE REGON REGISTER A BY SELECTED LEGAL FORMS AND SECTIONS IN 2019</t>
  </si>
  <si>
    <t>SPÓŁKI HANDLOWE W REJESTRZE REGON WEDŁUG RODZAJU KAPITAŁU W 2019 R.</t>
  </si>
  <si>
    <t>COMMERCIAL COMPANIES IN THE REGON REGISTER BY TYPE OF CAPITAL IN  2019</t>
  </si>
  <si>
    <t>2,9*</t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</si>
  <si>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 xml:space="preserve"> MIESIĘCZNE WYNIKI AUTOMATYCZNYCH POMIARÓW JAKOŚCI POWIETRZA </t>
    </r>
  </si>
  <si>
    <t>MIESIĘCZNE WYNIKI AUTOMATYCZNYCH POMIARÓW JAKOŚCI POWIETRZA</t>
  </si>
  <si>
    <t>MONTHLY RESULTS OF AUTOMATIC AIR QUALITY MEASUREMENT</t>
  </si>
  <si>
    <r>
      <t xml:space="preserve">National economy entities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</si>
  <si>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</si>
  <si>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TRADE, REPAIR OF MOTOR VEHICLES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</si>
  <si>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</si>
  <si>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Obiekty ogółem
</t>
    </r>
    <r>
      <rPr>
        <b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</si>
  <si>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b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</si>
  <si>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w tym hotele
</t>
    </r>
    <r>
      <rPr>
        <b/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</si>
  <si>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b/>
        <sz val="8"/>
        <color theme="1" tint="0.34998626667073579"/>
        <rFont val="Arial"/>
        <family val="2"/>
        <charset val="238"/>
      </rPr>
      <t>Other tourist accommodation establishments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</si>
  <si>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b/>
        <sz val="8"/>
        <color theme="1" tint="0.34998626667073579"/>
        <rFont val="Arial"/>
        <family val="2"/>
        <charset val="238"/>
      </rPr>
      <t xml:space="preserve">NATURAL  INCREASE </t>
    </r>
    <r>
      <rPr>
        <sz val="8"/>
        <color theme="1" tint="0.34998626667073579"/>
        <rFont val="Arial"/>
        <family val="2"/>
        <charset val="238"/>
      </rPr>
      <t xml:space="preserve">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</si>
  <si>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b/>
        <sz val="8"/>
        <color theme="1" tint="0.34998626667073579"/>
        <rFont val="Arial"/>
        <family val="2"/>
        <charset val="238"/>
      </rPr>
      <t xml:space="preserve">INTERNAL AND INTERNATIONAL NET MIGRATION FOR PERMANENT RESIDENCE  </t>
    </r>
    <r>
      <rPr>
        <sz val="8"/>
        <color theme="1" tint="0.34998626667073579"/>
        <rFont val="Arial"/>
        <family val="2"/>
        <charset val="238"/>
      </rPr>
      <t xml:space="preserve">
per  1000  population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</si>
  <si>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b/>
        <sz val="8"/>
        <color theme="1" tint="0.34998626667073579"/>
        <rFont val="Arial"/>
        <family val="2"/>
        <charset val="238"/>
      </rPr>
      <t>UNEMPLOYMENT RATE</t>
    </r>
    <r>
      <rPr>
        <sz val="8"/>
        <color theme="1" tint="0.34998626667073579"/>
        <rFont val="Arial"/>
        <family val="2"/>
        <charset val="238"/>
      </rPr>
      <t xml:space="preserve">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</si>
  <si>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b/>
        <sz val="8"/>
        <color theme="1" tint="0.34998626667073579"/>
        <rFont val="Arial"/>
        <family val="2"/>
        <charset val="238"/>
      </rPr>
      <t>NUMBERS OF UNEMPLOYED PERSONS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color theme="1" tint="0.34998626667073579"/>
        <rFont val="Arial"/>
        <family val="2"/>
        <charset val="238"/>
      </rPr>
      <t>PER 1 JOB OFFER</t>
    </r>
    <r>
      <rPr>
        <sz val="8"/>
        <color theme="1" tint="0.34998626667073579"/>
        <rFont val="Arial"/>
        <family val="2"/>
        <charset val="238"/>
      </rPr>
      <t xml:space="preserve">  (end of period)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</si>
  <si>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</si>
  <si>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USEFUL FLOOR AREA PER DWELLING</t>
    </r>
    <r>
      <rPr>
        <sz val="8"/>
        <color theme="1" tint="0.34998626667073579"/>
        <rFont val="Arial"/>
        <family val="2"/>
        <charset val="238"/>
      </rPr>
      <t xml:space="preserve">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</si>
  <si>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</si>
  <si>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GROSS TURNOVER PROFITABILITY RATE</t>
    </r>
  </si>
  <si>
    <r>
      <t xml:space="preserve">O G Ó Ł E M
</t>
    </r>
    <r>
      <rPr>
        <b/>
        <sz val="8"/>
        <color theme="1" tint="0.34998626667073579"/>
        <rFont val="Arial"/>
        <family val="2"/>
        <charset val="238"/>
      </rPr>
      <t>T O T A L</t>
    </r>
  </si>
  <si>
    <t xml:space="preserve">                             DWELLINGS COMPLETED</t>
  </si>
  <si>
    <t xml:space="preserve">       SELECTED DATA FOR VOIVODSHIP CITIES</t>
  </si>
  <si>
    <t>#</t>
  </si>
  <si>
    <r>
      <t xml:space="preserve">
a – stan w dniu 30 VI 2019 r.
     </t>
    </r>
    <r>
      <rPr>
        <sz val="8"/>
        <color theme="1" tint="0.34998626667073579"/>
        <rFont val="Arial"/>
        <family val="2"/>
        <charset val="238"/>
      </rPr>
      <t xml:space="preserve"> as 30 VI, 2019
b – stan w dniu 30 IX 2019 r.
      as of 30 IX 2019 r.</t>
    </r>
    <r>
      <rPr>
        <sz val="8"/>
        <color theme="1"/>
        <rFont val="Arial"/>
        <family val="2"/>
        <charset val="238"/>
      </rPr>
      <t xml:space="preserve">
</t>
    </r>
  </si>
  <si>
    <t xml:space="preserve">a – stan w dniu 30 VI 2019 r.
      as of VI 2019
b – stan w dniu 30 IX 2019 r.
      as of 30 IX 2019
</t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</si>
  <si>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million PLN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</si>
  <si>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thousand PLN</t>
    </r>
  </si>
  <si>
    <r>
      <t xml:space="preserve">Average monthly gross wages and salaries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b/>
        <sz val="8"/>
        <color theme="1" tint="0.34998626667073579"/>
        <rFont val="Arial"/>
        <family val="2"/>
        <charset val="238"/>
      </rPr>
      <t>in PLN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</si>
  <si>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PLN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</si>
  <si>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thousand PLN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</si>
  <si>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PLN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</si>
  <si>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PLN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</si>
  <si>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</si>
  <si>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million PLN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</si>
  <si>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million PLN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</si>
  <si>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>Financial result from sale of products, goods and materials in million PLN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</si>
  <si>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>Gross profit  in million PLN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</si>
  <si>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>Gross loss in million PLN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</si>
  <si>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>Gross financial result  in million PLN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</si>
  <si>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>Net profit  in million PLN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</si>
  <si>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million PLN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</si>
  <si>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million PLN</t>
    </r>
    <r>
      <rPr>
        <sz val="8"/>
        <rFont val="Arial"/>
        <family val="2"/>
        <charset val="238"/>
      </rPr>
      <t xml:space="preserve"> 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</si>
  <si>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</si>
  <si>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</si>
  <si>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t>5,0*</t>
  </si>
  <si>
    <t>2,2*</t>
  </si>
  <si>
    <t>2,7*</t>
  </si>
  <si>
    <t>2,4*</t>
  </si>
  <si>
    <t>4,1*</t>
  </si>
  <si>
    <t>2,3*</t>
  </si>
  <si>
    <t>5,5*</t>
  </si>
  <si>
    <t>64,0*</t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</si>
  <si>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 xml:space="preserve">AVERAGE MONTHLY GROSS WAGES AND SALARIES </t>
    </r>
    <r>
      <rPr>
        <sz val="8"/>
        <color theme="1" tint="0.34998626667073579"/>
        <rFont val="Arial"/>
        <family val="2"/>
        <charset val="238"/>
      </rPr>
      <t>in PLN</t>
    </r>
  </si>
  <si>
    <t xml:space="preserve">            SELECTED DATA FOR VOIVODSHIP CITIES (cont.)</t>
  </si>
  <si>
    <t>3659*</t>
  </si>
  <si>
    <t>2113*</t>
  </si>
  <si>
    <r>
      <t xml:space="preserve">administrowanie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</si>
  <si>
    <t>TABL. 1.   WROCŁAW NA TLE WOJEWÓDZTWA DOLNOŚLĄSKIEGO W OKRESIE I-XII 2019 R.</t>
  </si>
  <si>
    <t>WROCŁAW AS COMPARED TO DOLNOŚLĄSKIE VOIVODSHIP IN THE PERIOD I-XII 2019</t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</si>
  <si>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thousands</t>
    </r>
  </si>
  <si>
    <t>a – XII
b – IX 2019=100
c – I-XII</t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</si>
  <si>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2019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31 grudnia</t>
    </r>
  </si>
  <si>
    <r>
      <t xml:space="preserve"> COMMERCIAL COMPANIES IN THE REGON REGISTER BY TYPE OF CAPITAL IN 2019
 </t>
    </r>
    <r>
      <rPr>
        <sz val="11"/>
        <color theme="1" tint="0.34998626667073579"/>
        <rFont val="Arial"/>
        <family val="2"/>
        <charset val="238"/>
      </rPr>
      <t>As of 31st December</t>
    </r>
  </si>
  <si>
    <t>FIRES BY PLACES WHERE THE FIRES OCCURED IN THE PERIOD  I-XII 2019</t>
  </si>
  <si>
    <t>FIRES BY CAUSES IN THE PERIOD  I-XII 2019</t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</si>
  <si>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PAID EMPLOYMENT IN ENTERPRISE SECTOR</t>
    </r>
    <r>
      <rPr>
        <sz val="8"/>
        <color theme="1" tint="0.34998626667073579"/>
        <rFont val="Arial"/>
        <family val="2"/>
        <charset val="238"/>
      </rPr>
      <t xml:space="preserve"> in thousands</t>
    </r>
  </si>
  <si>
    <t>WROCŁAW NA TLE WOJEWÓDZTWA DOLNOŚLĄSKIEGO W OKRESIE I-XII 2019 R.</t>
  </si>
  <si>
    <t>PRZESTĘPSTWA STWIERDZONE W ZAKOŃCZONYCH POSTĘPOWANIACH PRZYGOTOWAWCZYCH I WSKAŹNIK WYKRYWALNOŚCI SPRAWCÓW PRZESTĘPSTW W OKRESIE I-XII 2019 R.</t>
  </si>
  <si>
    <t>ASCERTAINED CRIMES IN COMPLETED PREPARATORY PROCEEDINGS AND RATES OF  DETECTABILITY OF DELINQUENTS IN CRIMES IN THE PERIOD I-XII 2019</t>
  </si>
  <si>
    <t>ZDARZENIA DROGOWE I OFIARY WYPADKÓW W OKRESIE I-XII 2019 R.</t>
  </si>
  <si>
    <t>INTERVENTIONS OF FIRE-BRIGADES IN THE PERIOD I-XII 2019</t>
  </si>
  <si>
    <t>ROAD TRAFFIC ACCIDENTS AND ROAD TRAFFIC CASUALTIES IN THE PERIOD I-XII 2019</t>
  </si>
  <si>
    <t>INTERWENCJE JEDNOSTEK PAŃSTWOWEJ STRAŻY POŻARNEJ W OKRESIE I-XII 2019 R.</t>
  </si>
  <si>
    <t>POŻARY WEDŁUG MIEJSCA POWSTANIA W OKRESIE I-XII 2019 R.</t>
  </si>
  <si>
    <t>FIRES BY PLACES WHERE THE FIRES OCCURED IN THE PERIOD I-XII 2019</t>
  </si>
  <si>
    <t>POŻARY WEDŁUG PRZYCZYNY POWSTANIA W OKRESIE I-XII 2019 R.</t>
  </si>
  <si>
    <t>FIRES BY CAUSES IN THE PERIOD I-XII 2019</t>
  </si>
  <si>
    <r>
      <t xml:space="preserve">Population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</si>
  <si>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 xml:space="preserve"> total in thousands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</si>
  <si>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</si>
  <si>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t>7529*</t>
  </si>
  <si>
    <t>172*</t>
  </si>
  <si>
    <t>7311*</t>
  </si>
  <si>
    <t>420993*</t>
  </si>
  <si>
    <t>30029*</t>
  </si>
  <si>
    <t>388565*</t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</si>
  <si>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
                   W OKRESIE I-XII 2019</t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</si>
  <si>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
                  STRAŻY POŻARNEJ W OKRESIE I-XII 2019</t>
    </r>
  </si>
  <si>
    <t>INTERVENTIONS OF FIRE SERVICE 
IN THE PERIOD I-XII 2019</t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</si>
  <si>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
                  W OKRESIE I-XII 2019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</si>
  <si>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
                  POSTĘPOWANIACH PRZYGOTOWAWCZYCH I WSKAŹNIKI  
                  WYKRYWALNOŚCI SPRAWCÓW PRZESTĘPSTW 
                  W OKRESIE I-XII 2019 R.               </t>
    </r>
  </si>
  <si>
    <t>ASCERTAINED CRIMES IN COMPLETED PREPARATORY 
PROCEEDINGS AND RATES OF  DETECTABILITY  
OF DELINQUENTS IN CRIMES IN THE PERIOD  I-XII 2019</t>
  </si>
  <si>
    <t xml:space="preserve">     MONTHLY RESULTS OF AUTOMATIC AIR QUALITY MEASUREMENT </t>
  </si>
  <si>
    <t xml:space="preserve">    METEOROLOGY</t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</si>
  <si>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
                  W OKRESIE I-XII 2019 R.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</si>
  <si>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b/>
        <sz val="8"/>
        <color theme="1" tint="0.34998626667073579"/>
        <rFont val="Arial"/>
        <family val="2"/>
        <charset val="238"/>
      </rPr>
      <t>REGISTERED UNEMPLOYED PERSONS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</si>
  <si>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b/>
        <sz val="8"/>
        <color theme="1" tint="0.34998626667073579"/>
        <rFont val="Arial"/>
        <family val="2"/>
        <charset val="238"/>
      </rPr>
      <t>JOB OFFERS</t>
    </r>
    <r>
      <rPr>
        <sz val="8"/>
        <color theme="1" tint="0.34998626667073579"/>
        <rFont val="Arial"/>
        <family val="2"/>
        <charset val="238"/>
      </rPr>
      <t xml:space="preserve"> in thousands (end of period)</t>
    </r>
  </si>
  <si>
    <t>1753*</t>
  </si>
  <si>
    <t>4556*</t>
  </si>
  <si>
    <t>282*</t>
  </si>
  <si>
    <t>850*</t>
  </si>
  <si>
    <t>9306*</t>
  </si>
  <si>
    <t>1582*</t>
  </si>
  <si>
    <t>2981*</t>
  </si>
  <si>
    <t>1183*</t>
  </si>
  <si>
    <t>694*</t>
  </si>
  <si>
    <t>4040*</t>
  </si>
  <si>
    <t>2776*</t>
  </si>
  <si>
    <t>2240*</t>
  </si>
  <si>
    <t>996*</t>
  </si>
  <si>
    <t>15160*</t>
  </si>
  <si>
    <t>534*</t>
  </si>
  <si>
    <t>67,1*</t>
  </si>
  <si>
    <t>60,0*</t>
  </si>
  <si>
    <t>75,8*</t>
  </si>
  <si>
    <t>65,3*</t>
  </si>
  <si>
    <t>70,6*</t>
  </si>
  <si>
    <t>55,5*</t>
  </si>
  <si>
    <t>66,4*</t>
  </si>
  <si>
    <t>68,0*</t>
  </si>
  <si>
    <t>58,4*</t>
  </si>
  <si>
    <t>79,6*</t>
  </si>
  <si>
    <t>61,4*</t>
  </si>
  <si>
    <t>61,9*</t>
  </si>
  <si>
    <t>60,9*</t>
  </si>
  <si>
    <t>94,1*</t>
  </si>
  <si>
    <t>63,4*</t>
  </si>
  <si>
    <r>
      <t xml:space="preserve">społeczne czynszowe
</t>
    </r>
    <r>
      <rPr>
        <sz val="8"/>
        <color theme="1" tint="0.34998626667073579"/>
        <rFont val="Arial"/>
        <family val="2"/>
        <charset val="238"/>
      </rPr>
      <t>public building society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</si>
  <si>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</si>
  <si>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DWELLINGS COMPLETED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</si>
  <si>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 ECONOMIC  RELATIONS  AND  STRUCTURE  OF  ENTERPRISES  BY  OBTAINED FINANCIAL
 RESULTS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</si>
  <si>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</si>
  <si>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</si>
  <si>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 CURRENT  ASSETS  AND  SHORT-TERM  AND  LONG-TERM  LIABILITIES OF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</si>
  <si>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18.  </t>
    </r>
    <r>
      <rPr>
        <b/>
        <sz val="12"/>
        <color theme="1"/>
        <rFont val="Arial"/>
        <family val="2"/>
        <charset val="238"/>
      </rPr>
      <t>AKTYWA OBROTOWE PRZEDSIĘBIORSTW WEDŁUG SEKCJI</t>
    </r>
    <r>
      <rPr>
        <vertAlign val="superscript"/>
        <sz val="12"/>
        <color theme="1"/>
        <rFont val="Arial"/>
        <family val="2"/>
        <charset val="238"/>
      </rPr>
      <t>1</t>
    </r>
  </si>
  <si>
    <r>
      <t>CURRENT ASSETS OF ENTERPRISES BY SECTIONS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</si>
  <si>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TABL. 19.  </t>
    </r>
    <r>
      <rPr>
        <b/>
        <sz val="12"/>
        <rFont val="Arial"/>
        <family val="2"/>
        <charset val="238"/>
      </rPr>
      <t>ZOBOWIĄZANIA  KRÓTKOTERMINOWE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</si>
  <si>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 SHORT-TERM  LIABILITIES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</si>
  <si>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</si>
  <si>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INVESTMENT OUTLAYS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</si>
  <si>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</si>
  <si>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>OCCUPANCY IN TOURIST ACCOMMODATION ESTABLISHMENTS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</si>
  <si>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Wynajęte pokoje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</si>
  <si>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ROAD TRAFFIC ACCIDENTS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 I-XII 2019</t>
    </r>
  </si>
  <si>
    <r>
      <t>Pożary</t>
    </r>
    <r>
      <rPr>
        <vertAlign val="superscript"/>
        <sz val="8"/>
        <color theme="1"/>
        <rFont val="Arial"/>
        <family val="2"/>
        <charset val="238"/>
      </rPr>
      <t>a</t>
    </r>
  </si>
  <si>
    <r>
      <t>Fires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</si>
  <si>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 G Ó Ł E M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
</t>
    </r>
    <r>
      <rPr>
        <b/>
        <sz val="8"/>
        <color theme="1" tint="0.34998626667073579"/>
        <rFont val="Arial"/>
        <family val="2"/>
        <charset val="238"/>
      </rP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thousands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</si>
  <si>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</si>
  <si>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</t>
    </r>
    <r>
      <rPr>
        <b/>
        <vertAlign val="superscript"/>
        <sz val="12"/>
        <rFont val="Arial"/>
        <family val="2"/>
        <charset val="238"/>
      </rPr>
      <t>a</t>
    </r>
  </si>
  <si>
    <r>
      <t>I. PRZYCHODY, KOSZTY, WYNIK FINANSOWY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</si>
  <si>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>REVENUES, COST, FINANCIAL RESULT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</si>
  <si>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t xml:space="preserve">a Stan w dniu 30 czerwca 2019 r.  b W sektorze przedsiębiorstw.  c Stan w dniu 31 grudnia. </t>
  </si>
  <si>
    <t>a  As of 30th June 2019.  b In enterprise sector.  c  As of 31st December.</t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</si>
  <si>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</si>
  <si>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</si>
  <si>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>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</si>
  <si>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</si>
  <si>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</si>
  <si>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TABL. 12.  </t>
    </r>
    <r>
      <rPr>
        <b/>
        <sz val="12"/>
        <rFont val="Arial"/>
        <family val="2"/>
        <charset val="238"/>
      </rPr>
      <t>PODMIOTY GOSPODARKI NARODOWEJ W REJESTRZE REGON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2019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31 grudnia</t>
    </r>
    <r>
      <rPr>
        <b/>
        <sz val="12"/>
        <rFont val="Arial"/>
        <family val="2"/>
        <charset val="238"/>
      </rPr>
      <t xml:space="preserve">           </t>
    </r>
    <r>
      <rPr>
        <i/>
        <sz val="12"/>
        <rFont val="Arial"/>
        <family val="2"/>
        <charset val="238"/>
      </rPr>
      <t/>
    </r>
  </si>
  <si>
    <r>
      <t xml:space="preserve"> ENTITIES OF THE NATIONAL ECONOMY  IN THE REGON REGISTER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BY SELECTED LEGAL FORMS 
 AND SECTIONS IN 2019.
</t>
    </r>
    <r>
      <rPr>
        <sz val="11"/>
        <color theme="1" tint="0.34998626667073579"/>
        <rFont val="Arial"/>
        <family val="2"/>
        <charset val="238"/>
      </rPr>
      <t xml:space="preserve"> As of 31st December</t>
    </r>
  </si>
  <si>
    <r>
      <t>Zobowiązania krótkoterminowe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</si>
  <si>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>z tytułu dostaw
i usług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
and services</t>
    </r>
    <r>
      <rPr>
        <vertAlign val="superscript"/>
        <sz val="8"/>
        <color theme="1" tint="0.34998626667073579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</si>
</sst>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</numFmts>
  <fonts count="206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1" tint="0.34998626667073579"/>
      <name val="Fira Sans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 CE"/>
    </font>
    <font>
      <b/>
      <vertAlign val="superscript"/>
      <sz val="8"/>
      <color theme="1" tint="0.34998626667073579"/>
      <name val="Symbol"/>
      <family val="1"/>
      <charset val="2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2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899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2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2" applyFont="0"/>
    <xf numFmtId="0" fontId="59" fillId="36" borderId="42" applyFont="0"/>
    <xf numFmtId="0" fontId="59" fillId="36" borderId="42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2"/>
    <xf numFmtId="0" fontId="10" fillId="36" borderId="45" applyFont="0"/>
    <xf numFmtId="0" fontId="1" fillId="8" borderId="36" applyNumberFormat="0" applyFont="0" applyAlignment="0" applyProtection="0"/>
    <xf numFmtId="0" fontId="10" fillId="36" borderId="45" applyFont="0"/>
    <xf numFmtId="0" fontId="10" fillId="36" borderId="45" applyFont="0"/>
    <xf numFmtId="0" fontId="36" fillId="0" borderId="0"/>
    <xf numFmtId="0" fontId="59" fillId="36" borderId="45" applyFont="0"/>
    <xf numFmtId="0" fontId="59" fillId="36" borderId="45" applyFont="0"/>
    <xf numFmtId="0" fontId="59" fillId="36" borderId="45" applyFont="0"/>
    <xf numFmtId="164" fontId="12" fillId="33" borderId="45"/>
    <xf numFmtId="0" fontId="12" fillId="33" borderId="45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9" fillId="0" borderId="0"/>
    <xf numFmtId="0" fontId="160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61" fillId="49" borderId="0" applyNumberFormat="0" applyBorder="0" applyAlignment="0" applyProtection="0"/>
    <xf numFmtId="0" fontId="161" fillId="52" borderId="0" applyNumberFormat="0" applyBorder="0" applyAlignment="0" applyProtection="0"/>
    <xf numFmtId="0" fontId="161" fillId="53" borderId="0" applyNumberFormat="0" applyBorder="0" applyAlignment="0" applyProtection="0"/>
    <xf numFmtId="0" fontId="161" fillId="51" borderId="0" applyNumberFormat="0" applyBorder="0" applyAlignment="0" applyProtection="0"/>
    <xf numFmtId="0" fontId="161" fillId="49" borderId="0" applyNumberFormat="0" applyBorder="0" applyAlignment="0" applyProtection="0"/>
    <xf numFmtId="0" fontId="161" fillId="46" borderId="0" applyNumberFormat="0" applyBorder="0" applyAlignment="0" applyProtection="0"/>
    <xf numFmtId="0" fontId="162" fillId="54" borderId="0" applyNumberFormat="0" applyBorder="0" applyAlignment="0" applyProtection="0"/>
    <xf numFmtId="0" fontId="162" fillId="55" borderId="0" applyNumberFormat="0" applyBorder="0" applyAlignment="0" applyProtection="0"/>
    <xf numFmtId="0" fontId="163" fillId="56" borderId="0" applyNumberFormat="0" applyBorder="0" applyAlignment="0" applyProtection="0"/>
    <xf numFmtId="0" fontId="162" fillId="57" borderId="0" applyNumberFormat="0" applyBorder="0" applyAlignment="0" applyProtection="0"/>
    <xf numFmtId="0" fontId="162" fillId="58" borderId="0" applyNumberFormat="0" applyBorder="0" applyAlignment="0" applyProtection="0"/>
    <xf numFmtId="0" fontId="163" fillId="59" borderId="0" applyNumberFormat="0" applyBorder="0" applyAlignment="0" applyProtection="0"/>
    <xf numFmtId="0" fontId="162" fillId="60" borderId="0" applyNumberFormat="0" applyBorder="0" applyAlignment="0" applyProtection="0"/>
    <xf numFmtId="0" fontId="162" fillId="61" borderId="0" applyNumberFormat="0" applyBorder="0" applyAlignment="0" applyProtection="0"/>
    <xf numFmtId="0" fontId="163" fillId="62" borderId="0" applyNumberFormat="0" applyBorder="0" applyAlignment="0" applyProtection="0"/>
    <xf numFmtId="0" fontId="162" fillId="57" borderId="0" applyNumberFormat="0" applyBorder="0" applyAlignment="0" applyProtection="0"/>
    <xf numFmtId="0" fontId="162" fillId="63" borderId="0" applyNumberFormat="0" applyBorder="0" applyAlignment="0" applyProtection="0"/>
    <xf numFmtId="0" fontId="163" fillId="58" borderId="0" applyNumberFormat="0" applyBorder="0" applyAlignment="0" applyProtection="0"/>
    <xf numFmtId="0" fontId="162" fillId="64" borderId="0" applyNumberFormat="0" applyBorder="0" applyAlignment="0" applyProtection="0"/>
    <xf numFmtId="0" fontId="162" fillId="65" borderId="0" applyNumberFormat="0" applyBorder="0" applyAlignment="0" applyProtection="0"/>
    <xf numFmtId="0" fontId="163" fillId="56" borderId="0" applyNumberFormat="0" applyBorder="0" applyAlignment="0" applyProtection="0"/>
    <xf numFmtId="0" fontId="162" fillId="66" borderId="0" applyNumberFormat="0" applyBorder="0" applyAlignment="0" applyProtection="0"/>
    <xf numFmtId="0" fontId="162" fillId="67" borderId="0" applyNumberFormat="0" applyBorder="0" applyAlignment="0" applyProtection="0"/>
    <xf numFmtId="0" fontId="163" fillId="68" borderId="0" applyNumberFormat="0" applyBorder="0" applyAlignment="0" applyProtection="0"/>
    <xf numFmtId="0" fontId="161" fillId="69" borderId="0" applyNumberFormat="0" applyBorder="0" applyAlignment="0" applyProtection="0"/>
    <xf numFmtId="0" fontId="163" fillId="70" borderId="0" applyNumberFormat="0" applyBorder="0" applyAlignment="0" applyProtection="0"/>
    <xf numFmtId="0" fontId="161" fillId="52" borderId="0" applyNumberFormat="0" applyBorder="0" applyAlignment="0" applyProtection="0"/>
    <xf numFmtId="0" fontId="163" fillId="71" borderId="0" applyNumberFormat="0" applyBorder="0" applyAlignment="0" applyProtection="0"/>
    <xf numFmtId="0" fontId="161" fillId="53" borderId="0" applyNumberFormat="0" applyBorder="0" applyAlignment="0" applyProtection="0"/>
    <xf numFmtId="0" fontId="163" fillId="72" borderId="0" applyNumberFormat="0" applyBorder="0" applyAlignment="0" applyProtection="0"/>
    <xf numFmtId="0" fontId="161" fillId="73" borderId="0" applyNumberFormat="0" applyBorder="0" applyAlignment="0" applyProtection="0"/>
    <xf numFmtId="0" fontId="163" fillId="74" borderId="0" applyNumberFormat="0" applyBorder="0" applyAlignment="0" applyProtection="0"/>
    <xf numFmtId="0" fontId="161" fillId="75" borderId="0" applyNumberFormat="0" applyBorder="0" applyAlignment="0" applyProtection="0"/>
    <xf numFmtId="0" fontId="163" fillId="56" borderId="0" applyNumberFormat="0" applyBorder="0" applyAlignment="0" applyProtection="0"/>
    <xf numFmtId="0" fontId="161" fillId="76" borderId="0" applyNumberFormat="0" applyBorder="0" applyAlignment="0" applyProtection="0"/>
    <xf numFmtId="0" fontId="163" fillId="77" borderId="0" applyNumberFormat="0" applyBorder="0" applyAlignment="0" applyProtection="0"/>
    <xf numFmtId="0" fontId="164" fillId="0" borderId="17"/>
    <xf numFmtId="0" fontId="165" fillId="50" borderId="65" applyNumberFormat="0" applyAlignment="0" applyProtection="0"/>
    <xf numFmtId="0" fontId="166" fillId="67" borderId="66" applyNumberFormat="0" applyAlignment="0" applyProtection="0"/>
    <xf numFmtId="0" fontId="167" fillId="44" borderId="67" applyNumberFormat="0" applyAlignment="0" applyProtection="0"/>
    <xf numFmtId="0" fontId="168" fillId="78" borderId="67" applyNumberFormat="0" applyAlignment="0" applyProtection="0"/>
    <xf numFmtId="0" fontId="169" fillId="49" borderId="0" applyNumberFormat="0" applyBorder="0" applyAlignment="0" applyProtection="0"/>
    <xf numFmtId="0" fontId="162" fillId="61" borderId="0" applyNumberFormat="0" applyBorder="0" applyAlignment="0" applyProtection="0"/>
    <xf numFmtId="43" fontId="42" fillId="0" borderId="0" applyFont="0" applyFill="0" applyBorder="0" applyAlignment="0" applyProtection="0"/>
    <xf numFmtId="0" fontId="170" fillId="79" borderId="0" applyNumberFormat="0" applyBorder="0" applyAlignment="0" applyProtection="0"/>
    <xf numFmtId="0" fontId="170" fillId="80" borderId="0" applyNumberFormat="0" applyBorder="0" applyAlignment="0" applyProtection="0"/>
    <xf numFmtId="0" fontId="170" fillId="81" borderId="0" applyNumberFormat="0" applyBorder="0" applyAlignment="0" applyProtection="0"/>
    <xf numFmtId="0" fontId="171" fillId="82" borderId="68">
      <alignment horizontal="left" vertical="center" wrapText="1"/>
    </xf>
    <xf numFmtId="0" fontId="172" fillId="0" borderId="69" applyNumberFormat="0" applyFill="0" applyAlignment="0" applyProtection="0"/>
    <xf numFmtId="0" fontId="173" fillId="0" borderId="70" applyNumberFormat="0" applyFill="0" applyAlignment="0" applyProtection="0"/>
    <xf numFmtId="0" fontId="174" fillId="83" borderId="71" applyNumberFormat="0" applyAlignment="0" applyProtection="0"/>
    <xf numFmtId="0" fontId="175" fillId="74" borderId="71" applyNumberFormat="0" applyAlignment="0" applyProtection="0"/>
    <xf numFmtId="0" fontId="176" fillId="0" borderId="72" applyNumberFormat="0" applyFill="0" applyAlignment="0" applyProtection="0"/>
    <xf numFmtId="0" fontId="177" fillId="0" borderId="73" applyNumberFormat="0" applyFill="0" applyAlignment="0" applyProtection="0"/>
    <xf numFmtId="0" fontId="178" fillId="0" borderId="74" applyNumberFormat="0" applyFill="0" applyAlignment="0" applyProtection="0"/>
    <xf numFmtId="0" fontId="179" fillId="0" borderId="75" applyNumberFormat="0" applyFill="0" applyAlignment="0" applyProtection="0"/>
    <xf numFmtId="0" fontId="180" fillId="0" borderId="76" applyNumberFormat="0" applyFill="0" applyAlignment="0" applyProtection="0"/>
    <xf numFmtId="0" fontId="181" fillId="0" borderId="77" applyNumberFormat="0" applyFill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50" borderId="0" applyNumberFormat="0" applyBorder="0" applyAlignment="0" applyProtection="0"/>
    <xf numFmtId="0" fontId="173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83" fillId="44" borderId="65" applyNumberFormat="0" applyAlignment="0" applyProtection="0"/>
    <xf numFmtId="0" fontId="184" fillId="78" borderId="66" applyNumberFormat="0" applyAlignment="0" applyProtection="0"/>
    <xf numFmtId="4" fontId="164" fillId="50" borderId="66" applyNumberFormat="0" applyProtection="0">
      <alignment vertical="center"/>
    </xf>
    <xf numFmtId="4" fontId="185" fillId="85" borderId="66" applyNumberFormat="0" applyProtection="0">
      <alignment vertical="center"/>
    </xf>
    <xf numFmtId="4" fontId="164" fillId="85" borderId="66" applyNumberFormat="0" applyProtection="0">
      <alignment horizontal="left" vertical="center" indent="1"/>
    </xf>
    <xf numFmtId="0" fontId="186" fillId="50" borderId="78" applyNumberFormat="0" applyProtection="0">
      <alignment horizontal="left" vertical="top" indent="1"/>
    </xf>
    <xf numFmtId="4" fontId="164" fillId="75" borderId="66" applyNumberFormat="0" applyProtection="0">
      <alignment horizontal="left" vertical="center" indent="1"/>
    </xf>
    <xf numFmtId="4" fontId="164" fillId="51" borderId="66" applyNumberFormat="0" applyProtection="0">
      <alignment horizontal="right" vertical="center"/>
    </xf>
    <xf numFmtId="4" fontId="164" fillId="86" borderId="66" applyNumberFormat="0" applyProtection="0">
      <alignment horizontal="right" vertical="center"/>
    </xf>
    <xf numFmtId="4" fontId="164" fillId="76" borderId="79" applyNumberFormat="0" applyProtection="0">
      <alignment horizontal="right" vertical="center"/>
    </xf>
    <xf numFmtId="4" fontId="164" fillId="53" borderId="66" applyNumberFormat="0" applyProtection="0">
      <alignment horizontal="right" vertical="center"/>
    </xf>
    <xf numFmtId="4" fontId="164" fillId="87" borderId="66" applyNumberFormat="0" applyProtection="0">
      <alignment horizontal="right" vertical="center"/>
    </xf>
    <xf numFmtId="4" fontId="164" fillId="52" borderId="66" applyNumberFormat="0" applyProtection="0">
      <alignment horizontal="right" vertical="center"/>
    </xf>
    <xf numFmtId="4" fontId="164" fillId="88" borderId="66" applyNumberFormat="0" applyProtection="0">
      <alignment horizontal="right" vertical="center"/>
    </xf>
    <xf numFmtId="4" fontId="164" fillId="89" borderId="66" applyNumberFormat="0" applyProtection="0">
      <alignment horizontal="right" vertical="center"/>
    </xf>
    <xf numFmtId="4" fontId="164" fillId="90" borderId="66" applyNumberFormat="0" applyProtection="0">
      <alignment horizontal="right" vertical="center"/>
    </xf>
    <xf numFmtId="4" fontId="164" fillId="91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64" fillId="92" borderId="66" applyNumberFormat="0" applyProtection="0">
      <alignment horizontal="right" vertical="center"/>
    </xf>
    <xf numFmtId="4" fontId="164" fillId="93" borderId="79" applyNumberFormat="0" applyProtection="0">
      <alignment horizontal="left" vertical="center" indent="1"/>
    </xf>
    <xf numFmtId="4" fontId="164" fillId="92" borderId="79" applyNumberFormat="0" applyProtection="0">
      <alignment horizontal="left" vertical="center" indent="1"/>
    </xf>
    <xf numFmtId="0" fontId="164" fillId="43" borderId="66" applyNumberFormat="0" applyProtection="0">
      <alignment horizontal="left" vertical="center" indent="1"/>
    </xf>
    <xf numFmtId="0" fontId="164" fillId="73" borderId="78" applyNumberFormat="0" applyProtection="0">
      <alignment horizontal="left" vertical="top" indent="1"/>
    </xf>
    <xf numFmtId="0" fontId="164" fillId="94" borderId="66" applyNumberFormat="0" applyProtection="0">
      <alignment horizontal="left" vertical="center" indent="1"/>
    </xf>
    <xf numFmtId="0" fontId="164" fillId="92" borderId="78" applyNumberFormat="0" applyProtection="0">
      <alignment horizontal="left" vertical="top" indent="1"/>
    </xf>
    <xf numFmtId="0" fontId="164" fillId="45" borderId="66" applyNumberFormat="0" applyProtection="0">
      <alignment horizontal="left" vertical="center" indent="1"/>
    </xf>
    <xf numFmtId="0" fontId="164" fillId="45" borderId="78" applyNumberFormat="0" applyProtection="0">
      <alignment horizontal="left" vertical="top" indent="1"/>
    </xf>
    <xf numFmtId="0" fontId="164" fillId="93" borderId="66" applyNumberFormat="0" applyProtection="0">
      <alignment horizontal="left" vertical="center" indent="1"/>
    </xf>
    <xf numFmtId="0" fontId="164" fillId="93" borderId="78" applyNumberFormat="0" applyProtection="0">
      <alignment horizontal="left" vertical="top" indent="1"/>
    </xf>
    <xf numFmtId="0" fontId="164" fillId="44" borderId="80" applyNumberFormat="0">
      <protection locked="0"/>
    </xf>
    <xf numFmtId="0" fontId="188" fillId="73" borderId="81" applyBorder="0"/>
    <xf numFmtId="4" fontId="189" fillId="47" borderId="78" applyNumberFormat="0" applyProtection="0">
      <alignment vertical="center"/>
    </xf>
    <xf numFmtId="4" fontId="185" fillId="95" borderId="17" applyNumberFormat="0" applyProtection="0">
      <alignment vertical="center"/>
    </xf>
    <xf numFmtId="4" fontId="189" fillId="43" borderId="78" applyNumberFormat="0" applyProtection="0">
      <alignment horizontal="left" vertical="center" indent="1"/>
    </xf>
    <xf numFmtId="0" fontId="189" fillId="47" borderId="78" applyNumberFormat="0" applyProtection="0">
      <alignment horizontal="left" vertical="top" indent="1"/>
    </xf>
    <xf numFmtId="4" fontId="164" fillId="0" borderId="66" applyNumberFormat="0" applyProtection="0">
      <alignment horizontal="right" vertical="center"/>
    </xf>
    <xf numFmtId="4" fontId="185" fillId="96" borderId="66" applyNumberFormat="0" applyProtection="0">
      <alignment horizontal="right" vertical="center"/>
    </xf>
    <xf numFmtId="4" fontId="164" fillId="75" borderId="66" applyNumberFormat="0" applyProtection="0">
      <alignment horizontal="left" vertical="center" indent="1"/>
    </xf>
    <xf numFmtId="0" fontId="189" fillId="92" borderId="78" applyNumberFormat="0" applyProtection="0">
      <alignment horizontal="left" vertical="top" indent="1"/>
    </xf>
    <xf numFmtId="4" fontId="190" fillId="97" borderId="79" applyNumberFormat="0" applyProtection="0">
      <alignment horizontal="left" vertical="center" indent="1"/>
    </xf>
    <xf numFmtId="0" fontId="164" fillId="98" borderId="17"/>
    <xf numFmtId="4" fontId="191" fillId="44" borderId="66" applyNumberFormat="0" applyProtection="0">
      <alignment horizontal="right" vertical="center"/>
    </xf>
    <xf numFmtId="0" fontId="192" fillId="0" borderId="0" applyNumberFormat="0" applyFill="0" applyBorder="0" applyAlignment="0" applyProtection="0"/>
    <xf numFmtId="0" fontId="193" fillId="0" borderId="82" applyNumberFormat="0" applyFill="0" applyAlignment="0" applyProtection="0"/>
    <xf numFmtId="0" fontId="170" fillId="0" borderId="83" applyNumberFormat="0" applyFill="0" applyAlignment="0" applyProtection="0"/>
    <xf numFmtId="0" fontId="194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42" fillId="47" borderId="84" applyNumberFormat="0" applyFont="0" applyAlignment="0" applyProtection="0"/>
    <xf numFmtId="0" fontId="164" fillId="66" borderId="66" applyNumberFormat="0" applyFont="0" applyAlignment="0" applyProtection="0"/>
    <xf numFmtId="44" fontId="42" fillId="0" borderId="0" applyFont="0" applyFill="0" applyBorder="0" applyAlignment="0" applyProtection="0"/>
    <xf numFmtId="0" fontId="197" fillId="99" borderId="0" applyNumberFormat="0" applyBorder="0" applyAlignment="0" applyProtection="0"/>
    <xf numFmtId="0" fontId="198" fillId="66" borderId="0" applyNumberFormat="0" applyBorder="0" applyAlignment="0" applyProtection="0"/>
    <xf numFmtId="4" fontId="164" fillId="75" borderId="95" applyNumberFormat="0" applyProtection="0">
      <alignment horizontal="left" vertical="center" indent="1"/>
    </xf>
    <xf numFmtId="0" fontId="186" fillId="50" borderId="97" applyNumberFormat="0" applyProtection="0">
      <alignment horizontal="left" vertical="top" indent="1"/>
    </xf>
    <xf numFmtId="4" fontId="164" fillId="85" borderId="95" applyNumberFormat="0" applyProtection="0">
      <alignment horizontal="left" vertical="center" indent="1"/>
    </xf>
    <xf numFmtId="4" fontId="185" fillId="85" borderId="95" applyNumberFormat="0" applyProtection="0">
      <alignment vertical="center"/>
    </xf>
    <xf numFmtId="4" fontId="164" fillId="50" borderId="95" applyNumberFormat="0" applyProtection="0">
      <alignment vertical="center"/>
    </xf>
    <xf numFmtId="0" fontId="184" fillId="78" borderId="95" applyNumberFormat="0" applyAlignment="0" applyProtection="0"/>
    <xf numFmtId="0" fontId="183" fillId="44" borderId="94" applyNumberFormat="0" applyAlignment="0" applyProtection="0"/>
    <xf numFmtId="0" fontId="168" fillId="78" borderId="149" applyNumberFormat="0" applyAlignment="0" applyProtection="0"/>
    <xf numFmtId="0" fontId="167" fillId="44" borderId="149" applyNumberFormat="0" applyAlignment="0" applyProtection="0"/>
    <xf numFmtId="0" fontId="166" fillId="67" borderId="148" applyNumberFormat="0" applyAlignment="0" applyProtection="0"/>
    <xf numFmtId="0" fontId="165" fillId="50" borderId="147" applyNumberFormat="0" applyAlignment="0" applyProtection="0"/>
    <xf numFmtId="0" fontId="164" fillId="0" borderId="146"/>
    <xf numFmtId="0" fontId="168" fillId="78" borderId="133" applyNumberFormat="0" applyAlignment="0" applyProtection="0"/>
    <xf numFmtId="0" fontId="167" fillId="44" borderId="133" applyNumberFormat="0" applyAlignment="0" applyProtection="0"/>
    <xf numFmtId="0" fontId="166" fillId="67" borderId="132" applyNumberFormat="0" applyAlignment="0" applyProtection="0"/>
    <xf numFmtId="0" fontId="165" fillId="50" borderId="131" applyNumberFormat="0" applyAlignment="0" applyProtection="0"/>
    <xf numFmtId="0" fontId="168" fillId="78" borderId="114" applyNumberFormat="0" applyAlignment="0" applyProtection="0"/>
    <xf numFmtId="0" fontId="167" fillId="44" borderId="114" applyNumberFormat="0" applyAlignment="0" applyProtection="0"/>
    <xf numFmtId="0" fontId="166" fillId="67" borderId="113" applyNumberFormat="0" applyAlignment="0" applyProtection="0"/>
    <xf numFmtId="0" fontId="165" fillId="50" borderId="112" applyNumberFormat="0" applyAlignment="0" applyProtection="0"/>
    <xf numFmtId="0" fontId="168" fillId="78" borderId="96" applyNumberFormat="0" applyAlignment="0" applyProtection="0"/>
    <xf numFmtId="0" fontId="167" fillId="44" borderId="96" applyNumberFormat="0" applyAlignment="0" applyProtection="0"/>
    <xf numFmtId="0" fontId="166" fillId="67" borderId="95" applyNumberFormat="0" applyAlignment="0" applyProtection="0"/>
    <xf numFmtId="0" fontId="165" fillId="50" borderId="94" applyNumberFormat="0" applyAlignment="0" applyProtection="0"/>
    <xf numFmtId="0" fontId="164" fillId="0" borderId="130"/>
    <xf numFmtId="0" fontId="165" fillId="50" borderId="85" applyNumberFormat="0" applyAlignment="0" applyProtection="0"/>
    <xf numFmtId="0" fontId="166" fillId="67" borderId="86" applyNumberFormat="0" applyAlignment="0" applyProtection="0"/>
    <xf numFmtId="0" fontId="167" fillId="44" borderId="87" applyNumberFormat="0" applyAlignment="0" applyProtection="0"/>
    <xf numFmtId="0" fontId="168" fillId="78" borderId="87" applyNumberFormat="0" applyAlignment="0" applyProtection="0"/>
    <xf numFmtId="0" fontId="165" fillId="50" borderId="103" applyNumberFormat="0" applyAlignment="0" applyProtection="0"/>
    <xf numFmtId="0" fontId="166" fillId="67" borderId="104" applyNumberFormat="0" applyAlignment="0" applyProtection="0"/>
    <xf numFmtId="0" fontId="167" fillId="44" borderId="105" applyNumberFormat="0" applyAlignment="0" applyProtection="0"/>
    <xf numFmtId="0" fontId="168" fillId="78" borderId="105" applyNumberFormat="0" applyAlignment="0" applyProtection="0"/>
    <xf numFmtId="0" fontId="165" fillId="50" borderId="121" applyNumberFormat="0" applyAlignment="0" applyProtection="0"/>
    <xf numFmtId="0" fontId="166" fillId="67" borderId="122" applyNumberFormat="0" applyAlignment="0" applyProtection="0"/>
    <xf numFmtId="0" fontId="167" fillId="44" borderId="123" applyNumberFormat="0" applyAlignment="0" applyProtection="0"/>
    <xf numFmtId="0" fontId="168" fillId="78" borderId="123" applyNumberFormat="0" applyAlignment="0" applyProtection="0"/>
    <xf numFmtId="0" fontId="165" fillId="50" borderId="137" applyNumberFormat="0" applyAlignment="0" applyProtection="0"/>
    <xf numFmtId="0" fontId="166" fillId="67" borderId="138" applyNumberFormat="0" applyAlignment="0" applyProtection="0"/>
    <xf numFmtId="0" fontId="167" fillId="44" borderId="139" applyNumberFormat="0" applyAlignment="0" applyProtection="0"/>
    <xf numFmtId="0" fontId="168" fillId="78" borderId="139" applyNumberFormat="0" applyAlignment="0" applyProtection="0"/>
    <xf numFmtId="0" fontId="183" fillId="44" borderId="85" applyNumberFormat="0" applyAlignment="0" applyProtection="0"/>
    <xf numFmtId="0" fontId="184" fillId="78" borderId="86" applyNumberFormat="0" applyAlignment="0" applyProtection="0"/>
    <xf numFmtId="4" fontId="164" fillId="50" borderId="86" applyNumberFormat="0" applyProtection="0">
      <alignment vertical="center"/>
    </xf>
    <xf numFmtId="4" fontId="185" fillId="85" borderId="86" applyNumberFormat="0" applyProtection="0">
      <alignment vertical="center"/>
    </xf>
    <xf numFmtId="4" fontId="164" fillId="85" borderId="86" applyNumberFormat="0" applyProtection="0">
      <alignment horizontal="left" vertical="center" indent="1"/>
    </xf>
    <xf numFmtId="0" fontId="186" fillId="50" borderId="88" applyNumberFormat="0" applyProtection="0">
      <alignment horizontal="left" vertical="top" indent="1"/>
    </xf>
    <xf numFmtId="4" fontId="164" fillId="75" borderId="86" applyNumberFormat="0" applyProtection="0">
      <alignment horizontal="left" vertical="center" indent="1"/>
    </xf>
    <xf numFmtId="4" fontId="164" fillId="51" borderId="86" applyNumberFormat="0" applyProtection="0">
      <alignment horizontal="right" vertical="center"/>
    </xf>
    <xf numFmtId="4" fontId="164" fillId="86" borderId="86" applyNumberFormat="0" applyProtection="0">
      <alignment horizontal="right" vertical="center"/>
    </xf>
    <xf numFmtId="4" fontId="164" fillId="76" borderId="89" applyNumberFormat="0" applyProtection="0">
      <alignment horizontal="right" vertical="center"/>
    </xf>
    <xf numFmtId="4" fontId="164" fillId="53" borderId="86" applyNumberFormat="0" applyProtection="0">
      <alignment horizontal="right" vertical="center"/>
    </xf>
    <xf numFmtId="4" fontId="164" fillId="87" borderId="86" applyNumberFormat="0" applyProtection="0">
      <alignment horizontal="right" vertical="center"/>
    </xf>
    <xf numFmtId="4" fontId="164" fillId="52" borderId="86" applyNumberFormat="0" applyProtection="0">
      <alignment horizontal="right" vertical="center"/>
    </xf>
    <xf numFmtId="4" fontId="164" fillId="88" borderId="86" applyNumberFormat="0" applyProtection="0">
      <alignment horizontal="right" vertical="center"/>
    </xf>
    <xf numFmtId="4" fontId="164" fillId="89" borderId="86" applyNumberFormat="0" applyProtection="0">
      <alignment horizontal="right" vertical="center"/>
    </xf>
    <xf numFmtId="4" fontId="164" fillId="90" borderId="86" applyNumberFormat="0" applyProtection="0">
      <alignment horizontal="right" vertical="center"/>
    </xf>
    <xf numFmtId="4" fontId="164" fillId="91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64" fillId="92" borderId="86" applyNumberFormat="0" applyProtection="0">
      <alignment horizontal="right" vertical="center"/>
    </xf>
    <xf numFmtId="4" fontId="164" fillId="93" borderId="89" applyNumberFormat="0" applyProtection="0">
      <alignment horizontal="left" vertical="center" indent="1"/>
    </xf>
    <xf numFmtId="4" fontId="164" fillId="92" borderId="89" applyNumberFormat="0" applyProtection="0">
      <alignment horizontal="left" vertical="center" indent="1"/>
    </xf>
    <xf numFmtId="0" fontId="164" fillId="43" borderId="86" applyNumberFormat="0" applyProtection="0">
      <alignment horizontal="left" vertical="center" indent="1"/>
    </xf>
    <xf numFmtId="0" fontId="164" fillId="73" borderId="88" applyNumberFormat="0" applyProtection="0">
      <alignment horizontal="left" vertical="top" indent="1"/>
    </xf>
    <xf numFmtId="0" fontId="164" fillId="94" borderId="86" applyNumberFormat="0" applyProtection="0">
      <alignment horizontal="left" vertical="center" indent="1"/>
    </xf>
    <xf numFmtId="0" fontId="164" fillId="92" borderId="88" applyNumberFormat="0" applyProtection="0">
      <alignment horizontal="left" vertical="top" indent="1"/>
    </xf>
    <xf numFmtId="0" fontId="164" fillId="45" borderId="86" applyNumberFormat="0" applyProtection="0">
      <alignment horizontal="left" vertical="center" indent="1"/>
    </xf>
    <xf numFmtId="0" fontId="164" fillId="45" borderId="88" applyNumberFormat="0" applyProtection="0">
      <alignment horizontal="left" vertical="top" indent="1"/>
    </xf>
    <xf numFmtId="0" fontId="164" fillId="93" borderId="86" applyNumberFormat="0" applyProtection="0">
      <alignment horizontal="left" vertical="center" indent="1"/>
    </xf>
    <xf numFmtId="0" fontId="164" fillId="93" borderId="88" applyNumberFormat="0" applyProtection="0">
      <alignment horizontal="left" vertical="top" indent="1"/>
    </xf>
    <xf numFmtId="0" fontId="188" fillId="73" borderId="90" applyBorder="0"/>
    <xf numFmtId="4" fontId="189" fillId="47" borderId="88" applyNumberFormat="0" applyProtection="0">
      <alignment vertical="center"/>
    </xf>
    <xf numFmtId="0" fontId="183" fillId="44" borderId="103" applyNumberFormat="0" applyAlignment="0" applyProtection="0"/>
    <xf numFmtId="4" fontId="189" fillId="43" borderId="88" applyNumberFormat="0" applyProtection="0">
      <alignment horizontal="left" vertical="center" indent="1"/>
    </xf>
    <xf numFmtId="0" fontId="189" fillId="47" borderId="88" applyNumberFormat="0" applyProtection="0">
      <alignment horizontal="left" vertical="top" indent="1"/>
    </xf>
    <xf numFmtId="4" fontId="164" fillId="0" borderId="86" applyNumberFormat="0" applyProtection="0">
      <alignment horizontal="right" vertical="center"/>
    </xf>
    <xf numFmtId="4" fontId="185" fillId="96" borderId="86" applyNumberFormat="0" applyProtection="0">
      <alignment horizontal="right" vertical="center"/>
    </xf>
    <xf numFmtId="4" fontId="164" fillId="75" borderId="86" applyNumberFormat="0" applyProtection="0">
      <alignment horizontal="left" vertical="center" indent="1"/>
    </xf>
    <xf numFmtId="0" fontId="189" fillId="92" borderId="88" applyNumberFormat="0" applyProtection="0">
      <alignment horizontal="left" vertical="top" indent="1"/>
    </xf>
    <xf numFmtId="4" fontId="190" fillId="97" borderId="89" applyNumberFormat="0" applyProtection="0">
      <alignment horizontal="left" vertical="center" indent="1"/>
    </xf>
    <xf numFmtId="0" fontId="184" fillId="78" borderId="104" applyNumberFormat="0" applyAlignment="0" applyProtection="0"/>
    <xf numFmtId="4" fontId="191" fillId="44" borderId="86" applyNumberFormat="0" applyProtection="0">
      <alignment horizontal="right" vertical="center"/>
    </xf>
    <xf numFmtId="4" fontId="164" fillId="50" borderId="104" applyNumberFormat="0" applyProtection="0">
      <alignment vertical="center"/>
    </xf>
    <xf numFmtId="0" fontId="193" fillId="0" borderId="91" applyNumberFormat="0" applyFill="0" applyAlignment="0" applyProtection="0"/>
    <xf numFmtId="0" fontId="170" fillId="0" borderId="92" applyNumberFormat="0" applyFill="0" applyAlignment="0" applyProtection="0"/>
    <xf numFmtId="4" fontId="185" fillId="85" borderId="104" applyNumberFormat="0" applyProtection="0">
      <alignment vertical="center"/>
    </xf>
    <xf numFmtId="4" fontId="164" fillId="85" borderId="104" applyNumberFormat="0" applyProtection="0">
      <alignment horizontal="left" vertical="center" indent="1"/>
    </xf>
    <xf numFmtId="0" fontId="186" fillId="50" borderId="106" applyNumberFormat="0" applyProtection="0">
      <alignment horizontal="left" vertical="top" indent="1"/>
    </xf>
    <xf numFmtId="0" fontId="42" fillId="47" borderId="93" applyNumberFormat="0" applyFont="0" applyAlignment="0" applyProtection="0"/>
    <xf numFmtId="0" fontId="164" fillId="66" borderId="86" applyNumberFormat="0" applyFont="0" applyAlignment="0" applyProtection="0"/>
    <xf numFmtId="4" fontId="164" fillId="75" borderId="104" applyNumberFormat="0" applyProtection="0">
      <alignment horizontal="left" vertical="center" indent="1"/>
    </xf>
    <xf numFmtId="4" fontId="164" fillId="51" borderId="95" applyNumberFormat="0" applyProtection="0">
      <alignment horizontal="right" vertical="center"/>
    </xf>
    <xf numFmtId="4" fontId="164" fillId="86" borderId="95" applyNumberFormat="0" applyProtection="0">
      <alignment horizontal="right" vertical="center"/>
    </xf>
    <xf numFmtId="4" fontId="164" fillId="76" borderId="98" applyNumberFormat="0" applyProtection="0">
      <alignment horizontal="right" vertical="center"/>
    </xf>
    <xf numFmtId="4" fontId="164" fillId="53" borderId="95" applyNumberFormat="0" applyProtection="0">
      <alignment horizontal="right" vertical="center"/>
    </xf>
    <xf numFmtId="4" fontId="164" fillId="87" borderId="95" applyNumberFormat="0" applyProtection="0">
      <alignment horizontal="right" vertical="center"/>
    </xf>
    <xf numFmtId="4" fontId="164" fillId="52" borderId="95" applyNumberFormat="0" applyProtection="0">
      <alignment horizontal="right" vertical="center"/>
    </xf>
    <xf numFmtId="4" fontId="164" fillId="88" borderId="95" applyNumberFormat="0" applyProtection="0">
      <alignment horizontal="right" vertical="center"/>
    </xf>
    <xf numFmtId="4" fontId="164" fillId="89" borderId="95" applyNumberFormat="0" applyProtection="0">
      <alignment horizontal="right" vertical="center"/>
    </xf>
    <xf numFmtId="4" fontId="164" fillId="90" borderId="95" applyNumberFormat="0" applyProtection="0">
      <alignment horizontal="right" vertical="center"/>
    </xf>
    <xf numFmtId="4" fontId="164" fillId="91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64" fillId="92" borderId="95" applyNumberFormat="0" applyProtection="0">
      <alignment horizontal="right" vertical="center"/>
    </xf>
    <xf numFmtId="4" fontId="164" fillId="93" borderId="98" applyNumberFormat="0" applyProtection="0">
      <alignment horizontal="left" vertical="center" indent="1"/>
    </xf>
    <xf numFmtId="4" fontId="164" fillId="92" borderId="98" applyNumberFormat="0" applyProtection="0">
      <alignment horizontal="left" vertical="center" indent="1"/>
    </xf>
    <xf numFmtId="0" fontId="164" fillId="43" borderId="95" applyNumberFormat="0" applyProtection="0">
      <alignment horizontal="left" vertical="center" indent="1"/>
    </xf>
    <xf numFmtId="0" fontId="164" fillId="73" borderId="97" applyNumberFormat="0" applyProtection="0">
      <alignment horizontal="left" vertical="top" indent="1"/>
    </xf>
    <xf numFmtId="0" fontId="164" fillId="94" borderId="95" applyNumberFormat="0" applyProtection="0">
      <alignment horizontal="left" vertical="center" indent="1"/>
    </xf>
    <xf numFmtId="0" fontId="164" fillId="92" borderId="97" applyNumberFormat="0" applyProtection="0">
      <alignment horizontal="left" vertical="top" indent="1"/>
    </xf>
    <xf numFmtId="0" fontId="164" fillId="45" borderId="95" applyNumberFormat="0" applyProtection="0">
      <alignment horizontal="left" vertical="center" indent="1"/>
    </xf>
    <xf numFmtId="0" fontId="164" fillId="45" borderId="97" applyNumberFormat="0" applyProtection="0">
      <alignment horizontal="left" vertical="top" indent="1"/>
    </xf>
    <xf numFmtId="0" fontId="164" fillId="93" borderId="95" applyNumberFormat="0" applyProtection="0">
      <alignment horizontal="left" vertical="center" indent="1"/>
    </xf>
    <xf numFmtId="0" fontId="164" fillId="93" borderId="97" applyNumberFormat="0" applyProtection="0">
      <alignment horizontal="left" vertical="top" indent="1"/>
    </xf>
    <xf numFmtId="0" fontId="188" fillId="73" borderId="99" applyBorder="0"/>
    <xf numFmtId="4" fontId="189" fillId="47" borderId="97" applyNumberFormat="0" applyProtection="0">
      <alignment vertical="center"/>
    </xf>
    <xf numFmtId="0" fontId="183" fillId="44" borderId="112" applyNumberFormat="0" applyAlignment="0" applyProtection="0"/>
    <xf numFmtId="4" fontId="189" fillId="43" borderId="97" applyNumberFormat="0" applyProtection="0">
      <alignment horizontal="left" vertical="center" indent="1"/>
    </xf>
    <xf numFmtId="0" fontId="189" fillId="47" borderId="97" applyNumberFormat="0" applyProtection="0">
      <alignment horizontal="left" vertical="top" indent="1"/>
    </xf>
    <xf numFmtId="4" fontId="164" fillId="0" borderId="95" applyNumberFormat="0" applyProtection="0">
      <alignment horizontal="right" vertical="center"/>
    </xf>
    <xf numFmtId="4" fontId="185" fillId="96" borderId="95" applyNumberFormat="0" applyProtection="0">
      <alignment horizontal="right" vertical="center"/>
    </xf>
    <xf numFmtId="4" fontId="164" fillId="75" borderId="95" applyNumberFormat="0" applyProtection="0">
      <alignment horizontal="left" vertical="center" indent="1"/>
    </xf>
    <xf numFmtId="0" fontId="189" fillId="92" borderId="97" applyNumberFormat="0" applyProtection="0">
      <alignment horizontal="left" vertical="top" indent="1"/>
    </xf>
    <xf numFmtId="4" fontId="190" fillId="97" borderId="98" applyNumberFormat="0" applyProtection="0">
      <alignment horizontal="left" vertical="center" indent="1"/>
    </xf>
    <xf numFmtId="0" fontId="184" fillId="78" borderId="113" applyNumberFormat="0" applyAlignment="0" applyProtection="0"/>
    <xf numFmtId="4" fontId="191" fillId="44" borderId="95" applyNumberFormat="0" applyProtection="0">
      <alignment horizontal="right" vertical="center"/>
    </xf>
    <xf numFmtId="4" fontId="164" fillId="50" borderId="113" applyNumberFormat="0" applyProtection="0">
      <alignment vertical="center"/>
    </xf>
    <xf numFmtId="0" fontId="193" fillId="0" borderId="100" applyNumberFormat="0" applyFill="0" applyAlignment="0" applyProtection="0"/>
    <xf numFmtId="0" fontId="170" fillId="0" borderId="101" applyNumberFormat="0" applyFill="0" applyAlignment="0" applyProtection="0"/>
    <xf numFmtId="4" fontId="185" fillId="85" borderId="113" applyNumberFormat="0" applyProtection="0">
      <alignment vertical="center"/>
    </xf>
    <xf numFmtId="4" fontId="164" fillId="85" borderId="113" applyNumberFormat="0" applyProtection="0">
      <alignment horizontal="left" vertical="center" indent="1"/>
    </xf>
    <xf numFmtId="0" fontId="186" fillId="50" borderId="115" applyNumberFormat="0" applyProtection="0">
      <alignment horizontal="left" vertical="top" indent="1"/>
    </xf>
    <xf numFmtId="0" fontId="42" fillId="47" borderId="102" applyNumberFormat="0" applyFont="0" applyAlignment="0" applyProtection="0"/>
    <xf numFmtId="0" fontId="164" fillId="66" borderId="95" applyNumberFormat="0" applyFont="0" applyAlignment="0" applyProtection="0"/>
    <xf numFmtId="4" fontId="164" fillId="75" borderId="113" applyNumberFormat="0" applyProtection="0">
      <alignment horizontal="left" vertical="center" indent="1"/>
    </xf>
    <xf numFmtId="4" fontId="164" fillId="51" borderId="104" applyNumberFormat="0" applyProtection="0">
      <alignment horizontal="right" vertical="center"/>
    </xf>
    <xf numFmtId="4" fontId="164" fillId="86" borderId="104" applyNumberFormat="0" applyProtection="0">
      <alignment horizontal="right" vertical="center"/>
    </xf>
    <xf numFmtId="4" fontId="164" fillId="76" borderId="107" applyNumberFormat="0" applyProtection="0">
      <alignment horizontal="right" vertical="center"/>
    </xf>
    <xf numFmtId="4" fontId="164" fillId="53" borderId="104" applyNumberFormat="0" applyProtection="0">
      <alignment horizontal="right" vertical="center"/>
    </xf>
    <xf numFmtId="4" fontId="164" fillId="87" borderId="104" applyNumberFormat="0" applyProtection="0">
      <alignment horizontal="right" vertical="center"/>
    </xf>
    <xf numFmtId="4" fontId="164" fillId="52" borderId="104" applyNumberFormat="0" applyProtection="0">
      <alignment horizontal="right" vertical="center"/>
    </xf>
    <xf numFmtId="4" fontId="164" fillId="88" borderId="104" applyNumberFormat="0" applyProtection="0">
      <alignment horizontal="right" vertical="center"/>
    </xf>
    <xf numFmtId="4" fontId="164" fillId="89" borderId="104" applyNumberFormat="0" applyProtection="0">
      <alignment horizontal="right" vertical="center"/>
    </xf>
    <xf numFmtId="4" fontId="164" fillId="90" borderId="104" applyNumberFormat="0" applyProtection="0">
      <alignment horizontal="right" vertical="center"/>
    </xf>
    <xf numFmtId="4" fontId="164" fillId="91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64" fillId="92" borderId="104" applyNumberFormat="0" applyProtection="0">
      <alignment horizontal="right" vertical="center"/>
    </xf>
    <xf numFmtId="4" fontId="164" fillId="93" borderId="107" applyNumberFormat="0" applyProtection="0">
      <alignment horizontal="left" vertical="center" indent="1"/>
    </xf>
    <xf numFmtId="4" fontId="164" fillId="92" borderId="107" applyNumberFormat="0" applyProtection="0">
      <alignment horizontal="left" vertical="center" indent="1"/>
    </xf>
    <xf numFmtId="0" fontId="164" fillId="43" borderId="104" applyNumberFormat="0" applyProtection="0">
      <alignment horizontal="left" vertical="center" indent="1"/>
    </xf>
    <xf numFmtId="0" fontId="164" fillId="73" borderId="106" applyNumberFormat="0" applyProtection="0">
      <alignment horizontal="left" vertical="top" indent="1"/>
    </xf>
    <xf numFmtId="0" fontId="164" fillId="94" borderId="104" applyNumberFormat="0" applyProtection="0">
      <alignment horizontal="left" vertical="center" indent="1"/>
    </xf>
    <xf numFmtId="0" fontId="164" fillId="92" borderId="106" applyNumberFormat="0" applyProtection="0">
      <alignment horizontal="left" vertical="top" indent="1"/>
    </xf>
    <xf numFmtId="0" fontId="164" fillId="45" borderId="104" applyNumberFormat="0" applyProtection="0">
      <alignment horizontal="left" vertical="center" indent="1"/>
    </xf>
    <xf numFmtId="0" fontId="164" fillId="45" borderId="106" applyNumberFormat="0" applyProtection="0">
      <alignment horizontal="left" vertical="top" indent="1"/>
    </xf>
    <xf numFmtId="0" fontId="164" fillId="93" borderId="104" applyNumberFormat="0" applyProtection="0">
      <alignment horizontal="left" vertical="center" indent="1"/>
    </xf>
    <xf numFmtId="0" fontId="164" fillId="93" borderId="106" applyNumberFormat="0" applyProtection="0">
      <alignment horizontal="left" vertical="top" indent="1"/>
    </xf>
    <xf numFmtId="0" fontId="188" fillId="73" borderId="108" applyBorder="0"/>
    <xf numFmtId="4" fontId="189" fillId="47" borderId="106" applyNumberFormat="0" applyProtection="0">
      <alignment vertical="center"/>
    </xf>
    <xf numFmtId="0" fontId="183" fillId="44" borderId="121" applyNumberFormat="0" applyAlignment="0" applyProtection="0"/>
    <xf numFmtId="4" fontId="189" fillId="43" borderId="106" applyNumberFormat="0" applyProtection="0">
      <alignment horizontal="left" vertical="center" indent="1"/>
    </xf>
    <xf numFmtId="0" fontId="189" fillId="47" borderId="106" applyNumberFormat="0" applyProtection="0">
      <alignment horizontal="left" vertical="top" indent="1"/>
    </xf>
    <xf numFmtId="4" fontId="164" fillId="0" borderId="104" applyNumberFormat="0" applyProtection="0">
      <alignment horizontal="right" vertical="center"/>
    </xf>
    <xf numFmtId="4" fontId="185" fillId="96" borderId="104" applyNumberFormat="0" applyProtection="0">
      <alignment horizontal="right" vertical="center"/>
    </xf>
    <xf numFmtId="4" fontId="164" fillId="75" borderId="104" applyNumberFormat="0" applyProtection="0">
      <alignment horizontal="left" vertical="center" indent="1"/>
    </xf>
    <xf numFmtId="0" fontId="189" fillId="92" borderId="106" applyNumberFormat="0" applyProtection="0">
      <alignment horizontal="left" vertical="top" indent="1"/>
    </xf>
    <xf numFmtId="4" fontId="190" fillId="97" borderId="107" applyNumberFormat="0" applyProtection="0">
      <alignment horizontal="left" vertical="center" indent="1"/>
    </xf>
    <xf numFmtId="0" fontId="184" fillId="78" borderId="122" applyNumberFormat="0" applyAlignment="0" applyProtection="0"/>
    <xf numFmtId="4" fontId="191" fillId="44" borderId="104" applyNumberFormat="0" applyProtection="0">
      <alignment horizontal="right" vertical="center"/>
    </xf>
    <xf numFmtId="4" fontId="164" fillId="50" borderId="122" applyNumberFormat="0" applyProtection="0">
      <alignment vertical="center"/>
    </xf>
    <xf numFmtId="0" fontId="193" fillId="0" borderId="109" applyNumberFormat="0" applyFill="0" applyAlignment="0" applyProtection="0"/>
    <xf numFmtId="0" fontId="170" fillId="0" borderId="110" applyNumberFormat="0" applyFill="0" applyAlignment="0" applyProtection="0"/>
    <xf numFmtId="4" fontId="185" fillId="85" borderId="122" applyNumberFormat="0" applyProtection="0">
      <alignment vertical="center"/>
    </xf>
    <xf numFmtId="4" fontId="164" fillId="85" borderId="122" applyNumberFormat="0" applyProtection="0">
      <alignment horizontal="left" vertical="center" indent="1"/>
    </xf>
    <xf numFmtId="0" fontId="186" fillId="50" borderId="124" applyNumberFormat="0" applyProtection="0">
      <alignment horizontal="left" vertical="top" indent="1"/>
    </xf>
    <xf numFmtId="0" fontId="42" fillId="47" borderId="111" applyNumberFormat="0" applyFont="0" applyAlignment="0" applyProtection="0"/>
    <xf numFmtId="0" fontId="164" fillId="66" borderId="104" applyNumberFormat="0" applyFont="0" applyAlignment="0" applyProtection="0"/>
    <xf numFmtId="4" fontId="164" fillId="75" borderId="122" applyNumberFormat="0" applyProtection="0">
      <alignment horizontal="left" vertical="center" indent="1"/>
    </xf>
    <xf numFmtId="4" fontId="164" fillId="51" borderId="113" applyNumberFormat="0" applyProtection="0">
      <alignment horizontal="right" vertical="center"/>
    </xf>
    <xf numFmtId="4" fontId="164" fillId="86" borderId="113" applyNumberFormat="0" applyProtection="0">
      <alignment horizontal="right" vertical="center"/>
    </xf>
    <xf numFmtId="4" fontId="164" fillId="76" borderId="116" applyNumberFormat="0" applyProtection="0">
      <alignment horizontal="right" vertical="center"/>
    </xf>
    <xf numFmtId="4" fontId="164" fillId="53" borderId="113" applyNumberFormat="0" applyProtection="0">
      <alignment horizontal="right" vertical="center"/>
    </xf>
    <xf numFmtId="4" fontId="164" fillId="87" borderId="113" applyNumberFormat="0" applyProtection="0">
      <alignment horizontal="right" vertical="center"/>
    </xf>
    <xf numFmtId="4" fontId="164" fillId="52" borderId="113" applyNumberFormat="0" applyProtection="0">
      <alignment horizontal="right" vertical="center"/>
    </xf>
    <xf numFmtId="4" fontId="164" fillId="88" borderId="113" applyNumberFormat="0" applyProtection="0">
      <alignment horizontal="right" vertical="center"/>
    </xf>
    <xf numFmtId="4" fontId="164" fillId="89" borderId="113" applyNumberFormat="0" applyProtection="0">
      <alignment horizontal="right" vertical="center"/>
    </xf>
    <xf numFmtId="4" fontId="164" fillId="90" borderId="113" applyNumberFormat="0" applyProtection="0">
      <alignment horizontal="right" vertical="center"/>
    </xf>
    <xf numFmtId="4" fontId="164" fillId="91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64" fillId="92" borderId="113" applyNumberFormat="0" applyProtection="0">
      <alignment horizontal="right" vertical="center"/>
    </xf>
    <xf numFmtId="4" fontId="164" fillId="93" borderId="116" applyNumberFormat="0" applyProtection="0">
      <alignment horizontal="left" vertical="center" indent="1"/>
    </xf>
    <xf numFmtId="4" fontId="164" fillId="92" borderId="116" applyNumberFormat="0" applyProtection="0">
      <alignment horizontal="left" vertical="center" indent="1"/>
    </xf>
    <xf numFmtId="0" fontId="164" fillId="43" borderId="113" applyNumberFormat="0" applyProtection="0">
      <alignment horizontal="left" vertical="center" indent="1"/>
    </xf>
    <xf numFmtId="0" fontId="164" fillId="73" borderId="115" applyNumberFormat="0" applyProtection="0">
      <alignment horizontal="left" vertical="top" indent="1"/>
    </xf>
    <xf numFmtId="0" fontId="164" fillId="94" borderId="113" applyNumberFormat="0" applyProtection="0">
      <alignment horizontal="left" vertical="center" indent="1"/>
    </xf>
    <xf numFmtId="0" fontId="164" fillId="92" borderId="115" applyNumberFormat="0" applyProtection="0">
      <alignment horizontal="left" vertical="top" indent="1"/>
    </xf>
    <xf numFmtId="0" fontId="164" fillId="45" borderId="113" applyNumberFormat="0" applyProtection="0">
      <alignment horizontal="left" vertical="center" indent="1"/>
    </xf>
    <xf numFmtId="0" fontId="164" fillId="45" borderId="115" applyNumberFormat="0" applyProtection="0">
      <alignment horizontal="left" vertical="top" indent="1"/>
    </xf>
    <xf numFmtId="0" fontId="164" fillId="93" borderId="113" applyNumberFormat="0" applyProtection="0">
      <alignment horizontal="left" vertical="center" indent="1"/>
    </xf>
    <xf numFmtId="0" fontId="164" fillId="93" borderId="115" applyNumberFormat="0" applyProtection="0">
      <alignment horizontal="left" vertical="top" indent="1"/>
    </xf>
    <xf numFmtId="0" fontId="188" fillId="73" borderId="117" applyBorder="0"/>
    <xf numFmtId="4" fontId="189" fillId="47" borderId="115" applyNumberFormat="0" applyProtection="0">
      <alignment vertical="center"/>
    </xf>
    <xf numFmtId="0" fontId="183" fillId="44" borderId="131" applyNumberFormat="0" applyAlignment="0" applyProtection="0"/>
    <xf numFmtId="4" fontId="189" fillId="43" borderId="115" applyNumberFormat="0" applyProtection="0">
      <alignment horizontal="left" vertical="center" indent="1"/>
    </xf>
    <xf numFmtId="0" fontId="189" fillId="47" borderId="115" applyNumberFormat="0" applyProtection="0">
      <alignment horizontal="left" vertical="top" indent="1"/>
    </xf>
    <xf numFmtId="4" fontId="164" fillId="0" borderId="113" applyNumberFormat="0" applyProtection="0">
      <alignment horizontal="right" vertical="center"/>
    </xf>
    <xf numFmtId="4" fontId="185" fillId="96" borderId="113" applyNumberFormat="0" applyProtection="0">
      <alignment horizontal="right" vertical="center"/>
    </xf>
    <xf numFmtId="4" fontId="164" fillId="75" borderId="113" applyNumberFormat="0" applyProtection="0">
      <alignment horizontal="left" vertical="center" indent="1"/>
    </xf>
    <xf numFmtId="0" fontId="189" fillId="92" borderId="115" applyNumberFormat="0" applyProtection="0">
      <alignment horizontal="left" vertical="top" indent="1"/>
    </xf>
    <xf numFmtId="4" fontId="190" fillId="97" borderId="116" applyNumberFormat="0" applyProtection="0">
      <alignment horizontal="left" vertical="center" indent="1"/>
    </xf>
    <xf numFmtId="0" fontId="184" fillId="78" borderId="132" applyNumberFormat="0" applyAlignment="0" applyProtection="0"/>
    <xf numFmtId="4" fontId="191" fillId="44" borderId="113" applyNumberFormat="0" applyProtection="0">
      <alignment horizontal="right" vertical="center"/>
    </xf>
    <xf numFmtId="4" fontId="164" fillId="50" borderId="132" applyNumberFormat="0" applyProtection="0">
      <alignment vertical="center"/>
    </xf>
    <xf numFmtId="0" fontId="193" fillId="0" borderId="118" applyNumberFormat="0" applyFill="0" applyAlignment="0" applyProtection="0"/>
    <xf numFmtId="0" fontId="170" fillId="0" borderId="119" applyNumberFormat="0" applyFill="0" applyAlignment="0" applyProtection="0"/>
    <xf numFmtId="4" fontId="185" fillId="85" borderId="132" applyNumberFormat="0" applyProtection="0">
      <alignment vertical="center"/>
    </xf>
    <xf numFmtId="4" fontId="164" fillId="85" borderId="132" applyNumberFormat="0" applyProtection="0">
      <alignment horizontal="left" vertical="center" indent="1"/>
    </xf>
    <xf numFmtId="0" fontId="186" fillId="50" borderId="134" applyNumberFormat="0" applyProtection="0">
      <alignment horizontal="left" vertical="top" indent="1"/>
    </xf>
    <xf numFmtId="0" fontId="42" fillId="47" borderId="120" applyNumberFormat="0" applyFont="0" applyAlignment="0" applyProtection="0"/>
    <xf numFmtId="0" fontId="164" fillId="66" borderId="113" applyNumberFormat="0" applyFont="0" applyAlignment="0" applyProtection="0"/>
    <xf numFmtId="4" fontId="164" fillId="75" borderId="132" applyNumberFormat="0" applyProtection="0">
      <alignment horizontal="left" vertical="center" indent="1"/>
    </xf>
    <xf numFmtId="4" fontId="164" fillId="51" borderId="122" applyNumberFormat="0" applyProtection="0">
      <alignment horizontal="right" vertical="center"/>
    </xf>
    <xf numFmtId="4" fontId="164" fillId="86" borderId="122" applyNumberFormat="0" applyProtection="0">
      <alignment horizontal="right" vertical="center"/>
    </xf>
    <xf numFmtId="4" fontId="164" fillId="76" borderId="125" applyNumberFormat="0" applyProtection="0">
      <alignment horizontal="right" vertical="center"/>
    </xf>
    <xf numFmtId="4" fontId="164" fillId="53" borderId="122" applyNumberFormat="0" applyProtection="0">
      <alignment horizontal="right" vertical="center"/>
    </xf>
    <xf numFmtId="4" fontId="164" fillId="87" borderId="122" applyNumberFormat="0" applyProtection="0">
      <alignment horizontal="right" vertical="center"/>
    </xf>
    <xf numFmtId="4" fontId="164" fillId="52" borderId="122" applyNumberFormat="0" applyProtection="0">
      <alignment horizontal="right" vertical="center"/>
    </xf>
    <xf numFmtId="4" fontId="164" fillId="88" borderId="122" applyNumberFormat="0" applyProtection="0">
      <alignment horizontal="right" vertical="center"/>
    </xf>
    <xf numFmtId="4" fontId="164" fillId="89" borderId="122" applyNumberFormat="0" applyProtection="0">
      <alignment horizontal="right" vertical="center"/>
    </xf>
    <xf numFmtId="4" fontId="164" fillId="90" borderId="122" applyNumberFormat="0" applyProtection="0">
      <alignment horizontal="right" vertical="center"/>
    </xf>
    <xf numFmtId="4" fontId="164" fillId="91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64" fillId="92" borderId="122" applyNumberFormat="0" applyProtection="0">
      <alignment horizontal="right" vertical="center"/>
    </xf>
    <xf numFmtId="4" fontId="164" fillId="93" borderId="125" applyNumberFormat="0" applyProtection="0">
      <alignment horizontal="left" vertical="center" indent="1"/>
    </xf>
    <xf numFmtId="4" fontId="164" fillId="92" borderId="125" applyNumberFormat="0" applyProtection="0">
      <alignment horizontal="left" vertical="center" indent="1"/>
    </xf>
    <xf numFmtId="0" fontId="164" fillId="43" borderId="122" applyNumberFormat="0" applyProtection="0">
      <alignment horizontal="left" vertical="center" indent="1"/>
    </xf>
    <xf numFmtId="0" fontId="164" fillId="73" borderId="124" applyNumberFormat="0" applyProtection="0">
      <alignment horizontal="left" vertical="top" indent="1"/>
    </xf>
    <xf numFmtId="0" fontId="164" fillId="94" borderId="122" applyNumberFormat="0" applyProtection="0">
      <alignment horizontal="left" vertical="center" indent="1"/>
    </xf>
    <xf numFmtId="0" fontId="164" fillId="92" borderId="124" applyNumberFormat="0" applyProtection="0">
      <alignment horizontal="left" vertical="top" indent="1"/>
    </xf>
    <xf numFmtId="0" fontId="164" fillId="45" borderId="122" applyNumberFormat="0" applyProtection="0">
      <alignment horizontal="left" vertical="center" indent="1"/>
    </xf>
    <xf numFmtId="0" fontId="164" fillId="45" borderId="124" applyNumberFormat="0" applyProtection="0">
      <alignment horizontal="left" vertical="top" indent="1"/>
    </xf>
    <xf numFmtId="0" fontId="164" fillId="93" borderId="122" applyNumberFormat="0" applyProtection="0">
      <alignment horizontal="left" vertical="center" indent="1"/>
    </xf>
    <xf numFmtId="0" fontId="164" fillId="93" borderId="124" applyNumberFormat="0" applyProtection="0">
      <alignment horizontal="left" vertical="top" indent="1"/>
    </xf>
    <xf numFmtId="0" fontId="188" fillId="73" borderId="126" applyBorder="0"/>
    <xf numFmtId="4" fontId="189" fillId="47" borderId="124" applyNumberFormat="0" applyProtection="0">
      <alignment vertical="center"/>
    </xf>
    <xf numFmtId="0" fontId="183" fillId="44" borderId="137" applyNumberFormat="0" applyAlignment="0" applyProtection="0"/>
    <xf numFmtId="4" fontId="189" fillId="43" borderId="124" applyNumberFormat="0" applyProtection="0">
      <alignment horizontal="left" vertical="center" indent="1"/>
    </xf>
    <xf numFmtId="0" fontId="189" fillId="47" borderId="124" applyNumberFormat="0" applyProtection="0">
      <alignment horizontal="left" vertical="top" indent="1"/>
    </xf>
    <xf numFmtId="4" fontId="164" fillId="0" borderId="122" applyNumberFormat="0" applyProtection="0">
      <alignment horizontal="right" vertical="center"/>
    </xf>
    <xf numFmtId="4" fontId="185" fillId="96" borderId="122" applyNumberFormat="0" applyProtection="0">
      <alignment horizontal="right" vertical="center"/>
    </xf>
    <xf numFmtId="4" fontId="164" fillId="75" borderId="122" applyNumberFormat="0" applyProtection="0">
      <alignment horizontal="left" vertical="center" indent="1"/>
    </xf>
    <xf numFmtId="0" fontId="189" fillId="92" borderId="124" applyNumberFormat="0" applyProtection="0">
      <alignment horizontal="left" vertical="top" indent="1"/>
    </xf>
    <xf numFmtId="4" fontId="190" fillId="97" borderId="125" applyNumberFormat="0" applyProtection="0">
      <alignment horizontal="left" vertical="center" indent="1"/>
    </xf>
    <xf numFmtId="0" fontId="184" fillId="78" borderId="138" applyNumberFormat="0" applyAlignment="0" applyProtection="0"/>
    <xf numFmtId="4" fontId="191" fillId="44" borderId="122" applyNumberFormat="0" applyProtection="0">
      <alignment horizontal="right" vertical="center"/>
    </xf>
    <xf numFmtId="4" fontId="164" fillId="50" borderId="138" applyNumberFormat="0" applyProtection="0">
      <alignment vertical="center"/>
    </xf>
    <xf numFmtId="0" fontId="193" fillId="0" borderId="127" applyNumberFormat="0" applyFill="0" applyAlignment="0" applyProtection="0"/>
    <xf numFmtId="0" fontId="170" fillId="0" borderId="128" applyNumberFormat="0" applyFill="0" applyAlignment="0" applyProtection="0"/>
    <xf numFmtId="4" fontId="185" fillId="85" borderId="138" applyNumberFormat="0" applyProtection="0">
      <alignment vertical="center"/>
    </xf>
    <xf numFmtId="4" fontId="164" fillId="85" borderId="138" applyNumberFormat="0" applyProtection="0">
      <alignment horizontal="left" vertical="center" indent="1"/>
    </xf>
    <xf numFmtId="0" fontId="186" fillId="50" borderId="140" applyNumberFormat="0" applyProtection="0">
      <alignment horizontal="left" vertical="top" indent="1"/>
    </xf>
    <xf numFmtId="0" fontId="42" fillId="47" borderId="129" applyNumberFormat="0" applyFont="0" applyAlignment="0" applyProtection="0"/>
    <xf numFmtId="0" fontId="164" fillId="66" borderId="122" applyNumberFormat="0" applyFont="0" applyAlignment="0" applyProtection="0"/>
    <xf numFmtId="4" fontId="164" fillId="75" borderId="138" applyNumberFormat="0" applyProtection="0">
      <alignment horizontal="left" vertical="center" indent="1"/>
    </xf>
    <xf numFmtId="4" fontId="164" fillId="51" borderId="132" applyNumberFormat="0" applyProtection="0">
      <alignment horizontal="right" vertical="center"/>
    </xf>
    <xf numFmtId="4" fontId="164" fillId="86" borderId="132" applyNumberFormat="0" applyProtection="0">
      <alignment horizontal="right" vertical="center"/>
    </xf>
    <xf numFmtId="4" fontId="164" fillId="76" borderId="135" applyNumberFormat="0" applyProtection="0">
      <alignment horizontal="right" vertical="center"/>
    </xf>
    <xf numFmtId="4" fontId="164" fillId="53" borderId="132" applyNumberFormat="0" applyProtection="0">
      <alignment horizontal="right" vertical="center"/>
    </xf>
    <xf numFmtId="4" fontId="164" fillId="87" borderId="132" applyNumberFormat="0" applyProtection="0">
      <alignment horizontal="right" vertical="center"/>
    </xf>
    <xf numFmtId="4" fontId="164" fillId="52" borderId="132" applyNumberFormat="0" applyProtection="0">
      <alignment horizontal="right" vertical="center"/>
    </xf>
    <xf numFmtId="4" fontId="164" fillId="88" borderId="132" applyNumberFormat="0" applyProtection="0">
      <alignment horizontal="right" vertical="center"/>
    </xf>
    <xf numFmtId="4" fontId="164" fillId="89" borderId="132" applyNumberFormat="0" applyProtection="0">
      <alignment horizontal="right" vertical="center"/>
    </xf>
    <xf numFmtId="4" fontId="164" fillId="90" borderId="132" applyNumberFormat="0" applyProtection="0">
      <alignment horizontal="right" vertical="center"/>
    </xf>
    <xf numFmtId="4" fontId="164" fillId="91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64" fillId="92" borderId="132" applyNumberFormat="0" applyProtection="0">
      <alignment horizontal="right" vertical="center"/>
    </xf>
    <xf numFmtId="4" fontId="164" fillId="93" borderId="135" applyNumberFormat="0" applyProtection="0">
      <alignment horizontal="left" vertical="center" indent="1"/>
    </xf>
    <xf numFmtId="4" fontId="164" fillId="92" borderId="135" applyNumberFormat="0" applyProtection="0">
      <alignment horizontal="left" vertical="center" indent="1"/>
    </xf>
    <xf numFmtId="0" fontId="164" fillId="43" borderId="132" applyNumberFormat="0" applyProtection="0">
      <alignment horizontal="left" vertical="center" indent="1"/>
    </xf>
    <xf numFmtId="0" fontId="164" fillId="73" borderId="134" applyNumberFormat="0" applyProtection="0">
      <alignment horizontal="left" vertical="top" indent="1"/>
    </xf>
    <xf numFmtId="0" fontId="164" fillId="94" borderId="132" applyNumberFormat="0" applyProtection="0">
      <alignment horizontal="left" vertical="center" indent="1"/>
    </xf>
    <xf numFmtId="0" fontId="164" fillId="92" borderId="134" applyNumberFormat="0" applyProtection="0">
      <alignment horizontal="left" vertical="top" indent="1"/>
    </xf>
    <xf numFmtId="0" fontId="164" fillId="45" borderId="132" applyNumberFormat="0" applyProtection="0">
      <alignment horizontal="left" vertical="center" indent="1"/>
    </xf>
    <xf numFmtId="0" fontId="164" fillId="45" borderId="134" applyNumberFormat="0" applyProtection="0">
      <alignment horizontal="left" vertical="top" indent="1"/>
    </xf>
    <xf numFmtId="0" fontId="164" fillId="93" borderId="132" applyNumberFormat="0" applyProtection="0">
      <alignment horizontal="left" vertical="center" indent="1"/>
    </xf>
    <xf numFmtId="0" fontId="164" fillId="93" borderId="134" applyNumberFormat="0" applyProtection="0">
      <alignment horizontal="left" vertical="top" indent="1"/>
    </xf>
    <xf numFmtId="0" fontId="188" fillId="73" borderId="136" applyBorder="0"/>
    <xf numFmtId="4" fontId="189" fillId="47" borderId="134" applyNumberFormat="0" applyProtection="0">
      <alignment vertical="center"/>
    </xf>
    <xf numFmtId="4" fontId="185" fillId="95" borderId="130" applyNumberFormat="0" applyProtection="0">
      <alignment vertical="center"/>
    </xf>
    <xf numFmtId="4" fontId="189" fillId="43" borderId="134" applyNumberFormat="0" applyProtection="0">
      <alignment horizontal="left" vertical="center" indent="1"/>
    </xf>
    <xf numFmtId="0" fontId="189" fillId="47" borderId="134" applyNumberFormat="0" applyProtection="0">
      <alignment horizontal="left" vertical="top" indent="1"/>
    </xf>
    <xf numFmtId="4" fontId="164" fillId="0" borderId="132" applyNumberFormat="0" applyProtection="0">
      <alignment horizontal="right" vertical="center"/>
    </xf>
    <xf numFmtId="4" fontId="185" fillId="96" borderId="132" applyNumberFormat="0" applyProtection="0">
      <alignment horizontal="right" vertical="center"/>
    </xf>
    <xf numFmtId="4" fontId="164" fillId="75" borderId="132" applyNumberFormat="0" applyProtection="0">
      <alignment horizontal="left" vertical="center" indent="1"/>
    </xf>
    <xf numFmtId="0" fontId="189" fillId="92" borderId="134" applyNumberFormat="0" applyProtection="0">
      <alignment horizontal="left" vertical="top" indent="1"/>
    </xf>
    <xf numFmtId="4" fontId="190" fillId="97" borderId="135" applyNumberFormat="0" applyProtection="0">
      <alignment horizontal="left" vertical="center" indent="1"/>
    </xf>
    <xf numFmtId="0" fontId="164" fillId="98" borderId="130"/>
    <xf numFmtId="4" fontId="191" fillId="44" borderId="132" applyNumberFormat="0" applyProtection="0">
      <alignment horizontal="right" vertical="center"/>
    </xf>
    <xf numFmtId="0" fontId="183" fillId="44" borderId="147" applyNumberFormat="0" applyAlignment="0" applyProtection="0"/>
    <xf numFmtId="0" fontId="184" fillId="78" borderId="148" applyNumberFormat="0" applyAlignment="0" applyProtection="0"/>
    <xf numFmtId="4" fontId="164" fillId="50" borderId="148" applyNumberFormat="0" applyProtection="0">
      <alignment vertical="center"/>
    </xf>
    <xf numFmtId="4" fontId="185" fillId="85" borderId="148" applyNumberFormat="0" applyProtection="0">
      <alignment vertical="center"/>
    </xf>
    <xf numFmtId="4" fontId="164" fillId="85" borderId="148" applyNumberFormat="0" applyProtection="0">
      <alignment horizontal="left" vertical="center" indent="1"/>
    </xf>
    <xf numFmtId="0" fontId="186" fillId="50" borderId="150" applyNumberFormat="0" applyProtection="0">
      <alignment horizontal="left" vertical="top" indent="1"/>
    </xf>
    <xf numFmtId="0" fontId="164" fillId="66" borderId="132" applyNumberFormat="0" applyFont="0" applyAlignment="0" applyProtection="0"/>
    <xf numFmtId="4" fontId="164" fillId="75" borderId="148" applyNumberFormat="0" applyProtection="0">
      <alignment horizontal="left" vertical="center" indent="1"/>
    </xf>
    <xf numFmtId="4" fontId="164" fillId="51" borderId="138" applyNumberFormat="0" applyProtection="0">
      <alignment horizontal="right" vertical="center"/>
    </xf>
    <xf numFmtId="4" fontId="164" fillId="86" borderId="138" applyNumberFormat="0" applyProtection="0">
      <alignment horizontal="right" vertical="center"/>
    </xf>
    <xf numFmtId="4" fontId="164" fillId="76" borderId="141" applyNumberFormat="0" applyProtection="0">
      <alignment horizontal="right" vertical="center"/>
    </xf>
    <xf numFmtId="4" fontId="164" fillId="53" borderId="138" applyNumberFormat="0" applyProtection="0">
      <alignment horizontal="right" vertical="center"/>
    </xf>
    <xf numFmtId="4" fontId="164" fillId="87" borderId="138" applyNumberFormat="0" applyProtection="0">
      <alignment horizontal="right" vertical="center"/>
    </xf>
    <xf numFmtId="4" fontId="164" fillId="52" borderId="138" applyNumberFormat="0" applyProtection="0">
      <alignment horizontal="right" vertical="center"/>
    </xf>
    <xf numFmtId="4" fontId="164" fillId="88" borderId="138" applyNumberFormat="0" applyProtection="0">
      <alignment horizontal="right" vertical="center"/>
    </xf>
    <xf numFmtId="4" fontId="164" fillId="89" borderId="138" applyNumberFormat="0" applyProtection="0">
      <alignment horizontal="right" vertical="center"/>
    </xf>
    <xf numFmtId="4" fontId="164" fillId="90" borderId="138" applyNumberFormat="0" applyProtection="0">
      <alignment horizontal="right" vertical="center"/>
    </xf>
    <xf numFmtId="4" fontId="164" fillId="91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64" fillId="92" borderId="138" applyNumberFormat="0" applyProtection="0">
      <alignment horizontal="right" vertical="center"/>
    </xf>
    <xf numFmtId="4" fontId="164" fillId="93" borderId="141" applyNumberFormat="0" applyProtection="0">
      <alignment horizontal="left" vertical="center" indent="1"/>
    </xf>
    <xf numFmtId="4" fontId="164" fillId="92" borderId="141" applyNumberFormat="0" applyProtection="0">
      <alignment horizontal="left" vertical="center" indent="1"/>
    </xf>
    <xf numFmtId="0" fontId="164" fillId="43" borderId="138" applyNumberFormat="0" applyProtection="0">
      <alignment horizontal="left" vertical="center" indent="1"/>
    </xf>
    <xf numFmtId="0" fontId="164" fillId="73" borderId="140" applyNumberFormat="0" applyProtection="0">
      <alignment horizontal="left" vertical="top" indent="1"/>
    </xf>
    <xf numFmtId="0" fontId="164" fillId="94" borderId="138" applyNumberFormat="0" applyProtection="0">
      <alignment horizontal="left" vertical="center" indent="1"/>
    </xf>
    <xf numFmtId="0" fontId="164" fillId="92" borderId="140" applyNumberFormat="0" applyProtection="0">
      <alignment horizontal="left" vertical="top" indent="1"/>
    </xf>
    <xf numFmtId="0" fontId="164" fillId="45" borderId="138" applyNumberFormat="0" applyProtection="0">
      <alignment horizontal="left" vertical="center" indent="1"/>
    </xf>
    <xf numFmtId="0" fontId="164" fillId="45" borderId="140" applyNumberFormat="0" applyProtection="0">
      <alignment horizontal="left" vertical="top" indent="1"/>
    </xf>
    <xf numFmtId="0" fontId="164" fillId="93" borderId="138" applyNumberFormat="0" applyProtection="0">
      <alignment horizontal="left" vertical="center" indent="1"/>
    </xf>
    <xf numFmtId="0" fontId="164" fillId="93" borderId="140" applyNumberFormat="0" applyProtection="0">
      <alignment horizontal="left" vertical="top" indent="1"/>
    </xf>
    <xf numFmtId="0" fontId="188" fillId="73" borderId="142" applyBorder="0"/>
    <xf numFmtId="4" fontId="189" fillId="47" borderId="140" applyNumberFormat="0" applyProtection="0">
      <alignment vertical="center"/>
    </xf>
    <xf numFmtId="4" fontId="189" fillId="43" borderId="140" applyNumberFormat="0" applyProtection="0">
      <alignment horizontal="left" vertical="center" indent="1"/>
    </xf>
    <xf numFmtId="0" fontId="189" fillId="47" borderId="140" applyNumberFormat="0" applyProtection="0">
      <alignment horizontal="left" vertical="top" indent="1"/>
    </xf>
    <xf numFmtId="4" fontId="164" fillId="0" borderId="138" applyNumberFormat="0" applyProtection="0">
      <alignment horizontal="right" vertical="center"/>
    </xf>
    <xf numFmtId="4" fontId="185" fillId="96" borderId="138" applyNumberFormat="0" applyProtection="0">
      <alignment horizontal="right" vertical="center"/>
    </xf>
    <xf numFmtId="4" fontId="164" fillId="75" borderId="138" applyNumberFormat="0" applyProtection="0">
      <alignment horizontal="left" vertical="center" indent="1"/>
    </xf>
    <xf numFmtId="0" fontId="189" fillId="92" borderId="140" applyNumberFormat="0" applyProtection="0">
      <alignment horizontal="left" vertical="top" indent="1"/>
    </xf>
    <xf numFmtId="4" fontId="190" fillId="97" borderId="141" applyNumberFormat="0" applyProtection="0">
      <alignment horizontal="left" vertical="center" indent="1"/>
    </xf>
    <xf numFmtId="4" fontId="191" fillId="44" borderId="138" applyNumberFormat="0" applyProtection="0">
      <alignment horizontal="right"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0" fontId="42" fillId="47" borderId="145" applyNumberFormat="0" applyFont="0" applyAlignment="0" applyProtection="0"/>
    <xf numFmtId="0" fontId="164" fillId="66" borderId="138" applyNumberFormat="0" applyFont="0" applyAlignment="0" applyProtection="0"/>
    <xf numFmtId="4" fontId="164" fillId="51" borderId="148" applyNumberFormat="0" applyProtection="0">
      <alignment horizontal="right" vertical="center"/>
    </xf>
    <xf numFmtId="4" fontId="164" fillId="86" borderId="148" applyNumberFormat="0" applyProtection="0">
      <alignment horizontal="right" vertical="center"/>
    </xf>
    <xf numFmtId="4" fontId="164" fillId="76" borderId="151" applyNumberFormat="0" applyProtection="0">
      <alignment horizontal="right" vertical="center"/>
    </xf>
    <xf numFmtId="4" fontId="164" fillId="53" borderId="148" applyNumberFormat="0" applyProtection="0">
      <alignment horizontal="right" vertical="center"/>
    </xf>
    <xf numFmtId="4" fontId="164" fillId="87" borderId="148" applyNumberFormat="0" applyProtection="0">
      <alignment horizontal="right" vertical="center"/>
    </xf>
    <xf numFmtId="4" fontId="164" fillId="52" borderId="148" applyNumberFormat="0" applyProtection="0">
      <alignment horizontal="right" vertical="center"/>
    </xf>
    <xf numFmtId="4" fontId="164" fillId="88" borderId="148" applyNumberFormat="0" applyProtection="0">
      <alignment horizontal="right" vertical="center"/>
    </xf>
    <xf numFmtId="4" fontId="164" fillId="89" borderId="148" applyNumberFormat="0" applyProtection="0">
      <alignment horizontal="right" vertical="center"/>
    </xf>
    <xf numFmtId="4" fontId="164" fillId="90" borderId="148" applyNumberFormat="0" applyProtection="0">
      <alignment horizontal="right" vertical="center"/>
    </xf>
    <xf numFmtId="4" fontId="164" fillId="91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64" fillId="92" borderId="148" applyNumberFormat="0" applyProtection="0">
      <alignment horizontal="right" vertical="center"/>
    </xf>
    <xf numFmtId="4" fontId="164" fillId="93" borderId="151" applyNumberFormat="0" applyProtection="0">
      <alignment horizontal="left" vertical="center" indent="1"/>
    </xf>
    <xf numFmtId="4" fontId="164" fillId="92" borderId="151" applyNumberFormat="0" applyProtection="0">
      <alignment horizontal="left" vertical="center" indent="1"/>
    </xf>
    <xf numFmtId="0" fontId="164" fillId="43" borderId="148" applyNumberFormat="0" applyProtection="0">
      <alignment horizontal="left" vertical="center" indent="1"/>
    </xf>
    <xf numFmtId="0" fontId="164" fillId="73" borderId="150" applyNumberFormat="0" applyProtection="0">
      <alignment horizontal="left" vertical="top" indent="1"/>
    </xf>
    <xf numFmtId="0" fontId="164" fillId="94" borderId="148" applyNumberFormat="0" applyProtection="0">
      <alignment horizontal="left" vertical="center" indent="1"/>
    </xf>
    <xf numFmtId="0" fontId="164" fillId="92" borderId="150" applyNumberFormat="0" applyProtection="0">
      <alignment horizontal="left" vertical="top" indent="1"/>
    </xf>
    <xf numFmtId="0" fontId="164" fillId="45" borderId="148" applyNumberFormat="0" applyProtection="0">
      <alignment horizontal="left" vertical="center" indent="1"/>
    </xf>
    <xf numFmtId="0" fontId="164" fillId="45" borderId="150" applyNumberFormat="0" applyProtection="0">
      <alignment horizontal="left" vertical="top" indent="1"/>
    </xf>
    <xf numFmtId="0" fontId="164" fillId="93" borderId="148" applyNumberFormat="0" applyProtection="0">
      <alignment horizontal="left" vertical="center" indent="1"/>
    </xf>
    <xf numFmtId="0" fontId="164" fillId="93" borderId="150" applyNumberFormat="0" applyProtection="0">
      <alignment horizontal="left" vertical="top" indent="1"/>
    </xf>
    <xf numFmtId="0" fontId="188" fillId="73" borderId="152" applyBorder="0"/>
    <xf numFmtId="4" fontId="189" fillId="47" borderId="150" applyNumberFormat="0" applyProtection="0">
      <alignment vertical="center"/>
    </xf>
    <xf numFmtId="4" fontId="185" fillId="95" borderId="146" applyNumberFormat="0" applyProtection="0">
      <alignment vertical="center"/>
    </xf>
    <xf numFmtId="4" fontId="189" fillId="43" borderId="150" applyNumberFormat="0" applyProtection="0">
      <alignment horizontal="left" vertical="center" indent="1"/>
    </xf>
    <xf numFmtId="0" fontId="189" fillId="47" borderId="150" applyNumberFormat="0" applyProtection="0">
      <alignment horizontal="left" vertical="top" indent="1"/>
    </xf>
    <xf numFmtId="4" fontId="164" fillId="0" borderId="148" applyNumberFormat="0" applyProtection="0">
      <alignment horizontal="right" vertical="center"/>
    </xf>
    <xf numFmtId="4" fontId="185" fillId="96" borderId="148" applyNumberFormat="0" applyProtection="0">
      <alignment horizontal="right" vertical="center"/>
    </xf>
    <xf numFmtId="4" fontId="164" fillId="75" borderId="148" applyNumberFormat="0" applyProtection="0">
      <alignment horizontal="left" vertical="center" indent="1"/>
    </xf>
    <xf numFmtId="0" fontId="189" fillId="92" borderId="150" applyNumberFormat="0" applyProtection="0">
      <alignment horizontal="left" vertical="top" indent="1"/>
    </xf>
    <xf numFmtId="4" fontId="190" fillId="97" borderId="151" applyNumberFormat="0" applyProtection="0">
      <alignment horizontal="left" vertical="center" indent="1"/>
    </xf>
    <xf numFmtId="0" fontId="164" fillId="98" borderId="146"/>
    <xf numFmtId="4" fontId="191" fillId="44" borderId="148" applyNumberFormat="0" applyProtection="0">
      <alignment horizontal="right" vertical="center"/>
    </xf>
    <xf numFmtId="0" fontId="164" fillId="66" borderId="148" applyNumberFormat="0" applyFont="0" applyAlignment="0" applyProtection="0"/>
    <xf numFmtId="0" fontId="199" fillId="0" borderId="0" applyNumberFormat="0" applyFill="0" applyBorder="0" applyAlignment="0" applyProtection="0"/>
    <xf numFmtId="0" fontId="200" fillId="0" borderId="0"/>
    <xf numFmtId="43" fontId="18" fillId="0" borderId="0" applyFont="0" applyFill="0" applyBorder="0" applyAlignment="0" applyProtection="0"/>
    <xf numFmtId="0" fontId="200" fillId="0" borderId="0" applyNumberFormat="0" applyBorder="0" applyAlignment="0"/>
    <xf numFmtId="44" fontId="37" fillId="0" borderId="0" applyFont="0" applyFill="0" applyBorder="0" applyAlignment="0" applyProtection="0"/>
    <xf numFmtId="0" fontId="184" fillId="78" borderId="173" applyNumberFormat="0" applyAlignment="0" applyProtection="0"/>
    <xf numFmtId="0" fontId="159" fillId="0" borderId="0"/>
    <xf numFmtId="0" fontId="204" fillId="0" borderId="0"/>
    <xf numFmtId="0" fontId="89" fillId="0" borderId="0" applyNumberFormat="0" applyBorder="0" applyAlignment="0"/>
    <xf numFmtId="0" fontId="183" fillId="44" borderId="172" applyNumberFormat="0" applyAlignment="0" applyProtection="0"/>
    <xf numFmtId="4" fontId="191" fillId="44" borderId="158" applyNumberFormat="0" applyProtection="0">
      <alignment horizontal="right" vertical="center"/>
    </xf>
    <xf numFmtId="4" fontId="190" fillId="97" borderId="161" applyNumberFormat="0" applyProtection="0">
      <alignment horizontal="left" vertical="center" indent="1"/>
    </xf>
    <xf numFmtId="0" fontId="189" fillId="92" borderId="160" applyNumberFormat="0" applyProtection="0">
      <alignment horizontal="left" vertical="top" indent="1"/>
    </xf>
    <xf numFmtId="4" fontId="164" fillId="75" borderId="158" applyNumberFormat="0" applyProtection="0">
      <alignment horizontal="left" vertical="center" indent="1"/>
    </xf>
    <xf numFmtId="4" fontId="185" fillId="96" borderId="158" applyNumberFormat="0" applyProtection="0">
      <alignment horizontal="right" vertical="center"/>
    </xf>
    <xf numFmtId="4" fontId="164" fillId="0" borderId="158" applyNumberFormat="0" applyProtection="0">
      <alignment horizontal="right" vertical="center"/>
    </xf>
    <xf numFmtId="0" fontId="189" fillId="47" borderId="160" applyNumberFormat="0" applyProtection="0">
      <alignment horizontal="left" vertical="top" indent="1"/>
    </xf>
    <xf numFmtId="4" fontId="189" fillId="43" borderId="160" applyNumberFormat="0" applyProtection="0">
      <alignment horizontal="left" vertical="center" indent="1"/>
    </xf>
    <xf numFmtId="4" fontId="189" fillId="47" borderId="160" applyNumberFormat="0" applyProtection="0">
      <alignment vertical="center"/>
    </xf>
    <xf numFmtId="0" fontId="188" fillId="73" borderId="162" applyBorder="0"/>
    <xf numFmtId="0" fontId="164" fillId="93" borderId="160" applyNumberFormat="0" applyProtection="0">
      <alignment horizontal="left" vertical="top" indent="1"/>
    </xf>
    <xf numFmtId="0" fontId="164" fillId="93" borderId="158" applyNumberFormat="0" applyProtection="0">
      <alignment horizontal="left" vertical="center" indent="1"/>
    </xf>
    <xf numFmtId="0" fontId="164" fillId="45" borderId="160" applyNumberFormat="0" applyProtection="0">
      <alignment horizontal="left" vertical="top" indent="1"/>
    </xf>
    <xf numFmtId="0" fontId="164" fillId="45" borderId="158" applyNumberFormat="0" applyProtection="0">
      <alignment horizontal="left" vertical="center" indent="1"/>
    </xf>
    <xf numFmtId="0" fontId="164" fillId="92" borderId="160" applyNumberFormat="0" applyProtection="0">
      <alignment horizontal="left" vertical="top" indent="1"/>
    </xf>
    <xf numFmtId="0" fontId="164" fillId="94" borderId="158" applyNumberFormat="0" applyProtection="0">
      <alignment horizontal="left" vertical="center" indent="1"/>
    </xf>
    <xf numFmtId="0" fontId="164" fillId="73" borderId="160" applyNumberFormat="0" applyProtection="0">
      <alignment horizontal="left" vertical="top" indent="1"/>
    </xf>
    <xf numFmtId="0" fontId="164" fillId="43" borderId="158" applyNumberFormat="0" applyProtection="0">
      <alignment horizontal="left" vertical="center" indent="1"/>
    </xf>
    <xf numFmtId="4" fontId="164" fillId="92" borderId="161" applyNumberFormat="0" applyProtection="0">
      <alignment horizontal="left" vertical="center" indent="1"/>
    </xf>
    <xf numFmtId="4" fontId="164" fillId="93" borderId="161" applyNumberFormat="0" applyProtection="0">
      <alignment horizontal="left" vertical="center" indent="1"/>
    </xf>
    <xf numFmtId="4" fontId="164" fillId="92" borderId="158" applyNumberFormat="0" applyProtection="0">
      <alignment horizontal="right" vertical="center"/>
    </xf>
    <xf numFmtId="4" fontId="187" fillId="73" borderId="161" applyNumberFormat="0" applyProtection="0">
      <alignment horizontal="left" vertical="center" indent="1"/>
    </xf>
    <xf numFmtId="4" fontId="187" fillId="73" borderId="161" applyNumberFormat="0" applyProtection="0">
      <alignment horizontal="left" vertical="center" indent="1"/>
    </xf>
    <xf numFmtId="4" fontId="164" fillId="91" borderId="161" applyNumberFormat="0" applyProtection="0">
      <alignment horizontal="left" vertical="center" indent="1"/>
    </xf>
    <xf numFmtId="4" fontId="164" fillId="90" borderId="158" applyNumberFormat="0" applyProtection="0">
      <alignment horizontal="right" vertical="center"/>
    </xf>
    <xf numFmtId="4" fontId="164" fillId="89" borderId="158" applyNumberFormat="0" applyProtection="0">
      <alignment horizontal="right" vertical="center"/>
    </xf>
    <xf numFmtId="4" fontId="164" fillId="88" borderId="158" applyNumberFormat="0" applyProtection="0">
      <alignment horizontal="right" vertical="center"/>
    </xf>
    <xf numFmtId="4" fontId="164" fillId="52" borderId="158" applyNumberFormat="0" applyProtection="0">
      <alignment horizontal="right" vertical="center"/>
    </xf>
    <xf numFmtId="4" fontId="164" fillId="87" borderId="158" applyNumberFormat="0" applyProtection="0">
      <alignment horizontal="right" vertical="center"/>
    </xf>
    <xf numFmtId="4" fontId="164" fillId="53" borderId="158" applyNumberFormat="0" applyProtection="0">
      <alignment horizontal="right" vertical="center"/>
    </xf>
    <xf numFmtId="4" fontId="164" fillId="76" borderId="161" applyNumberFormat="0" applyProtection="0">
      <alignment horizontal="right" vertical="center"/>
    </xf>
    <xf numFmtId="4" fontId="164" fillId="86" borderId="158" applyNumberFormat="0" applyProtection="0">
      <alignment horizontal="right" vertical="center"/>
    </xf>
    <xf numFmtId="4" fontId="164" fillId="51" borderId="158" applyNumberFormat="0" applyProtection="0">
      <alignment horizontal="right" vertical="center"/>
    </xf>
    <xf numFmtId="4" fontId="164" fillId="75" borderId="158" applyNumberFormat="0" applyProtection="0">
      <alignment horizontal="left" vertical="center" indent="1"/>
    </xf>
    <xf numFmtId="0" fontId="186" fillId="50" borderId="160" applyNumberFormat="0" applyProtection="0">
      <alignment horizontal="left" vertical="top" indent="1"/>
    </xf>
    <xf numFmtId="4" fontId="164" fillId="85" borderId="158" applyNumberFormat="0" applyProtection="0">
      <alignment horizontal="left" vertical="center" indent="1"/>
    </xf>
    <xf numFmtId="4" fontId="185" fillId="85" borderId="158" applyNumberFormat="0" applyProtection="0">
      <alignment vertical="center"/>
    </xf>
    <xf numFmtId="4" fontId="164" fillId="50" borderId="158" applyNumberFormat="0" applyProtection="0">
      <alignment vertical="center"/>
    </xf>
    <xf numFmtId="0" fontId="184" fillId="78" borderId="158" applyNumberFormat="0" applyAlignment="0" applyProtection="0"/>
    <xf numFmtId="0" fontId="183" fillId="44" borderId="157" applyNumberFormat="0" applyAlignment="0" applyProtection="0"/>
    <xf numFmtId="0" fontId="168" fillId="78" borderId="235" applyNumberFormat="0" applyAlignment="0" applyProtection="0"/>
    <xf numFmtId="0" fontId="167" fillId="44" borderId="235" applyNumberFormat="0" applyAlignment="0" applyProtection="0"/>
    <xf numFmtId="0" fontId="166" fillId="67" borderId="234" applyNumberFormat="0" applyAlignment="0" applyProtection="0"/>
    <xf numFmtId="0" fontId="165" fillId="50" borderId="233" applyNumberFormat="0" applyAlignment="0" applyProtection="0"/>
    <xf numFmtId="0" fontId="164" fillId="0" borderId="156"/>
    <xf numFmtId="0" fontId="164" fillId="0" borderId="232"/>
    <xf numFmtId="0" fontId="168" fillId="78" borderId="221" applyNumberFormat="0" applyAlignment="0" applyProtection="0"/>
    <xf numFmtId="0" fontId="165" fillId="50" borderId="219" applyNumberFormat="0" applyAlignment="0" applyProtection="0"/>
    <xf numFmtId="0" fontId="164" fillId="0" borderId="218"/>
    <xf numFmtId="0" fontId="168" fillId="78" borderId="205" applyNumberFormat="0" applyAlignment="0" applyProtection="0"/>
    <xf numFmtId="0" fontId="167" fillId="44" borderId="205" applyNumberFormat="0" applyAlignment="0" applyProtection="0"/>
    <xf numFmtId="43" fontId="42" fillId="0" borderId="0" applyFont="0" applyFill="0" applyBorder="0" applyAlignment="0" applyProtection="0"/>
    <xf numFmtId="0" fontId="166" fillId="67" borderId="204" applyNumberFormat="0" applyAlignment="0" applyProtection="0"/>
    <xf numFmtId="0" fontId="165" fillId="50" borderId="203" applyNumberFormat="0" applyAlignment="0" applyProtection="0"/>
    <xf numFmtId="0" fontId="164" fillId="0" borderId="202"/>
    <xf numFmtId="0" fontId="168" fillId="78" borderId="189" applyNumberFormat="0" applyAlignment="0" applyProtection="0"/>
    <xf numFmtId="0" fontId="167" fillId="44" borderId="189" applyNumberFormat="0" applyAlignment="0" applyProtection="0"/>
    <xf numFmtId="0" fontId="166" fillId="67" borderId="188" applyNumberFormat="0" applyAlignment="0" applyProtection="0"/>
    <xf numFmtId="0" fontId="165" fillId="50" borderId="187" applyNumberFormat="0" applyAlignment="0" applyProtection="0"/>
    <xf numFmtId="0" fontId="164" fillId="0" borderId="186"/>
    <xf numFmtId="0" fontId="168" fillId="78" borderId="174" applyNumberFormat="0" applyAlignment="0" applyProtection="0"/>
    <xf numFmtId="0" fontId="167" fillId="44" borderId="174" applyNumberFormat="0" applyAlignment="0" applyProtection="0"/>
    <xf numFmtId="0" fontId="166" fillId="67" borderId="173" applyNumberFormat="0" applyAlignment="0" applyProtection="0"/>
    <xf numFmtId="0" fontId="165" fillId="50" borderId="172" applyNumberFormat="0" applyAlignment="0" applyProtection="0"/>
    <xf numFmtId="0" fontId="164" fillId="0" borderId="171"/>
    <xf numFmtId="0" fontId="168" fillId="78" borderId="159" applyNumberFormat="0" applyAlignment="0" applyProtection="0"/>
    <xf numFmtId="0" fontId="167" fillId="44" borderId="159" applyNumberFormat="0" applyAlignment="0" applyProtection="0"/>
    <xf numFmtId="0" fontId="166" fillId="67" borderId="158" applyNumberFormat="0" applyAlignment="0" applyProtection="0"/>
    <xf numFmtId="0" fontId="165" fillId="50" borderId="157" applyNumberFormat="0" applyAlignment="0" applyProtection="0"/>
    <xf numFmtId="0" fontId="164" fillId="0" borderId="225"/>
    <xf numFmtId="0" fontId="164" fillId="0" borderId="178"/>
    <xf numFmtId="0" fontId="164" fillId="0" borderId="163"/>
    <xf numFmtId="0" fontId="165" fillId="50" borderId="164" applyNumberFormat="0" applyAlignment="0" applyProtection="0"/>
    <xf numFmtId="0" fontId="166" fillId="67" borderId="165" applyNumberFormat="0" applyAlignment="0" applyProtection="0"/>
    <xf numFmtId="0" fontId="167" fillId="44" borderId="166" applyNumberFormat="0" applyAlignment="0" applyProtection="0"/>
    <xf numFmtId="0" fontId="168" fillId="78" borderId="166" applyNumberFormat="0" applyAlignment="0" applyProtection="0"/>
    <xf numFmtId="0" fontId="165" fillId="50" borderId="179" applyNumberFormat="0" applyAlignment="0" applyProtection="0"/>
    <xf numFmtId="0" fontId="166" fillId="67" borderId="180" applyNumberFormat="0" applyAlignment="0" applyProtection="0"/>
    <xf numFmtId="0" fontId="167" fillId="44" borderId="181" applyNumberFormat="0" applyAlignment="0" applyProtection="0"/>
    <xf numFmtId="0" fontId="168" fillId="78" borderId="181" applyNumberFormat="0" applyAlignment="0" applyProtection="0"/>
    <xf numFmtId="0" fontId="164" fillId="0" borderId="194"/>
    <xf numFmtId="0" fontId="165" fillId="50" borderId="195" applyNumberFormat="0" applyAlignment="0" applyProtection="0"/>
    <xf numFmtId="0" fontId="166" fillId="67" borderId="196" applyNumberFormat="0" applyAlignment="0" applyProtection="0"/>
    <xf numFmtId="0" fontId="167" fillId="44" borderId="197" applyNumberFormat="0" applyAlignment="0" applyProtection="0"/>
    <xf numFmtId="0" fontId="168" fillId="78" borderId="197" applyNumberFormat="0" applyAlignment="0" applyProtection="0"/>
    <xf numFmtId="0" fontId="164" fillId="0" borderId="210"/>
    <xf numFmtId="0" fontId="165" fillId="50" borderId="211" applyNumberFormat="0" applyAlignment="0" applyProtection="0"/>
    <xf numFmtId="0" fontId="166" fillId="67" borderId="212" applyNumberFormat="0" applyAlignment="0" applyProtection="0"/>
    <xf numFmtId="0" fontId="167" fillId="44" borderId="213" applyNumberFormat="0" applyAlignment="0" applyProtection="0"/>
    <xf numFmtId="0" fontId="168" fillId="78" borderId="213" applyNumberFormat="0" applyAlignment="0" applyProtection="0"/>
    <xf numFmtId="0" fontId="165" fillId="50" borderId="226" applyNumberFormat="0" applyAlignment="0" applyProtection="0"/>
    <xf numFmtId="0" fontId="166" fillId="67" borderId="227" applyNumberFormat="0" applyAlignment="0" applyProtection="0"/>
    <xf numFmtId="0" fontId="167" fillId="44" borderId="228" applyNumberFormat="0" applyAlignment="0" applyProtection="0"/>
    <xf numFmtId="0" fontId="168" fillId="78" borderId="228" applyNumberFormat="0" applyAlignment="0" applyProtection="0"/>
    <xf numFmtId="0" fontId="164" fillId="0" borderId="239"/>
    <xf numFmtId="0" fontId="165" fillId="50" borderId="240" applyNumberFormat="0" applyAlignment="0" applyProtection="0"/>
    <xf numFmtId="0" fontId="166" fillId="67" borderId="241" applyNumberFormat="0" applyAlignment="0" applyProtection="0"/>
    <xf numFmtId="4" fontId="185" fillId="95" borderId="156" applyNumberFormat="0" applyProtection="0">
      <alignment vertical="center"/>
    </xf>
    <xf numFmtId="0" fontId="183" fillId="44" borderId="164" applyNumberFormat="0" applyAlignment="0" applyProtection="0"/>
    <xf numFmtId="0" fontId="164" fillId="98" borderId="156"/>
    <xf numFmtId="0" fontId="184" fillId="78" borderId="165" applyNumberFormat="0" applyAlignment="0" applyProtection="0"/>
    <xf numFmtId="4" fontId="164" fillId="50" borderId="165" applyNumberFormat="0" applyProtection="0">
      <alignment vertical="center"/>
    </xf>
    <xf numFmtId="4" fontId="185" fillId="85" borderId="165" applyNumberFormat="0" applyProtection="0">
      <alignment vertical="center"/>
    </xf>
    <xf numFmtId="4" fontId="164" fillId="85" borderId="165" applyNumberFormat="0" applyProtection="0">
      <alignment horizontal="left" vertical="center" indent="1"/>
    </xf>
    <xf numFmtId="0" fontId="186" fillId="50" borderId="167" applyNumberFormat="0" applyProtection="0">
      <alignment horizontal="left" vertical="top" indent="1"/>
    </xf>
    <xf numFmtId="4" fontId="164" fillId="75" borderId="165" applyNumberFormat="0" applyProtection="0">
      <alignment horizontal="left" vertical="center" indent="1"/>
    </xf>
    <xf numFmtId="4" fontId="164" fillId="51" borderId="165" applyNumberFormat="0" applyProtection="0">
      <alignment horizontal="right" vertical="center"/>
    </xf>
    <xf numFmtId="4" fontId="164" fillId="86" borderId="165" applyNumberFormat="0" applyProtection="0">
      <alignment horizontal="right" vertical="center"/>
    </xf>
    <xf numFmtId="4" fontId="164" fillId="76" borderId="168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7" fillId="44" borderId="221" applyNumberFormat="0" applyAlignment="0" applyProtection="0"/>
    <xf numFmtId="0" fontId="166" fillId="67" borderId="220" applyNumberFormat="0" applyAlignment="0" applyProtection="0"/>
    <xf numFmtId="4" fontId="164" fillId="50" borderId="173" applyNumberFormat="0" applyProtection="0">
      <alignment vertical="center"/>
    </xf>
    <xf numFmtId="4" fontId="185" fillId="85" borderId="173" applyNumberFormat="0" applyProtection="0">
      <alignment vertical="center"/>
    </xf>
    <xf numFmtId="4" fontId="164" fillId="85" borderId="173" applyNumberFormat="0" applyProtection="0">
      <alignment horizontal="left" vertical="center" indent="1"/>
    </xf>
    <xf numFmtId="0" fontId="164" fillId="66" borderId="158" applyNumberFormat="0" applyFont="0" applyAlignment="0" applyProtection="0"/>
    <xf numFmtId="0" fontId="186" fillId="50" borderId="175" applyNumberFormat="0" applyProtection="0">
      <alignment horizontal="left" vertical="top" indent="1"/>
    </xf>
    <xf numFmtId="0" fontId="168" fillId="78" borderId="242" applyNumberFormat="0" applyAlignment="0" applyProtection="0"/>
    <xf numFmtId="0" fontId="167" fillId="44" borderId="242" applyNumberFormat="0" applyAlignment="0" applyProtection="0"/>
    <xf numFmtId="4" fontId="164" fillId="53" borderId="165" applyNumberFormat="0" applyProtection="0">
      <alignment horizontal="right" vertical="center"/>
    </xf>
    <xf numFmtId="4" fontId="164" fillId="87" borderId="165" applyNumberFormat="0" applyProtection="0">
      <alignment horizontal="right" vertical="center"/>
    </xf>
    <xf numFmtId="4" fontId="164" fillId="52" borderId="165" applyNumberFormat="0" applyProtection="0">
      <alignment horizontal="right" vertical="center"/>
    </xf>
    <xf numFmtId="4" fontId="164" fillId="88" borderId="165" applyNumberFormat="0" applyProtection="0">
      <alignment horizontal="right" vertical="center"/>
    </xf>
    <xf numFmtId="4" fontId="164" fillId="89" borderId="165" applyNumberFormat="0" applyProtection="0">
      <alignment horizontal="right" vertical="center"/>
    </xf>
    <xf numFmtId="4" fontId="164" fillId="90" borderId="165" applyNumberFormat="0" applyProtection="0">
      <alignment horizontal="right" vertical="center"/>
    </xf>
    <xf numFmtId="4" fontId="164" fillId="91" borderId="168" applyNumberFormat="0" applyProtection="0">
      <alignment horizontal="left" vertical="center" indent="1"/>
    </xf>
    <xf numFmtId="4" fontId="187" fillId="73" borderId="168" applyNumberFormat="0" applyProtection="0">
      <alignment horizontal="left" vertical="center" indent="1"/>
    </xf>
    <xf numFmtId="4" fontId="187" fillId="73" borderId="168" applyNumberFormat="0" applyProtection="0">
      <alignment horizontal="left" vertical="center" indent="1"/>
    </xf>
    <xf numFmtId="4" fontId="164" fillId="92" borderId="165" applyNumberFormat="0" applyProtection="0">
      <alignment horizontal="right" vertical="center"/>
    </xf>
    <xf numFmtId="4" fontId="164" fillId="93" borderId="168" applyNumberFormat="0" applyProtection="0">
      <alignment horizontal="left" vertical="center" indent="1"/>
    </xf>
    <xf numFmtId="4" fontId="164" fillId="92" borderId="168" applyNumberFormat="0" applyProtection="0">
      <alignment horizontal="left" vertical="center" indent="1"/>
    </xf>
    <xf numFmtId="0" fontId="164" fillId="43" borderId="165" applyNumberFormat="0" applyProtection="0">
      <alignment horizontal="left" vertical="center" indent="1"/>
    </xf>
    <xf numFmtId="0" fontId="164" fillId="73" borderId="167" applyNumberFormat="0" applyProtection="0">
      <alignment horizontal="left" vertical="top" indent="1"/>
    </xf>
    <xf numFmtId="0" fontId="164" fillId="94" borderId="165" applyNumberFormat="0" applyProtection="0">
      <alignment horizontal="left" vertical="center" indent="1"/>
    </xf>
    <xf numFmtId="0" fontId="164" fillId="92" borderId="167" applyNumberFormat="0" applyProtection="0">
      <alignment horizontal="left" vertical="top" indent="1"/>
    </xf>
    <xf numFmtId="0" fontId="164" fillId="45" borderId="165" applyNumberFormat="0" applyProtection="0">
      <alignment horizontal="left" vertical="center" indent="1"/>
    </xf>
    <xf numFmtId="0" fontId="164" fillId="45" borderId="167" applyNumberFormat="0" applyProtection="0">
      <alignment horizontal="left" vertical="top" indent="1"/>
    </xf>
    <xf numFmtId="0" fontId="164" fillId="93" borderId="165" applyNumberFormat="0" applyProtection="0">
      <alignment horizontal="left" vertical="center" indent="1"/>
    </xf>
    <xf numFmtId="0" fontId="164" fillId="93" borderId="167" applyNumberFormat="0" applyProtection="0">
      <alignment horizontal="left" vertical="top" indent="1"/>
    </xf>
    <xf numFmtId="0" fontId="188" fillId="73" borderId="169" applyBorder="0"/>
    <xf numFmtId="4" fontId="189" fillId="47" borderId="167" applyNumberFormat="0" applyProtection="0">
      <alignment vertical="center"/>
    </xf>
    <xf numFmtId="4" fontId="185" fillId="95" borderId="163" applyNumberFormat="0" applyProtection="0">
      <alignment vertical="center"/>
    </xf>
    <xf numFmtId="4" fontId="189" fillId="43" borderId="167" applyNumberFormat="0" applyProtection="0">
      <alignment horizontal="left" vertical="center" indent="1"/>
    </xf>
    <xf numFmtId="0" fontId="189" fillId="47" borderId="167" applyNumberFormat="0" applyProtection="0">
      <alignment horizontal="left" vertical="top" indent="1"/>
    </xf>
    <xf numFmtId="4" fontId="164" fillId="0" borderId="165" applyNumberFormat="0" applyProtection="0">
      <alignment horizontal="right" vertical="center"/>
    </xf>
    <xf numFmtId="4" fontId="185" fillId="96" borderId="165" applyNumberFormat="0" applyProtection="0">
      <alignment horizontal="right" vertical="center"/>
    </xf>
    <xf numFmtId="4" fontId="164" fillId="75" borderId="165" applyNumberFormat="0" applyProtection="0">
      <alignment horizontal="left" vertical="center" indent="1"/>
    </xf>
    <xf numFmtId="0" fontId="189" fillId="92" borderId="167" applyNumberFormat="0" applyProtection="0">
      <alignment horizontal="left" vertical="top" indent="1"/>
    </xf>
    <xf numFmtId="4" fontId="190" fillId="97" borderId="168" applyNumberFormat="0" applyProtection="0">
      <alignment horizontal="left" vertical="center" indent="1"/>
    </xf>
    <xf numFmtId="0" fontId="164" fillId="98" borderId="163"/>
    <xf numFmtId="4" fontId="191" fillId="44" borderId="165" applyNumberFormat="0" applyProtection="0">
      <alignment horizontal="right" vertical="center"/>
    </xf>
    <xf numFmtId="0" fontId="183" fillId="44" borderId="179" applyNumberFormat="0" applyAlignment="0" applyProtection="0"/>
    <xf numFmtId="0" fontId="184" fillId="78" borderId="180" applyNumberFormat="0" applyAlignment="0" applyProtection="0"/>
    <xf numFmtId="4" fontId="164" fillId="50" borderId="180" applyNumberFormat="0" applyProtection="0">
      <alignment vertical="center"/>
    </xf>
    <xf numFmtId="4" fontId="185" fillId="85" borderId="180" applyNumberFormat="0" applyProtection="0">
      <alignment vertical="center"/>
    </xf>
    <xf numFmtId="4" fontId="164" fillId="85" borderId="180" applyNumberFormat="0" applyProtection="0">
      <alignment horizontal="left" vertical="center" indent="1"/>
    </xf>
    <xf numFmtId="0" fontId="186" fillId="50" borderId="182" applyNumberFormat="0" applyProtection="0">
      <alignment horizontal="left" vertical="top" indent="1"/>
    </xf>
    <xf numFmtId="0" fontId="42" fillId="47" borderId="170" applyNumberFormat="0" applyFont="0" applyAlignment="0" applyProtection="0"/>
    <xf numFmtId="0" fontId="164" fillId="66" borderId="165" applyNumberFormat="0" applyFont="0" applyAlignment="0" applyProtection="0"/>
    <xf numFmtId="4" fontId="164" fillId="75" borderId="180" applyNumberFormat="0" applyProtection="0">
      <alignment horizontal="left" vertical="center" indent="1"/>
    </xf>
    <xf numFmtId="4" fontId="164" fillId="75" borderId="173" applyNumberFormat="0" applyProtection="0">
      <alignment horizontal="left" vertical="center" indent="1"/>
    </xf>
    <xf numFmtId="4" fontId="164" fillId="51" borderId="173" applyNumberFormat="0" applyProtection="0">
      <alignment horizontal="right" vertical="center"/>
    </xf>
    <xf numFmtId="4" fontId="164" fillId="86" borderId="173" applyNumberFormat="0" applyProtection="0">
      <alignment horizontal="right" vertical="center"/>
    </xf>
    <xf numFmtId="4" fontId="164" fillId="76" borderId="176" applyNumberFormat="0" applyProtection="0">
      <alignment horizontal="right" vertical="center"/>
    </xf>
    <xf numFmtId="4" fontId="164" fillId="53" borderId="173" applyNumberFormat="0" applyProtection="0">
      <alignment horizontal="right" vertical="center"/>
    </xf>
    <xf numFmtId="4" fontId="164" fillId="87" borderId="173" applyNumberFormat="0" applyProtection="0">
      <alignment horizontal="right" vertical="center"/>
    </xf>
    <xf numFmtId="4" fontId="164" fillId="52" borderId="173" applyNumberFormat="0" applyProtection="0">
      <alignment horizontal="right" vertical="center"/>
    </xf>
    <xf numFmtId="4" fontId="164" fillId="88" borderId="173" applyNumberFormat="0" applyProtection="0">
      <alignment horizontal="right" vertical="center"/>
    </xf>
    <xf numFmtId="4" fontId="164" fillId="89" borderId="173" applyNumberFormat="0" applyProtection="0">
      <alignment horizontal="right" vertical="center"/>
    </xf>
    <xf numFmtId="4" fontId="164" fillId="90" borderId="173" applyNumberFormat="0" applyProtection="0">
      <alignment horizontal="right" vertical="center"/>
    </xf>
    <xf numFmtId="4" fontId="164" fillId="91" borderId="176" applyNumberFormat="0" applyProtection="0">
      <alignment horizontal="left" vertical="center" indent="1"/>
    </xf>
    <xf numFmtId="4" fontId="187" fillId="73" borderId="176" applyNumberFormat="0" applyProtection="0">
      <alignment horizontal="left" vertical="center" indent="1"/>
    </xf>
    <xf numFmtId="4" fontId="187" fillId="73" borderId="176" applyNumberFormat="0" applyProtection="0">
      <alignment horizontal="left" vertical="center" indent="1"/>
    </xf>
    <xf numFmtId="4" fontId="164" fillId="92" borderId="173" applyNumberFormat="0" applyProtection="0">
      <alignment horizontal="right" vertical="center"/>
    </xf>
    <xf numFmtId="4" fontId="164" fillId="93" borderId="176" applyNumberFormat="0" applyProtection="0">
      <alignment horizontal="left" vertical="center" indent="1"/>
    </xf>
    <xf numFmtId="4" fontId="164" fillId="92" borderId="176" applyNumberFormat="0" applyProtection="0">
      <alignment horizontal="left" vertical="center" indent="1"/>
    </xf>
    <xf numFmtId="0" fontId="164" fillId="43" borderId="173" applyNumberFormat="0" applyProtection="0">
      <alignment horizontal="left" vertical="center" indent="1"/>
    </xf>
    <xf numFmtId="0" fontId="164" fillId="73" borderId="175" applyNumberFormat="0" applyProtection="0">
      <alignment horizontal="left" vertical="top" indent="1"/>
    </xf>
    <xf numFmtId="0" fontId="164" fillId="94" borderId="173" applyNumberFormat="0" applyProtection="0">
      <alignment horizontal="left" vertical="center" indent="1"/>
    </xf>
    <xf numFmtId="0" fontId="164" fillId="92" borderId="175" applyNumberFormat="0" applyProtection="0">
      <alignment horizontal="left" vertical="top" indent="1"/>
    </xf>
    <xf numFmtId="0" fontId="164" fillId="45" borderId="173" applyNumberFormat="0" applyProtection="0">
      <alignment horizontal="left" vertical="center" indent="1"/>
    </xf>
    <xf numFmtId="0" fontId="164" fillId="45" borderId="175" applyNumberFormat="0" applyProtection="0">
      <alignment horizontal="left" vertical="top" indent="1"/>
    </xf>
    <xf numFmtId="0" fontId="164" fillId="93" borderId="173" applyNumberFormat="0" applyProtection="0">
      <alignment horizontal="left" vertical="center" indent="1"/>
    </xf>
    <xf numFmtId="0" fontId="164" fillId="93" borderId="175" applyNumberFormat="0" applyProtection="0">
      <alignment horizontal="left" vertical="top" indent="1"/>
    </xf>
    <xf numFmtId="0" fontId="188" fillId="73" borderId="177" applyBorder="0"/>
    <xf numFmtId="4" fontId="189" fillId="47" borderId="175" applyNumberFormat="0" applyProtection="0">
      <alignment vertical="center"/>
    </xf>
    <xf numFmtId="4" fontId="185" fillId="95" borderId="171" applyNumberFormat="0" applyProtection="0">
      <alignment vertical="center"/>
    </xf>
    <xf numFmtId="4" fontId="189" fillId="43" borderId="175" applyNumberFormat="0" applyProtection="0">
      <alignment horizontal="left" vertical="center" indent="1"/>
    </xf>
    <xf numFmtId="0" fontId="189" fillId="47" borderId="175" applyNumberFormat="0" applyProtection="0">
      <alignment horizontal="left" vertical="top" indent="1"/>
    </xf>
    <xf numFmtId="4" fontId="164" fillId="0" borderId="173" applyNumberFormat="0" applyProtection="0">
      <alignment horizontal="right" vertical="center"/>
    </xf>
    <xf numFmtId="4" fontId="185" fillId="96" borderId="173" applyNumberFormat="0" applyProtection="0">
      <alignment horizontal="right" vertical="center"/>
    </xf>
    <xf numFmtId="4" fontId="164" fillId="75" borderId="173" applyNumberFormat="0" applyProtection="0">
      <alignment horizontal="left" vertical="center" indent="1"/>
    </xf>
    <xf numFmtId="0" fontId="189" fillId="92" borderId="175" applyNumberFormat="0" applyProtection="0">
      <alignment horizontal="left" vertical="top" indent="1"/>
    </xf>
    <xf numFmtId="4" fontId="190" fillId="97" borderId="176" applyNumberFormat="0" applyProtection="0">
      <alignment horizontal="left" vertical="center" indent="1"/>
    </xf>
    <xf numFmtId="0" fontId="164" fillId="98" borderId="171"/>
    <xf numFmtId="4" fontId="191" fillId="44" borderId="173" applyNumberFormat="0" applyProtection="0">
      <alignment horizontal="right" vertical="center"/>
    </xf>
    <xf numFmtId="0" fontId="183" fillId="44" borderId="187" applyNumberFormat="0" applyAlignment="0" applyProtection="0"/>
    <xf numFmtId="0" fontId="184" fillId="78" borderId="188" applyNumberFormat="0" applyAlignment="0" applyProtection="0"/>
    <xf numFmtId="4" fontId="164" fillId="50" borderId="188" applyNumberFormat="0" applyProtection="0">
      <alignment vertical="center"/>
    </xf>
    <xf numFmtId="4" fontId="185" fillId="85" borderId="188" applyNumberFormat="0" applyProtection="0">
      <alignment vertical="center"/>
    </xf>
    <xf numFmtId="4" fontId="164" fillId="85" borderId="188" applyNumberFormat="0" applyProtection="0">
      <alignment horizontal="left" vertical="center" indent="1"/>
    </xf>
    <xf numFmtId="0" fontId="164" fillId="66" borderId="173" applyNumberFormat="0" applyFont="0" applyAlignment="0" applyProtection="0"/>
    <xf numFmtId="0" fontId="186" fillId="50" borderId="190" applyNumberFormat="0" applyProtection="0">
      <alignment horizontal="left" vertical="top" indent="1"/>
    </xf>
    <xf numFmtId="4" fontId="164" fillId="51" borderId="180" applyNumberFormat="0" applyProtection="0">
      <alignment horizontal="right" vertical="center"/>
    </xf>
    <xf numFmtId="4" fontId="164" fillId="86" borderId="180" applyNumberFormat="0" applyProtection="0">
      <alignment horizontal="right" vertical="center"/>
    </xf>
    <xf numFmtId="4" fontId="164" fillId="76" borderId="183" applyNumberFormat="0" applyProtection="0">
      <alignment horizontal="right" vertical="center"/>
    </xf>
    <xf numFmtId="4" fontId="164" fillId="53" borderId="180" applyNumberFormat="0" applyProtection="0">
      <alignment horizontal="right" vertical="center"/>
    </xf>
    <xf numFmtId="4" fontId="164" fillId="87" borderId="180" applyNumberFormat="0" applyProtection="0">
      <alignment horizontal="right" vertical="center"/>
    </xf>
    <xf numFmtId="4" fontId="164" fillId="52" borderId="180" applyNumberFormat="0" applyProtection="0">
      <alignment horizontal="right" vertical="center"/>
    </xf>
    <xf numFmtId="4" fontId="164" fillId="88" borderId="180" applyNumberFormat="0" applyProtection="0">
      <alignment horizontal="right" vertical="center"/>
    </xf>
    <xf numFmtId="4" fontId="164" fillId="89" borderId="180" applyNumberFormat="0" applyProtection="0">
      <alignment horizontal="right" vertical="center"/>
    </xf>
    <xf numFmtId="4" fontId="164" fillId="90" borderId="180" applyNumberFormat="0" applyProtection="0">
      <alignment horizontal="right" vertical="center"/>
    </xf>
    <xf numFmtId="4" fontId="164" fillId="91" borderId="183" applyNumberFormat="0" applyProtection="0">
      <alignment horizontal="left" vertical="center" indent="1"/>
    </xf>
    <xf numFmtId="4" fontId="187" fillId="73" borderId="183" applyNumberFormat="0" applyProtection="0">
      <alignment horizontal="left" vertical="center" indent="1"/>
    </xf>
    <xf numFmtId="4" fontId="187" fillId="73" borderId="183" applyNumberFormat="0" applyProtection="0">
      <alignment horizontal="left" vertical="center" indent="1"/>
    </xf>
    <xf numFmtId="4" fontId="164" fillId="92" borderId="180" applyNumberFormat="0" applyProtection="0">
      <alignment horizontal="right" vertical="center"/>
    </xf>
    <xf numFmtId="4" fontId="164" fillId="93" borderId="183" applyNumberFormat="0" applyProtection="0">
      <alignment horizontal="left" vertical="center" indent="1"/>
    </xf>
    <xf numFmtId="4" fontId="164" fillId="92" borderId="183" applyNumberFormat="0" applyProtection="0">
      <alignment horizontal="left" vertical="center" indent="1"/>
    </xf>
    <xf numFmtId="0" fontId="164" fillId="43" borderId="180" applyNumberFormat="0" applyProtection="0">
      <alignment horizontal="left" vertical="center" indent="1"/>
    </xf>
    <xf numFmtId="0" fontId="164" fillId="73" borderId="182" applyNumberFormat="0" applyProtection="0">
      <alignment horizontal="left" vertical="top" indent="1"/>
    </xf>
    <xf numFmtId="0" fontId="164" fillId="94" borderId="180" applyNumberFormat="0" applyProtection="0">
      <alignment horizontal="left" vertical="center" indent="1"/>
    </xf>
    <xf numFmtId="0" fontId="164" fillId="92" borderId="182" applyNumberFormat="0" applyProtection="0">
      <alignment horizontal="left" vertical="top" indent="1"/>
    </xf>
    <xf numFmtId="0" fontId="164" fillId="45" borderId="180" applyNumberFormat="0" applyProtection="0">
      <alignment horizontal="left" vertical="center" indent="1"/>
    </xf>
    <xf numFmtId="0" fontId="164" fillId="45" borderId="182" applyNumberFormat="0" applyProtection="0">
      <alignment horizontal="left" vertical="top" indent="1"/>
    </xf>
    <xf numFmtId="0" fontId="164" fillId="93" borderId="180" applyNumberFormat="0" applyProtection="0">
      <alignment horizontal="left" vertical="center" indent="1"/>
    </xf>
    <xf numFmtId="0" fontId="164" fillId="93" borderId="182" applyNumberFormat="0" applyProtection="0">
      <alignment horizontal="left" vertical="top" indent="1"/>
    </xf>
    <xf numFmtId="0" fontId="188" fillId="73" borderId="184" applyBorder="0"/>
    <xf numFmtId="4" fontId="189" fillId="47" borderId="182" applyNumberFormat="0" applyProtection="0">
      <alignment vertical="center"/>
    </xf>
    <xf numFmtId="4" fontId="185" fillId="95" borderId="178" applyNumberFormat="0" applyProtection="0">
      <alignment vertical="center"/>
    </xf>
    <xf numFmtId="4" fontId="189" fillId="43" borderId="182" applyNumberFormat="0" applyProtection="0">
      <alignment horizontal="left" vertical="center" indent="1"/>
    </xf>
    <xf numFmtId="0" fontId="189" fillId="47" borderId="182" applyNumberFormat="0" applyProtection="0">
      <alignment horizontal="left" vertical="top" indent="1"/>
    </xf>
    <xf numFmtId="4" fontId="164" fillId="0" borderId="180" applyNumberFormat="0" applyProtection="0">
      <alignment horizontal="right" vertical="center"/>
    </xf>
    <xf numFmtId="4" fontId="185" fillId="96" borderId="180" applyNumberFormat="0" applyProtection="0">
      <alignment horizontal="right" vertical="center"/>
    </xf>
    <xf numFmtId="4" fontId="164" fillId="75" borderId="180" applyNumberFormat="0" applyProtection="0">
      <alignment horizontal="left" vertical="center" indent="1"/>
    </xf>
    <xf numFmtId="0" fontId="189" fillId="92" borderId="182" applyNumberFormat="0" applyProtection="0">
      <alignment horizontal="left" vertical="top" indent="1"/>
    </xf>
    <xf numFmtId="4" fontId="190" fillId="97" borderId="183" applyNumberFormat="0" applyProtection="0">
      <alignment horizontal="left" vertical="center" indent="1"/>
    </xf>
    <xf numFmtId="0" fontId="164" fillId="98" borderId="178"/>
    <xf numFmtId="4" fontId="191" fillId="44" borderId="180" applyNumberFormat="0" applyProtection="0">
      <alignment horizontal="right" vertical="center"/>
    </xf>
    <xf numFmtId="0" fontId="183" fillId="44" borderId="195" applyNumberFormat="0" applyAlignment="0" applyProtection="0"/>
    <xf numFmtId="0" fontId="184" fillId="78" borderId="196" applyNumberFormat="0" applyAlignment="0" applyProtection="0"/>
    <xf numFmtId="4" fontId="164" fillId="50" borderId="196" applyNumberFormat="0" applyProtection="0">
      <alignment vertical="center"/>
    </xf>
    <xf numFmtId="4" fontId="185" fillId="85" borderId="196" applyNumberFormat="0" applyProtection="0">
      <alignment vertical="center"/>
    </xf>
    <xf numFmtId="4" fontId="164" fillId="85" borderId="196" applyNumberFormat="0" applyProtection="0">
      <alignment horizontal="left" vertical="center" indent="1"/>
    </xf>
    <xf numFmtId="0" fontId="42" fillId="47" borderId="185" applyNumberFormat="0" applyFont="0" applyAlignment="0" applyProtection="0"/>
    <xf numFmtId="0" fontId="164" fillId="66" borderId="180" applyNumberFormat="0" applyFont="0" applyAlignment="0" applyProtection="0"/>
    <xf numFmtId="0" fontId="186" fillId="50" borderId="198" applyNumberFormat="0" applyProtection="0">
      <alignment horizontal="left" vertical="top" indent="1"/>
    </xf>
    <xf numFmtId="4" fontId="164" fillId="75" borderId="188" applyNumberFormat="0" applyProtection="0">
      <alignment horizontal="left" vertical="center" indent="1"/>
    </xf>
    <xf numFmtId="4" fontId="164" fillId="51" borderId="188" applyNumberFormat="0" applyProtection="0">
      <alignment horizontal="right" vertical="center"/>
    </xf>
    <xf numFmtId="4" fontId="164" fillId="86" borderId="188" applyNumberFormat="0" applyProtection="0">
      <alignment horizontal="right" vertical="center"/>
    </xf>
    <xf numFmtId="4" fontId="164" fillId="76" borderId="191" applyNumberFormat="0" applyProtection="0">
      <alignment horizontal="right" vertical="center"/>
    </xf>
    <xf numFmtId="4" fontId="164" fillId="53" borderId="188" applyNumberFormat="0" applyProtection="0">
      <alignment horizontal="right" vertical="center"/>
    </xf>
    <xf numFmtId="4" fontId="164" fillId="87" borderId="188" applyNumberFormat="0" applyProtection="0">
      <alignment horizontal="right" vertical="center"/>
    </xf>
    <xf numFmtId="4" fontId="164" fillId="52" borderId="188" applyNumberFormat="0" applyProtection="0">
      <alignment horizontal="right" vertical="center"/>
    </xf>
    <xf numFmtId="4" fontId="164" fillId="88" borderId="188" applyNumberFormat="0" applyProtection="0">
      <alignment horizontal="right" vertical="center"/>
    </xf>
    <xf numFmtId="4" fontId="164" fillId="89" borderId="188" applyNumberFormat="0" applyProtection="0">
      <alignment horizontal="right" vertical="center"/>
    </xf>
    <xf numFmtId="4" fontId="164" fillId="90" borderId="188" applyNumberFormat="0" applyProtection="0">
      <alignment horizontal="right" vertical="center"/>
    </xf>
    <xf numFmtId="4" fontId="164" fillId="91" borderId="191" applyNumberFormat="0" applyProtection="0">
      <alignment horizontal="left" vertical="center" indent="1"/>
    </xf>
    <xf numFmtId="4" fontId="187" fillId="73" borderId="191" applyNumberFormat="0" applyProtection="0">
      <alignment horizontal="left" vertical="center" indent="1"/>
    </xf>
    <xf numFmtId="4" fontId="187" fillId="73" borderId="191" applyNumberFormat="0" applyProtection="0">
      <alignment horizontal="left" vertical="center" indent="1"/>
    </xf>
    <xf numFmtId="4" fontId="164" fillId="92" borderId="188" applyNumberFormat="0" applyProtection="0">
      <alignment horizontal="right" vertical="center"/>
    </xf>
    <xf numFmtId="4" fontId="164" fillId="93" borderId="191" applyNumberFormat="0" applyProtection="0">
      <alignment horizontal="left" vertical="center" indent="1"/>
    </xf>
    <xf numFmtId="4" fontId="164" fillId="92" borderId="191" applyNumberFormat="0" applyProtection="0">
      <alignment horizontal="left" vertical="center" indent="1"/>
    </xf>
    <xf numFmtId="0" fontId="164" fillId="43" borderId="188" applyNumberFormat="0" applyProtection="0">
      <alignment horizontal="left" vertical="center" indent="1"/>
    </xf>
    <xf numFmtId="0" fontId="164" fillId="73" borderId="190" applyNumberFormat="0" applyProtection="0">
      <alignment horizontal="left" vertical="top" indent="1"/>
    </xf>
    <xf numFmtId="0" fontId="164" fillId="94" borderId="188" applyNumberFormat="0" applyProtection="0">
      <alignment horizontal="left" vertical="center" indent="1"/>
    </xf>
    <xf numFmtId="0" fontId="164" fillId="92" borderId="190" applyNumberFormat="0" applyProtection="0">
      <alignment horizontal="left" vertical="top" indent="1"/>
    </xf>
    <xf numFmtId="0" fontId="164" fillId="45" borderId="188" applyNumberFormat="0" applyProtection="0">
      <alignment horizontal="left" vertical="center" indent="1"/>
    </xf>
    <xf numFmtId="0" fontId="164" fillId="45" borderId="190" applyNumberFormat="0" applyProtection="0">
      <alignment horizontal="left" vertical="top" indent="1"/>
    </xf>
    <xf numFmtId="0" fontId="164" fillId="93" borderId="188" applyNumberFormat="0" applyProtection="0">
      <alignment horizontal="left" vertical="center" indent="1"/>
    </xf>
    <xf numFmtId="0" fontId="164" fillId="93" borderId="190" applyNumberFormat="0" applyProtection="0">
      <alignment horizontal="left" vertical="top" indent="1"/>
    </xf>
    <xf numFmtId="0" fontId="188" fillId="73" borderId="192" applyBorder="0"/>
    <xf numFmtId="4" fontId="189" fillId="47" borderId="190" applyNumberFormat="0" applyProtection="0">
      <alignment vertical="center"/>
    </xf>
    <xf numFmtId="4" fontId="185" fillId="95" borderId="186" applyNumberFormat="0" applyProtection="0">
      <alignment vertical="center"/>
    </xf>
    <xf numFmtId="4" fontId="189" fillId="43" borderId="190" applyNumberFormat="0" applyProtection="0">
      <alignment horizontal="left" vertical="center" indent="1"/>
    </xf>
    <xf numFmtId="0" fontId="189" fillId="47" borderId="190" applyNumberFormat="0" applyProtection="0">
      <alignment horizontal="left" vertical="top" indent="1"/>
    </xf>
    <xf numFmtId="4" fontId="164" fillId="0" borderId="188" applyNumberFormat="0" applyProtection="0">
      <alignment horizontal="right" vertical="center"/>
    </xf>
    <xf numFmtId="4" fontId="185" fillId="96" borderId="188" applyNumberFormat="0" applyProtection="0">
      <alignment horizontal="right" vertical="center"/>
    </xf>
    <xf numFmtId="4" fontId="164" fillId="75" borderId="188" applyNumberFormat="0" applyProtection="0">
      <alignment horizontal="left" vertical="center" indent="1"/>
    </xf>
    <xf numFmtId="0" fontId="189" fillId="92" borderId="190" applyNumberFormat="0" applyProtection="0">
      <alignment horizontal="left" vertical="top" indent="1"/>
    </xf>
    <xf numFmtId="4" fontId="190" fillId="97" borderId="191" applyNumberFormat="0" applyProtection="0">
      <alignment horizontal="left" vertical="center" indent="1"/>
    </xf>
    <xf numFmtId="0" fontId="164" fillId="98" borderId="186"/>
    <xf numFmtId="4" fontId="191" fillId="44" borderId="188" applyNumberFormat="0" applyProtection="0">
      <alignment horizontal="right" vertical="center"/>
    </xf>
    <xf numFmtId="0" fontId="183" fillId="44" borderId="203" applyNumberFormat="0" applyAlignment="0" applyProtection="0"/>
    <xf numFmtId="0" fontId="184" fillId="78" borderId="204" applyNumberFormat="0" applyAlignment="0" applyProtection="0"/>
    <xf numFmtId="4" fontId="164" fillId="50" borderId="204" applyNumberFormat="0" applyProtection="0">
      <alignment vertical="center"/>
    </xf>
    <xf numFmtId="4" fontId="185" fillId="85" borderId="204" applyNumberFormat="0" applyProtection="0">
      <alignment vertical="center"/>
    </xf>
    <xf numFmtId="4" fontId="164" fillId="85" borderId="204" applyNumberFormat="0" applyProtection="0">
      <alignment horizontal="left" vertical="center" indent="1"/>
    </xf>
    <xf numFmtId="0" fontId="42" fillId="47" borderId="193" applyNumberFormat="0" applyFont="0" applyAlignment="0" applyProtection="0"/>
    <xf numFmtId="0" fontId="164" fillId="66" borderId="188" applyNumberFormat="0" applyFont="0" applyAlignment="0" applyProtection="0"/>
    <xf numFmtId="0" fontId="186" fillId="50" borderId="206" applyNumberFormat="0" applyProtection="0">
      <alignment horizontal="left" vertical="top" indent="1"/>
    </xf>
    <xf numFmtId="4" fontId="164" fillId="75" borderId="196" applyNumberFormat="0" applyProtection="0">
      <alignment horizontal="left" vertical="center" indent="1"/>
    </xf>
    <xf numFmtId="4" fontId="164" fillId="51" borderId="196" applyNumberFormat="0" applyProtection="0">
      <alignment horizontal="right" vertical="center"/>
    </xf>
    <xf numFmtId="4" fontId="164" fillId="86" borderId="196" applyNumberFormat="0" applyProtection="0">
      <alignment horizontal="right" vertical="center"/>
    </xf>
    <xf numFmtId="4" fontId="164" fillId="76" borderId="199" applyNumberFormat="0" applyProtection="0">
      <alignment horizontal="right" vertical="center"/>
    </xf>
    <xf numFmtId="4" fontId="164" fillId="53" borderId="196" applyNumberFormat="0" applyProtection="0">
      <alignment horizontal="right" vertical="center"/>
    </xf>
    <xf numFmtId="4" fontId="164" fillId="87" borderId="196" applyNumberFormat="0" applyProtection="0">
      <alignment horizontal="right" vertical="center"/>
    </xf>
    <xf numFmtId="4" fontId="164" fillId="52" borderId="196" applyNumberFormat="0" applyProtection="0">
      <alignment horizontal="right" vertical="center"/>
    </xf>
    <xf numFmtId="4" fontId="164" fillId="88" borderId="196" applyNumberFormat="0" applyProtection="0">
      <alignment horizontal="right" vertical="center"/>
    </xf>
    <xf numFmtId="4" fontId="164" fillId="89" borderId="196" applyNumberFormat="0" applyProtection="0">
      <alignment horizontal="right" vertical="center"/>
    </xf>
    <xf numFmtId="4" fontId="164" fillId="90" borderId="196" applyNumberFormat="0" applyProtection="0">
      <alignment horizontal="right" vertical="center"/>
    </xf>
    <xf numFmtId="4" fontId="164" fillId="91" borderId="199" applyNumberFormat="0" applyProtection="0">
      <alignment horizontal="left" vertical="center" indent="1"/>
    </xf>
    <xf numFmtId="4" fontId="187" fillId="73" borderId="199" applyNumberFormat="0" applyProtection="0">
      <alignment horizontal="left" vertical="center" indent="1"/>
    </xf>
    <xf numFmtId="4" fontId="187" fillId="73" borderId="199" applyNumberFormat="0" applyProtection="0">
      <alignment horizontal="left" vertical="center" indent="1"/>
    </xf>
    <xf numFmtId="4" fontId="164" fillId="92" borderId="196" applyNumberFormat="0" applyProtection="0">
      <alignment horizontal="right" vertical="center"/>
    </xf>
    <xf numFmtId="4" fontId="164" fillId="93" borderId="199" applyNumberFormat="0" applyProtection="0">
      <alignment horizontal="left" vertical="center" indent="1"/>
    </xf>
    <xf numFmtId="4" fontId="164" fillId="92" borderId="199" applyNumberFormat="0" applyProtection="0">
      <alignment horizontal="left" vertical="center" indent="1"/>
    </xf>
    <xf numFmtId="0" fontId="164" fillId="43" borderId="196" applyNumberFormat="0" applyProtection="0">
      <alignment horizontal="left" vertical="center" indent="1"/>
    </xf>
    <xf numFmtId="0" fontId="164" fillId="73" borderId="198" applyNumberFormat="0" applyProtection="0">
      <alignment horizontal="left" vertical="top" indent="1"/>
    </xf>
    <xf numFmtId="0" fontId="164" fillId="94" borderId="196" applyNumberFormat="0" applyProtection="0">
      <alignment horizontal="left" vertical="center" indent="1"/>
    </xf>
    <xf numFmtId="0" fontId="164" fillId="92" borderId="198" applyNumberFormat="0" applyProtection="0">
      <alignment horizontal="left" vertical="top" indent="1"/>
    </xf>
    <xf numFmtId="0" fontId="164" fillId="45" borderId="196" applyNumberFormat="0" applyProtection="0">
      <alignment horizontal="left" vertical="center" indent="1"/>
    </xf>
    <xf numFmtId="0" fontId="164" fillId="45" borderId="198" applyNumberFormat="0" applyProtection="0">
      <alignment horizontal="left" vertical="top" indent="1"/>
    </xf>
    <xf numFmtId="0" fontId="164" fillId="93" borderId="196" applyNumberFormat="0" applyProtection="0">
      <alignment horizontal="left" vertical="center" indent="1"/>
    </xf>
    <xf numFmtId="0" fontId="164" fillId="93" borderId="198" applyNumberFormat="0" applyProtection="0">
      <alignment horizontal="left" vertical="top" indent="1"/>
    </xf>
    <xf numFmtId="0" fontId="188" fillId="73" borderId="200" applyBorder="0"/>
    <xf numFmtId="4" fontId="189" fillId="47" borderId="198" applyNumberFormat="0" applyProtection="0">
      <alignment vertical="center"/>
    </xf>
    <xf numFmtId="4" fontId="185" fillId="95" borderId="194" applyNumberFormat="0" applyProtection="0">
      <alignment vertical="center"/>
    </xf>
    <xf numFmtId="4" fontId="189" fillId="43" borderId="198" applyNumberFormat="0" applyProtection="0">
      <alignment horizontal="left" vertical="center" indent="1"/>
    </xf>
    <xf numFmtId="0" fontId="189" fillId="47" borderId="198" applyNumberFormat="0" applyProtection="0">
      <alignment horizontal="left" vertical="top" indent="1"/>
    </xf>
    <xf numFmtId="4" fontId="164" fillId="0" borderId="196" applyNumberFormat="0" applyProtection="0">
      <alignment horizontal="right" vertical="center"/>
    </xf>
    <xf numFmtId="4" fontId="185" fillId="96" borderId="196" applyNumberFormat="0" applyProtection="0">
      <alignment horizontal="right" vertical="center"/>
    </xf>
    <xf numFmtId="4" fontId="164" fillId="75" borderId="196" applyNumberFormat="0" applyProtection="0">
      <alignment horizontal="left" vertical="center" indent="1"/>
    </xf>
    <xf numFmtId="0" fontId="189" fillId="92" borderId="198" applyNumberFormat="0" applyProtection="0">
      <alignment horizontal="left" vertical="top" indent="1"/>
    </xf>
    <xf numFmtId="4" fontId="190" fillId="97" borderId="199" applyNumberFormat="0" applyProtection="0">
      <alignment horizontal="left" vertical="center" indent="1"/>
    </xf>
    <xf numFmtId="0" fontId="164" fillId="98" borderId="194"/>
    <xf numFmtId="4" fontId="191" fillId="44" borderId="196" applyNumberFormat="0" applyProtection="0">
      <alignment horizontal="right" vertical="center"/>
    </xf>
    <xf numFmtId="0" fontId="183" fillId="44" borderId="211" applyNumberFormat="0" applyAlignment="0" applyProtection="0"/>
    <xf numFmtId="0" fontId="184" fillId="78" borderId="212" applyNumberFormat="0" applyAlignment="0" applyProtection="0"/>
    <xf numFmtId="4" fontId="164" fillId="50" borderId="212" applyNumberFormat="0" applyProtection="0">
      <alignment vertical="center"/>
    </xf>
    <xf numFmtId="4" fontId="185" fillId="85" borderId="212" applyNumberFormat="0" applyProtection="0">
      <alignment vertical="center"/>
    </xf>
    <xf numFmtId="4" fontId="164" fillId="85" borderId="212" applyNumberFormat="0" applyProtection="0">
      <alignment horizontal="left" vertical="center" indent="1"/>
    </xf>
    <xf numFmtId="0" fontId="42" fillId="47" borderId="201" applyNumberFormat="0" applyFont="0" applyAlignment="0" applyProtection="0"/>
    <xf numFmtId="0" fontId="164" fillId="66" borderId="196" applyNumberFormat="0" applyFont="0" applyAlignment="0" applyProtection="0"/>
    <xf numFmtId="0" fontId="186" fillId="50" borderId="214" applyNumberFormat="0" applyProtection="0">
      <alignment horizontal="left" vertical="top" indent="1"/>
    </xf>
    <xf numFmtId="4" fontId="164" fillId="75" borderId="204" applyNumberFormat="0" applyProtection="0">
      <alignment horizontal="left" vertical="center" indent="1"/>
    </xf>
    <xf numFmtId="4" fontId="164" fillId="51" borderId="204" applyNumberFormat="0" applyProtection="0">
      <alignment horizontal="right" vertical="center"/>
    </xf>
    <xf numFmtId="4" fontId="164" fillId="86" borderId="204" applyNumberFormat="0" applyProtection="0">
      <alignment horizontal="right" vertical="center"/>
    </xf>
    <xf numFmtId="4" fontId="164" fillId="76" borderId="207" applyNumberFormat="0" applyProtection="0">
      <alignment horizontal="right" vertical="center"/>
    </xf>
    <xf numFmtId="4" fontId="164" fillId="53" borderId="204" applyNumberFormat="0" applyProtection="0">
      <alignment horizontal="right" vertical="center"/>
    </xf>
    <xf numFmtId="4" fontId="164" fillId="87" borderId="204" applyNumberFormat="0" applyProtection="0">
      <alignment horizontal="right" vertical="center"/>
    </xf>
    <xf numFmtId="4" fontId="164" fillId="52" borderId="204" applyNumberFormat="0" applyProtection="0">
      <alignment horizontal="right" vertical="center"/>
    </xf>
    <xf numFmtId="4" fontId="164" fillId="88" borderId="204" applyNumberFormat="0" applyProtection="0">
      <alignment horizontal="right" vertical="center"/>
    </xf>
    <xf numFmtId="4" fontId="164" fillId="89" borderId="204" applyNumberFormat="0" applyProtection="0">
      <alignment horizontal="right" vertical="center"/>
    </xf>
    <xf numFmtId="4" fontId="164" fillId="90" borderId="204" applyNumberFormat="0" applyProtection="0">
      <alignment horizontal="right" vertical="center"/>
    </xf>
    <xf numFmtId="4" fontId="164" fillId="91" borderId="207" applyNumberFormat="0" applyProtection="0">
      <alignment horizontal="left" vertical="center" indent="1"/>
    </xf>
    <xf numFmtId="4" fontId="187" fillId="73" borderId="207" applyNumberFormat="0" applyProtection="0">
      <alignment horizontal="left" vertical="center" indent="1"/>
    </xf>
    <xf numFmtId="4" fontId="187" fillId="73" borderId="207" applyNumberFormat="0" applyProtection="0">
      <alignment horizontal="left" vertical="center" indent="1"/>
    </xf>
    <xf numFmtId="4" fontId="164" fillId="92" borderId="204" applyNumberFormat="0" applyProtection="0">
      <alignment horizontal="right" vertical="center"/>
    </xf>
    <xf numFmtId="4" fontId="164" fillId="93" borderId="207" applyNumberFormat="0" applyProtection="0">
      <alignment horizontal="left" vertical="center" indent="1"/>
    </xf>
    <xf numFmtId="4" fontId="164" fillId="92" borderId="207" applyNumberFormat="0" applyProtection="0">
      <alignment horizontal="left" vertical="center" indent="1"/>
    </xf>
    <xf numFmtId="0" fontId="164" fillId="43" borderId="204" applyNumberFormat="0" applyProtection="0">
      <alignment horizontal="left" vertical="center" indent="1"/>
    </xf>
    <xf numFmtId="0" fontId="164" fillId="73" borderId="206" applyNumberFormat="0" applyProtection="0">
      <alignment horizontal="left" vertical="top" indent="1"/>
    </xf>
    <xf numFmtId="0" fontId="164" fillId="94" borderId="204" applyNumberFormat="0" applyProtection="0">
      <alignment horizontal="left" vertical="center" indent="1"/>
    </xf>
    <xf numFmtId="0" fontId="164" fillId="92" borderId="206" applyNumberFormat="0" applyProtection="0">
      <alignment horizontal="left" vertical="top" indent="1"/>
    </xf>
    <xf numFmtId="0" fontId="164" fillId="45" borderId="204" applyNumberFormat="0" applyProtection="0">
      <alignment horizontal="left" vertical="center" indent="1"/>
    </xf>
    <xf numFmtId="0" fontId="164" fillId="45" borderId="206" applyNumberFormat="0" applyProtection="0">
      <alignment horizontal="left" vertical="top" indent="1"/>
    </xf>
    <xf numFmtId="0" fontId="164" fillId="93" borderId="204" applyNumberFormat="0" applyProtection="0">
      <alignment horizontal="left" vertical="center" indent="1"/>
    </xf>
    <xf numFmtId="0" fontId="164" fillId="93" borderId="206" applyNumberFormat="0" applyProtection="0">
      <alignment horizontal="left" vertical="top" indent="1"/>
    </xf>
    <xf numFmtId="0" fontId="188" fillId="73" borderId="208" applyBorder="0"/>
    <xf numFmtId="4" fontId="189" fillId="47" borderId="206" applyNumberFormat="0" applyProtection="0">
      <alignment vertical="center"/>
    </xf>
    <xf numFmtId="4" fontId="185" fillId="95" borderId="202" applyNumberFormat="0" applyProtection="0">
      <alignment vertical="center"/>
    </xf>
    <xf numFmtId="4" fontId="189" fillId="43" borderId="206" applyNumberFormat="0" applyProtection="0">
      <alignment horizontal="left" vertical="center" indent="1"/>
    </xf>
    <xf numFmtId="0" fontId="189" fillId="47" borderId="206" applyNumberFormat="0" applyProtection="0">
      <alignment horizontal="left" vertical="top" indent="1"/>
    </xf>
    <xf numFmtId="4" fontId="164" fillId="0" borderId="204" applyNumberFormat="0" applyProtection="0">
      <alignment horizontal="right" vertical="center"/>
    </xf>
    <xf numFmtId="4" fontId="185" fillId="96" borderId="204" applyNumberFormat="0" applyProtection="0">
      <alignment horizontal="right" vertical="center"/>
    </xf>
    <xf numFmtId="4" fontId="164" fillId="75" borderId="204" applyNumberFormat="0" applyProtection="0">
      <alignment horizontal="left" vertical="center" indent="1"/>
    </xf>
    <xf numFmtId="0" fontId="189" fillId="92" borderId="206" applyNumberFormat="0" applyProtection="0">
      <alignment horizontal="left" vertical="top" indent="1"/>
    </xf>
    <xf numFmtId="4" fontId="190" fillId="97" borderId="207" applyNumberFormat="0" applyProtection="0">
      <alignment horizontal="left" vertical="center" indent="1"/>
    </xf>
    <xf numFmtId="0" fontId="164" fillId="98" borderId="202"/>
    <xf numFmtId="4" fontId="191" fillId="44" borderId="204" applyNumberFormat="0" applyProtection="0">
      <alignment horizontal="right" vertical="center"/>
    </xf>
    <xf numFmtId="0" fontId="183" fillId="44" borderId="219" applyNumberFormat="0" applyAlignment="0" applyProtection="0"/>
    <xf numFmtId="0" fontId="184" fillId="78" borderId="220" applyNumberFormat="0" applyAlignment="0" applyProtection="0"/>
    <xf numFmtId="4" fontId="164" fillId="50" borderId="220" applyNumberFormat="0" applyProtection="0">
      <alignment vertical="center"/>
    </xf>
    <xf numFmtId="4" fontId="185" fillId="85" borderId="220" applyNumberFormat="0" applyProtection="0">
      <alignment vertical="center"/>
    </xf>
    <xf numFmtId="4" fontId="164" fillId="85" borderId="220" applyNumberFormat="0" applyProtection="0">
      <alignment horizontal="left" vertical="center" indent="1"/>
    </xf>
    <xf numFmtId="0" fontId="42" fillId="47" borderId="209" applyNumberFormat="0" applyFont="0" applyAlignment="0" applyProtection="0"/>
    <xf numFmtId="0" fontId="164" fillId="66" borderId="204" applyNumberFormat="0" applyFont="0" applyAlignment="0" applyProtection="0"/>
    <xf numFmtId="0" fontId="186" fillId="50" borderId="222" applyNumberFormat="0" applyProtection="0">
      <alignment horizontal="left" vertical="top" indent="1"/>
    </xf>
    <xf numFmtId="4" fontId="164" fillId="75" borderId="212" applyNumberFormat="0" applyProtection="0">
      <alignment horizontal="left" vertical="center" indent="1"/>
    </xf>
    <xf numFmtId="4" fontId="164" fillId="51" borderId="212" applyNumberFormat="0" applyProtection="0">
      <alignment horizontal="right" vertical="center"/>
    </xf>
    <xf numFmtId="4" fontId="164" fillId="86" borderId="212" applyNumberFormat="0" applyProtection="0">
      <alignment horizontal="right" vertical="center"/>
    </xf>
    <xf numFmtId="4" fontId="164" fillId="76" borderId="215" applyNumberFormat="0" applyProtection="0">
      <alignment horizontal="right" vertical="center"/>
    </xf>
    <xf numFmtId="4" fontId="164" fillId="53" borderId="212" applyNumberFormat="0" applyProtection="0">
      <alignment horizontal="right" vertical="center"/>
    </xf>
    <xf numFmtId="4" fontId="164" fillId="87" borderId="212" applyNumberFormat="0" applyProtection="0">
      <alignment horizontal="right" vertical="center"/>
    </xf>
    <xf numFmtId="4" fontId="164" fillId="52" borderId="212" applyNumberFormat="0" applyProtection="0">
      <alignment horizontal="right" vertical="center"/>
    </xf>
    <xf numFmtId="4" fontId="164" fillId="88" borderId="212" applyNumberFormat="0" applyProtection="0">
      <alignment horizontal="right" vertical="center"/>
    </xf>
    <xf numFmtId="4" fontId="164" fillId="89" borderId="212" applyNumberFormat="0" applyProtection="0">
      <alignment horizontal="right" vertical="center"/>
    </xf>
    <xf numFmtId="4" fontId="164" fillId="90" borderId="212" applyNumberFormat="0" applyProtection="0">
      <alignment horizontal="right" vertical="center"/>
    </xf>
    <xf numFmtId="4" fontId="164" fillId="91" borderId="215" applyNumberFormat="0" applyProtection="0">
      <alignment horizontal="left" vertical="center" indent="1"/>
    </xf>
    <xf numFmtId="4" fontId="187" fillId="73" borderId="215" applyNumberFormat="0" applyProtection="0">
      <alignment horizontal="left" vertical="center" indent="1"/>
    </xf>
    <xf numFmtId="4" fontId="187" fillId="73" borderId="215" applyNumberFormat="0" applyProtection="0">
      <alignment horizontal="left" vertical="center" indent="1"/>
    </xf>
    <xf numFmtId="4" fontId="164" fillId="92" borderId="212" applyNumberFormat="0" applyProtection="0">
      <alignment horizontal="right" vertical="center"/>
    </xf>
    <xf numFmtId="4" fontId="164" fillId="93" borderId="215" applyNumberFormat="0" applyProtection="0">
      <alignment horizontal="left" vertical="center" indent="1"/>
    </xf>
    <xf numFmtId="4" fontId="164" fillId="92" borderId="215" applyNumberFormat="0" applyProtection="0">
      <alignment horizontal="left" vertical="center" indent="1"/>
    </xf>
    <xf numFmtId="0" fontId="164" fillId="43" borderId="212" applyNumberFormat="0" applyProtection="0">
      <alignment horizontal="left" vertical="center" indent="1"/>
    </xf>
    <xf numFmtId="0" fontId="164" fillId="73" borderId="214" applyNumberFormat="0" applyProtection="0">
      <alignment horizontal="left" vertical="top" indent="1"/>
    </xf>
    <xf numFmtId="0" fontId="164" fillId="94" borderId="212" applyNumberFormat="0" applyProtection="0">
      <alignment horizontal="left" vertical="center" indent="1"/>
    </xf>
    <xf numFmtId="0" fontId="164" fillId="92" borderId="214" applyNumberFormat="0" applyProtection="0">
      <alignment horizontal="left" vertical="top" indent="1"/>
    </xf>
    <xf numFmtId="0" fontId="164" fillId="45" borderId="212" applyNumberFormat="0" applyProtection="0">
      <alignment horizontal="left" vertical="center" indent="1"/>
    </xf>
    <xf numFmtId="0" fontId="164" fillId="45" borderId="214" applyNumberFormat="0" applyProtection="0">
      <alignment horizontal="left" vertical="top" indent="1"/>
    </xf>
    <xf numFmtId="0" fontId="164" fillId="93" borderId="212" applyNumberFormat="0" applyProtection="0">
      <alignment horizontal="left" vertical="center" indent="1"/>
    </xf>
    <xf numFmtId="0" fontId="164" fillId="93" borderId="214" applyNumberFormat="0" applyProtection="0">
      <alignment horizontal="left" vertical="top" indent="1"/>
    </xf>
    <xf numFmtId="0" fontId="188" fillId="73" borderId="216" applyBorder="0"/>
    <xf numFmtId="4" fontId="189" fillId="47" borderId="214" applyNumberFormat="0" applyProtection="0">
      <alignment vertical="center"/>
    </xf>
    <xf numFmtId="4" fontId="185" fillId="95" borderId="210" applyNumberFormat="0" applyProtection="0">
      <alignment vertical="center"/>
    </xf>
    <xf numFmtId="4" fontId="189" fillId="43" borderId="214" applyNumberFormat="0" applyProtection="0">
      <alignment horizontal="left" vertical="center" indent="1"/>
    </xf>
    <xf numFmtId="0" fontId="189" fillId="47" borderId="214" applyNumberFormat="0" applyProtection="0">
      <alignment horizontal="left" vertical="top" indent="1"/>
    </xf>
    <xf numFmtId="4" fontId="164" fillId="0" borderId="212" applyNumberFormat="0" applyProtection="0">
      <alignment horizontal="right" vertical="center"/>
    </xf>
    <xf numFmtId="4" fontId="185" fillId="96" borderId="212" applyNumberFormat="0" applyProtection="0">
      <alignment horizontal="right" vertical="center"/>
    </xf>
    <xf numFmtId="4" fontId="164" fillId="75" borderId="212" applyNumberFormat="0" applyProtection="0">
      <alignment horizontal="left" vertical="center" indent="1"/>
    </xf>
    <xf numFmtId="0" fontId="189" fillId="92" borderId="214" applyNumberFormat="0" applyProtection="0">
      <alignment horizontal="left" vertical="top" indent="1"/>
    </xf>
    <xf numFmtId="4" fontId="190" fillId="97" borderId="215" applyNumberFormat="0" applyProtection="0">
      <alignment horizontal="left" vertical="center" indent="1"/>
    </xf>
    <xf numFmtId="0" fontId="164" fillId="98" borderId="210"/>
    <xf numFmtId="4" fontId="191" fillId="44" borderId="212" applyNumberFormat="0" applyProtection="0">
      <alignment horizontal="right" vertical="center"/>
    </xf>
    <xf numFmtId="0" fontId="183" fillId="44" borderId="226" applyNumberFormat="0" applyAlignment="0" applyProtection="0"/>
    <xf numFmtId="0" fontId="184" fillId="78" borderId="227" applyNumberFormat="0" applyAlignment="0" applyProtection="0"/>
    <xf numFmtId="4" fontId="164" fillId="50" borderId="227" applyNumberFormat="0" applyProtection="0">
      <alignment vertical="center"/>
    </xf>
    <xf numFmtId="4" fontId="185" fillId="85" borderId="227" applyNumberFormat="0" applyProtection="0">
      <alignment vertical="center"/>
    </xf>
    <xf numFmtId="4" fontId="164" fillId="85" borderId="227" applyNumberFormat="0" applyProtection="0">
      <alignment horizontal="left" vertical="center" indent="1"/>
    </xf>
    <xf numFmtId="0" fontId="186" fillId="50" borderId="229" applyNumberFormat="0" applyProtection="0">
      <alignment horizontal="left" vertical="top" indent="1"/>
    </xf>
    <xf numFmtId="0" fontId="42" fillId="47" borderId="217" applyNumberFormat="0" applyFont="0" applyAlignment="0" applyProtection="0"/>
    <xf numFmtId="0" fontId="164" fillId="66" borderId="212" applyNumberFormat="0" applyFont="0" applyAlignment="0" applyProtection="0"/>
    <xf numFmtId="4" fontId="164" fillId="75" borderId="227" applyNumberFormat="0" applyProtection="0">
      <alignment horizontal="left" vertical="center" indent="1"/>
    </xf>
    <xf numFmtId="4" fontId="164" fillId="75" borderId="220" applyNumberFormat="0" applyProtection="0">
      <alignment horizontal="left" vertical="center" indent="1"/>
    </xf>
    <xf numFmtId="4" fontId="164" fillId="51" borderId="220" applyNumberFormat="0" applyProtection="0">
      <alignment horizontal="right" vertical="center"/>
    </xf>
    <xf numFmtId="4" fontId="164" fillId="86" borderId="220" applyNumberFormat="0" applyProtection="0">
      <alignment horizontal="right" vertical="center"/>
    </xf>
    <xf numFmtId="4" fontId="164" fillId="76" borderId="223" applyNumberFormat="0" applyProtection="0">
      <alignment horizontal="right" vertical="center"/>
    </xf>
    <xf numFmtId="4" fontId="164" fillId="53" borderId="220" applyNumberFormat="0" applyProtection="0">
      <alignment horizontal="right" vertical="center"/>
    </xf>
    <xf numFmtId="4" fontId="164" fillId="87" borderId="220" applyNumberFormat="0" applyProtection="0">
      <alignment horizontal="right" vertical="center"/>
    </xf>
    <xf numFmtId="4" fontId="164" fillId="52" borderId="220" applyNumberFormat="0" applyProtection="0">
      <alignment horizontal="right" vertical="center"/>
    </xf>
    <xf numFmtId="4" fontId="164" fillId="88" borderId="220" applyNumberFormat="0" applyProtection="0">
      <alignment horizontal="right" vertical="center"/>
    </xf>
    <xf numFmtId="4" fontId="164" fillId="89" borderId="220" applyNumberFormat="0" applyProtection="0">
      <alignment horizontal="right" vertical="center"/>
    </xf>
    <xf numFmtId="4" fontId="164" fillId="90" borderId="220" applyNumberFormat="0" applyProtection="0">
      <alignment horizontal="right" vertical="center"/>
    </xf>
    <xf numFmtId="4" fontId="164" fillId="91" borderId="223" applyNumberFormat="0" applyProtection="0">
      <alignment horizontal="left" vertical="center" indent="1"/>
    </xf>
    <xf numFmtId="4" fontId="187" fillId="73" borderId="223" applyNumberFormat="0" applyProtection="0">
      <alignment horizontal="left" vertical="center" indent="1"/>
    </xf>
    <xf numFmtId="4" fontId="187" fillId="73" borderId="223" applyNumberFormat="0" applyProtection="0">
      <alignment horizontal="left" vertical="center" indent="1"/>
    </xf>
    <xf numFmtId="4" fontId="164" fillId="92" borderId="220" applyNumberFormat="0" applyProtection="0">
      <alignment horizontal="right" vertical="center"/>
    </xf>
    <xf numFmtId="4" fontId="164" fillId="93" borderId="223" applyNumberFormat="0" applyProtection="0">
      <alignment horizontal="left" vertical="center" indent="1"/>
    </xf>
    <xf numFmtId="4" fontId="164" fillId="92" borderId="223" applyNumberFormat="0" applyProtection="0">
      <alignment horizontal="left" vertical="center" indent="1"/>
    </xf>
    <xf numFmtId="0" fontId="164" fillId="43" borderId="220" applyNumberFormat="0" applyProtection="0">
      <alignment horizontal="left" vertical="center" indent="1"/>
    </xf>
    <xf numFmtId="0" fontId="164" fillId="73" borderId="222" applyNumberFormat="0" applyProtection="0">
      <alignment horizontal="left" vertical="top" indent="1"/>
    </xf>
    <xf numFmtId="0" fontId="164" fillId="94" borderId="220" applyNumberFormat="0" applyProtection="0">
      <alignment horizontal="left" vertical="center" indent="1"/>
    </xf>
    <xf numFmtId="0" fontId="164" fillId="92" borderId="222" applyNumberFormat="0" applyProtection="0">
      <alignment horizontal="left" vertical="top" indent="1"/>
    </xf>
    <xf numFmtId="0" fontId="164" fillId="45" borderId="220" applyNumberFormat="0" applyProtection="0">
      <alignment horizontal="left" vertical="center" indent="1"/>
    </xf>
    <xf numFmtId="0" fontId="164" fillId="45" borderId="222" applyNumberFormat="0" applyProtection="0">
      <alignment horizontal="left" vertical="top" indent="1"/>
    </xf>
    <xf numFmtId="0" fontId="164" fillId="93" borderId="220" applyNumberFormat="0" applyProtection="0">
      <alignment horizontal="left" vertical="center" indent="1"/>
    </xf>
    <xf numFmtId="0" fontId="164" fillId="93" borderId="222" applyNumberFormat="0" applyProtection="0">
      <alignment horizontal="left" vertical="top" indent="1"/>
    </xf>
    <xf numFmtId="0" fontId="188" fillId="73" borderId="224" applyBorder="0"/>
    <xf numFmtId="4" fontId="189" fillId="47" borderId="222" applyNumberFormat="0" applyProtection="0">
      <alignment vertical="center"/>
    </xf>
    <xf numFmtId="4" fontId="185" fillId="95" borderId="218" applyNumberFormat="0" applyProtection="0">
      <alignment vertical="center"/>
    </xf>
    <xf numFmtId="4" fontId="189" fillId="43" borderId="222" applyNumberFormat="0" applyProtection="0">
      <alignment horizontal="left" vertical="center" indent="1"/>
    </xf>
    <xf numFmtId="0" fontId="189" fillId="47" borderId="222" applyNumberFormat="0" applyProtection="0">
      <alignment horizontal="left" vertical="top" indent="1"/>
    </xf>
    <xf numFmtId="4" fontId="164" fillId="0" borderId="220" applyNumberFormat="0" applyProtection="0">
      <alignment horizontal="right" vertical="center"/>
    </xf>
    <xf numFmtId="4" fontId="185" fillId="96" borderId="220" applyNumberFormat="0" applyProtection="0">
      <alignment horizontal="right" vertical="center"/>
    </xf>
    <xf numFmtId="4" fontId="164" fillId="75" borderId="220" applyNumberFormat="0" applyProtection="0">
      <alignment horizontal="left" vertical="center" indent="1"/>
    </xf>
    <xf numFmtId="0" fontId="189" fillId="92" borderId="222" applyNumberFormat="0" applyProtection="0">
      <alignment horizontal="left" vertical="top" indent="1"/>
    </xf>
    <xf numFmtId="4" fontId="190" fillId="97" borderId="223" applyNumberFormat="0" applyProtection="0">
      <alignment horizontal="left" vertical="center" indent="1"/>
    </xf>
    <xf numFmtId="0" fontId="164" fillId="98" borderId="218"/>
    <xf numFmtId="4" fontId="191" fillId="44" borderId="220" applyNumberFormat="0" applyProtection="0">
      <alignment horizontal="right" vertical="center"/>
    </xf>
    <xf numFmtId="0" fontId="183" fillId="44" borderId="233" applyNumberFormat="0" applyAlignment="0" applyProtection="0"/>
    <xf numFmtId="0" fontId="184" fillId="78" borderId="234" applyNumberFormat="0" applyAlignment="0" applyProtection="0"/>
    <xf numFmtId="4" fontId="164" fillId="50" borderId="234" applyNumberFormat="0" applyProtection="0">
      <alignment vertical="center"/>
    </xf>
    <xf numFmtId="4" fontId="185" fillId="85" borderId="234" applyNumberFormat="0" applyProtection="0">
      <alignment vertical="center"/>
    </xf>
    <xf numFmtId="4" fontId="164" fillId="85" borderId="234" applyNumberFormat="0" applyProtection="0">
      <alignment horizontal="left" vertical="center" indent="1"/>
    </xf>
    <xf numFmtId="0" fontId="186" fillId="50" borderId="236" applyNumberFormat="0" applyProtection="0">
      <alignment horizontal="left" vertical="top" indent="1"/>
    </xf>
    <xf numFmtId="0" fontId="164" fillId="66" borderId="220" applyNumberFormat="0" applyFont="0" applyAlignment="0" applyProtection="0"/>
    <xf numFmtId="4" fontId="164" fillId="75" borderId="234" applyNumberFormat="0" applyProtection="0">
      <alignment horizontal="left" vertical="center" indent="1"/>
    </xf>
    <xf numFmtId="4" fontId="164" fillId="51" borderId="227" applyNumberFormat="0" applyProtection="0">
      <alignment horizontal="right" vertical="center"/>
    </xf>
    <xf numFmtId="4" fontId="164" fillId="86" borderId="227" applyNumberFormat="0" applyProtection="0">
      <alignment horizontal="right" vertical="center"/>
    </xf>
    <xf numFmtId="4" fontId="164" fillId="76" borderId="230" applyNumberFormat="0" applyProtection="0">
      <alignment horizontal="right" vertical="center"/>
    </xf>
    <xf numFmtId="4" fontId="164" fillId="53" borderId="227" applyNumberFormat="0" applyProtection="0">
      <alignment horizontal="right" vertical="center"/>
    </xf>
    <xf numFmtId="4" fontId="164" fillId="87" borderId="227" applyNumberFormat="0" applyProtection="0">
      <alignment horizontal="right" vertical="center"/>
    </xf>
    <xf numFmtId="4" fontId="164" fillId="52" borderId="227" applyNumberFormat="0" applyProtection="0">
      <alignment horizontal="right" vertical="center"/>
    </xf>
    <xf numFmtId="4" fontId="164" fillId="88" borderId="227" applyNumberFormat="0" applyProtection="0">
      <alignment horizontal="right" vertical="center"/>
    </xf>
    <xf numFmtId="4" fontId="164" fillId="89" borderId="227" applyNumberFormat="0" applyProtection="0">
      <alignment horizontal="right" vertical="center"/>
    </xf>
    <xf numFmtId="4" fontId="164" fillId="90" borderId="227" applyNumberFormat="0" applyProtection="0">
      <alignment horizontal="right" vertical="center"/>
    </xf>
    <xf numFmtId="4" fontId="164" fillId="91" borderId="230" applyNumberFormat="0" applyProtection="0">
      <alignment horizontal="left" vertical="center" indent="1"/>
    </xf>
    <xf numFmtId="4" fontId="187" fillId="73" borderId="230" applyNumberFormat="0" applyProtection="0">
      <alignment horizontal="left" vertical="center" indent="1"/>
    </xf>
    <xf numFmtId="4" fontId="187" fillId="73" borderId="230" applyNumberFormat="0" applyProtection="0">
      <alignment horizontal="left" vertical="center" indent="1"/>
    </xf>
    <xf numFmtId="4" fontId="164" fillId="92" borderId="227" applyNumberFormat="0" applyProtection="0">
      <alignment horizontal="right" vertical="center"/>
    </xf>
    <xf numFmtId="4" fontId="164" fillId="93" borderId="230" applyNumberFormat="0" applyProtection="0">
      <alignment horizontal="left" vertical="center" indent="1"/>
    </xf>
    <xf numFmtId="4" fontId="164" fillId="92" borderId="230" applyNumberFormat="0" applyProtection="0">
      <alignment horizontal="left" vertical="center" indent="1"/>
    </xf>
    <xf numFmtId="0" fontId="164" fillId="43" borderId="227" applyNumberFormat="0" applyProtection="0">
      <alignment horizontal="left" vertical="center" indent="1"/>
    </xf>
    <xf numFmtId="0" fontId="164" fillId="73" borderId="229" applyNumberFormat="0" applyProtection="0">
      <alignment horizontal="left" vertical="top" indent="1"/>
    </xf>
    <xf numFmtId="0" fontId="164" fillId="94" borderId="227" applyNumberFormat="0" applyProtection="0">
      <alignment horizontal="left" vertical="center" indent="1"/>
    </xf>
    <xf numFmtId="0" fontId="164" fillId="92" borderId="229" applyNumberFormat="0" applyProtection="0">
      <alignment horizontal="left" vertical="top" indent="1"/>
    </xf>
    <xf numFmtId="0" fontId="164" fillId="45" borderId="227" applyNumberFormat="0" applyProtection="0">
      <alignment horizontal="left" vertical="center" indent="1"/>
    </xf>
    <xf numFmtId="0" fontId="164" fillId="45" borderId="229" applyNumberFormat="0" applyProtection="0">
      <alignment horizontal="left" vertical="top" indent="1"/>
    </xf>
    <xf numFmtId="0" fontId="164" fillId="93" borderId="227" applyNumberFormat="0" applyProtection="0">
      <alignment horizontal="left" vertical="center" indent="1"/>
    </xf>
    <xf numFmtId="0" fontId="164" fillId="93" borderId="229" applyNumberFormat="0" applyProtection="0">
      <alignment horizontal="left" vertical="top" indent="1"/>
    </xf>
    <xf numFmtId="0" fontId="188" fillId="73" borderId="231" applyBorder="0"/>
    <xf numFmtId="4" fontId="189" fillId="47" borderId="229" applyNumberFormat="0" applyProtection="0">
      <alignment vertical="center"/>
    </xf>
    <xf numFmtId="4" fontId="185" fillId="95" borderId="225" applyNumberFormat="0" applyProtection="0">
      <alignment vertical="center"/>
    </xf>
    <xf numFmtId="4" fontId="189" fillId="43" borderId="229" applyNumberFormat="0" applyProtection="0">
      <alignment horizontal="left" vertical="center" indent="1"/>
    </xf>
    <xf numFmtId="0" fontId="189" fillId="47" borderId="229" applyNumberFormat="0" applyProtection="0">
      <alignment horizontal="left" vertical="top" indent="1"/>
    </xf>
    <xf numFmtId="4" fontId="164" fillId="0" borderId="227" applyNumberFormat="0" applyProtection="0">
      <alignment horizontal="right" vertical="center"/>
    </xf>
    <xf numFmtId="4" fontId="185" fillId="96" borderId="227" applyNumberFormat="0" applyProtection="0">
      <alignment horizontal="right" vertical="center"/>
    </xf>
    <xf numFmtId="4" fontId="164" fillId="75" borderId="227" applyNumberFormat="0" applyProtection="0">
      <alignment horizontal="left" vertical="center" indent="1"/>
    </xf>
    <xf numFmtId="0" fontId="189" fillId="92" borderId="229" applyNumberFormat="0" applyProtection="0">
      <alignment horizontal="left" vertical="top" indent="1"/>
    </xf>
    <xf numFmtId="4" fontId="190" fillId="97" borderId="230" applyNumberFormat="0" applyProtection="0">
      <alignment horizontal="left" vertical="center" indent="1"/>
    </xf>
    <xf numFmtId="0" fontId="164" fillId="98" borderId="225"/>
    <xf numFmtId="4" fontId="191" fillId="44" borderId="227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164" fillId="66" borderId="227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34" applyNumberFormat="0" applyProtection="0">
      <alignment horizontal="right" vertical="center"/>
    </xf>
    <xf numFmtId="4" fontId="164" fillId="86" borderId="234" applyNumberFormat="0" applyProtection="0">
      <alignment horizontal="right" vertical="center"/>
    </xf>
    <xf numFmtId="4" fontId="164" fillId="76" borderId="237" applyNumberFormat="0" applyProtection="0">
      <alignment horizontal="right" vertical="center"/>
    </xf>
    <xf numFmtId="4" fontId="164" fillId="53" borderId="234" applyNumberFormat="0" applyProtection="0">
      <alignment horizontal="right" vertical="center"/>
    </xf>
    <xf numFmtId="4" fontId="164" fillId="87" borderId="234" applyNumberFormat="0" applyProtection="0">
      <alignment horizontal="right" vertical="center"/>
    </xf>
    <xf numFmtId="4" fontId="164" fillId="52" borderId="234" applyNumberFormat="0" applyProtection="0">
      <alignment horizontal="right" vertical="center"/>
    </xf>
    <xf numFmtId="4" fontId="164" fillId="88" borderId="234" applyNumberFormat="0" applyProtection="0">
      <alignment horizontal="right" vertical="center"/>
    </xf>
    <xf numFmtId="4" fontId="164" fillId="89" borderId="234" applyNumberFormat="0" applyProtection="0">
      <alignment horizontal="right" vertical="center"/>
    </xf>
    <xf numFmtId="4" fontId="164" fillId="90" borderId="234" applyNumberFormat="0" applyProtection="0">
      <alignment horizontal="right" vertical="center"/>
    </xf>
    <xf numFmtId="4" fontId="164" fillId="91" borderId="237" applyNumberFormat="0" applyProtection="0">
      <alignment horizontal="left" vertical="center" indent="1"/>
    </xf>
    <xf numFmtId="4" fontId="187" fillId="73" borderId="237" applyNumberFormat="0" applyProtection="0">
      <alignment horizontal="left" vertical="center" indent="1"/>
    </xf>
    <xf numFmtId="4" fontId="187" fillId="73" borderId="237" applyNumberFormat="0" applyProtection="0">
      <alignment horizontal="left" vertical="center" indent="1"/>
    </xf>
    <xf numFmtId="4" fontId="164" fillId="92" borderId="234" applyNumberFormat="0" applyProtection="0">
      <alignment horizontal="right" vertical="center"/>
    </xf>
    <xf numFmtId="4" fontId="164" fillId="93" borderId="237" applyNumberFormat="0" applyProtection="0">
      <alignment horizontal="left" vertical="center" indent="1"/>
    </xf>
    <xf numFmtId="4" fontId="164" fillId="92" borderId="237" applyNumberFormat="0" applyProtection="0">
      <alignment horizontal="left" vertical="center" indent="1"/>
    </xf>
    <xf numFmtId="0" fontId="164" fillId="43" borderId="234" applyNumberFormat="0" applyProtection="0">
      <alignment horizontal="left" vertical="center" indent="1"/>
    </xf>
    <xf numFmtId="0" fontId="164" fillId="73" borderId="236" applyNumberFormat="0" applyProtection="0">
      <alignment horizontal="left" vertical="top" indent="1"/>
    </xf>
    <xf numFmtId="0" fontId="164" fillId="94" borderId="234" applyNumberFormat="0" applyProtection="0">
      <alignment horizontal="left" vertical="center" indent="1"/>
    </xf>
    <xf numFmtId="0" fontId="164" fillId="92" borderId="236" applyNumberFormat="0" applyProtection="0">
      <alignment horizontal="left" vertical="top" indent="1"/>
    </xf>
    <xf numFmtId="0" fontId="164" fillId="45" borderId="234" applyNumberFormat="0" applyProtection="0">
      <alignment horizontal="left" vertical="center" indent="1"/>
    </xf>
    <xf numFmtId="0" fontId="164" fillId="45" borderId="236" applyNumberFormat="0" applyProtection="0">
      <alignment horizontal="left" vertical="top" indent="1"/>
    </xf>
    <xf numFmtId="0" fontId="164" fillId="93" borderId="234" applyNumberFormat="0" applyProtection="0">
      <alignment horizontal="left" vertical="center" indent="1"/>
    </xf>
    <xf numFmtId="0" fontId="164" fillId="93" borderId="236" applyNumberFormat="0" applyProtection="0">
      <alignment horizontal="left" vertical="top" indent="1"/>
    </xf>
    <xf numFmtId="0" fontId="188" fillId="73" borderId="238" applyBorder="0"/>
    <xf numFmtId="4" fontId="189" fillId="47" borderId="236" applyNumberFormat="0" applyProtection="0">
      <alignment vertical="center"/>
    </xf>
    <xf numFmtId="4" fontId="185" fillId="95" borderId="232" applyNumberFormat="0" applyProtection="0">
      <alignment vertical="center"/>
    </xf>
    <xf numFmtId="4" fontId="189" fillId="43" borderId="236" applyNumberFormat="0" applyProtection="0">
      <alignment horizontal="left" vertical="center" indent="1"/>
    </xf>
    <xf numFmtId="0" fontId="189" fillId="47" borderId="236" applyNumberFormat="0" applyProtection="0">
      <alignment horizontal="left" vertical="top" indent="1"/>
    </xf>
    <xf numFmtId="4" fontId="164" fillId="0" borderId="234" applyNumberFormat="0" applyProtection="0">
      <alignment horizontal="right" vertical="center"/>
    </xf>
    <xf numFmtId="4" fontId="185" fillId="96" borderId="234" applyNumberFormat="0" applyProtection="0">
      <alignment horizontal="right" vertical="center"/>
    </xf>
    <xf numFmtId="4" fontId="164" fillId="75" borderId="234" applyNumberFormat="0" applyProtection="0">
      <alignment horizontal="left" vertical="center" indent="1"/>
    </xf>
    <xf numFmtId="0" fontId="189" fillId="92" borderId="236" applyNumberFormat="0" applyProtection="0">
      <alignment horizontal="left" vertical="top" indent="1"/>
    </xf>
    <xf numFmtId="4" fontId="190" fillId="97" borderId="237" applyNumberFormat="0" applyProtection="0">
      <alignment horizontal="left" vertical="center" indent="1"/>
    </xf>
    <xf numFmtId="0" fontId="164" fillId="98" borderId="232"/>
    <xf numFmtId="4" fontId="191" fillId="44" borderId="234" applyNumberFormat="0" applyProtection="0">
      <alignment horizontal="right" vertical="center"/>
    </xf>
    <xf numFmtId="0" fontId="164" fillId="66" borderId="234" applyNumberFormat="0" applyFont="0" applyAlignment="0" applyProtection="0"/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0" fontId="205" fillId="0" borderId="0"/>
    <xf numFmtId="0" fontId="205" fillId="0" borderId="0" applyNumberFormat="0" applyBorder="0" applyAlignment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41" fillId="0" borderId="156"/>
    <xf numFmtId="0" fontId="41" fillId="38" borderId="156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9" fillId="0" borderId="0"/>
    <xf numFmtId="0" fontId="164" fillId="0" borderId="156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43" fontId="42" fillId="0" borderId="0" applyFont="0" applyFill="0" applyBorder="0" applyAlignment="0" applyProtection="0"/>
    <xf numFmtId="0" fontId="183" fillId="44" borderId="240" applyNumberFormat="0" applyAlignment="0" applyProtection="0"/>
    <xf numFmtId="0" fontId="184" fillId="78" borderId="241" applyNumberFormat="0" applyAlignment="0" applyProtection="0"/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4" fontId="42" fillId="0" borderId="0" applyFont="0" applyFill="0" applyBorder="0" applyAlignment="0" applyProtection="0"/>
    <xf numFmtId="4" fontId="164" fillId="7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4" fontId="164" fillId="85" borderId="241" applyNumberFormat="0" applyProtection="0">
      <alignment horizontal="left" vertical="center" indent="1"/>
    </xf>
    <xf numFmtId="4" fontId="185" fillId="85" borderId="241" applyNumberFormat="0" applyProtection="0">
      <alignment vertical="center"/>
    </xf>
    <xf numFmtId="4" fontId="164" fillId="50" borderId="241" applyNumberFormat="0" applyProtection="0">
      <alignment vertical="center"/>
    </xf>
    <xf numFmtId="0" fontId="184" fillId="78" borderId="241" applyNumberFormat="0" applyAlignment="0" applyProtection="0"/>
    <xf numFmtId="0" fontId="183" fillId="44" borderId="240" applyNumberFormat="0" applyAlignment="0" applyProtection="0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0" fontId="183" fillId="44" borderId="240" applyNumberFormat="0" applyAlignment="0" applyProtection="0"/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84" fillId="78" borderId="241" applyNumberFormat="0" applyAlignment="0" applyProtection="0"/>
    <xf numFmtId="4" fontId="191" fillId="44" borderId="241" applyNumberFormat="0" applyProtection="0">
      <alignment horizontal="right" vertical="center"/>
    </xf>
    <xf numFmtId="4" fontId="164" fillId="50" borderId="241" applyNumberFormat="0" applyProtection="0">
      <alignment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0" fontId="183" fillId="44" borderId="240" applyNumberFormat="0" applyAlignment="0" applyProtection="0"/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84" fillId="78" borderId="241" applyNumberFormat="0" applyAlignment="0" applyProtection="0"/>
    <xf numFmtId="4" fontId="191" fillId="44" borderId="241" applyNumberFormat="0" applyProtection="0">
      <alignment horizontal="right" vertical="center"/>
    </xf>
    <xf numFmtId="4" fontId="164" fillId="50" borderId="241" applyNumberFormat="0" applyProtection="0">
      <alignment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0" fontId="183" fillId="44" borderId="240" applyNumberFormat="0" applyAlignment="0" applyProtection="0"/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84" fillId="78" borderId="241" applyNumberFormat="0" applyAlignment="0" applyProtection="0"/>
    <xf numFmtId="4" fontId="191" fillId="44" borderId="241" applyNumberFormat="0" applyProtection="0">
      <alignment horizontal="right" vertical="center"/>
    </xf>
    <xf numFmtId="4" fontId="164" fillId="50" borderId="241" applyNumberFormat="0" applyProtection="0">
      <alignment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0" fontId="183" fillId="44" borderId="240" applyNumberFormat="0" applyAlignment="0" applyProtection="0"/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84" fillId="78" borderId="241" applyNumberFormat="0" applyAlignment="0" applyProtection="0"/>
    <xf numFmtId="4" fontId="191" fillId="44" borderId="241" applyNumberFormat="0" applyProtection="0">
      <alignment horizontal="right" vertical="center"/>
    </xf>
    <xf numFmtId="4" fontId="164" fillId="50" borderId="241" applyNumberFormat="0" applyProtection="0">
      <alignment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0" fontId="183" fillId="44" borderId="240" applyNumberFormat="0" applyAlignment="0" applyProtection="0"/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84" fillId="78" borderId="241" applyNumberFormat="0" applyAlignment="0" applyProtection="0"/>
    <xf numFmtId="4" fontId="191" fillId="44" borderId="241" applyNumberFormat="0" applyProtection="0">
      <alignment horizontal="right" vertical="center"/>
    </xf>
    <xf numFmtId="4" fontId="164" fillId="50" borderId="241" applyNumberFormat="0" applyProtection="0">
      <alignment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4" fontId="191" fillId="44" borderId="241" applyNumberFormat="0" applyProtection="0">
      <alignment horizontal="right" vertical="center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64" fillId="66" borderId="241" applyNumberFormat="0" applyFont="0" applyAlignment="0" applyProtection="0"/>
    <xf numFmtId="0" fontId="14" fillId="0" borderId="0"/>
    <xf numFmtId="43" fontId="18" fillId="0" borderId="0" applyFont="0" applyFill="0" applyBorder="0" applyAlignment="0" applyProtection="0"/>
    <xf numFmtId="0" fontId="14" fillId="0" borderId="0" applyNumberFormat="0" applyBorder="0" applyAlignment="0"/>
    <xf numFmtId="44" fontId="37" fillId="0" borderId="0" applyFont="0" applyFill="0" applyBorder="0" applyAlignment="0" applyProtection="0"/>
    <xf numFmtId="0" fontId="184" fillId="78" borderId="241" applyNumberFormat="0" applyAlignment="0" applyProtection="0"/>
    <xf numFmtId="0" fontId="159" fillId="0" borderId="0"/>
    <xf numFmtId="0" fontId="183" fillId="44" borderId="240" applyNumberFormat="0" applyAlignment="0" applyProtection="0"/>
    <xf numFmtId="4" fontId="191" fillId="44" borderId="241" applyNumberFormat="0" applyProtection="0">
      <alignment horizontal="right" vertical="center"/>
    </xf>
    <xf numFmtId="4" fontId="190" fillId="97" borderId="244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64" fillId="75" borderId="241" applyNumberFormat="0" applyProtection="0">
      <alignment horizontal="left" vertical="center" indent="1"/>
    </xf>
    <xf numFmtId="4" fontId="185" fillId="96" borderId="241" applyNumberFormat="0" applyProtection="0">
      <alignment horizontal="right" vertical="center"/>
    </xf>
    <xf numFmtId="4" fontId="164" fillId="0" borderId="241" applyNumberFormat="0" applyProtection="0">
      <alignment horizontal="right" vertical="center"/>
    </xf>
    <xf numFmtId="0" fontId="189" fillId="47" borderId="243" applyNumberFormat="0" applyProtection="0">
      <alignment horizontal="left" vertical="top" indent="1"/>
    </xf>
    <xf numFmtId="4" fontId="189" fillId="43" borderId="243" applyNumberFormat="0" applyProtection="0">
      <alignment horizontal="left" vertical="center" indent="1"/>
    </xf>
    <xf numFmtId="4" fontId="189" fillId="47" borderId="243" applyNumberFormat="0" applyProtection="0">
      <alignment vertical="center"/>
    </xf>
    <xf numFmtId="0" fontId="188" fillId="73" borderId="245" applyBorder="0"/>
    <xf numFmtId="0" fontId="164" fillId="93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43" borderId="241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4" fontId="164" fillId="9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1" borderId="244" applyNumberFormat="0" applyProtection="0">
      <alignment horizontal="left" vertical="center" indent="1"/>
    </xf>
    <xf numFmtId="4" fontId="164" fillId="90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51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4" fontId="164" fillId="85" borderId="241" applyNumberFormat="0" applyProtection="0">
      <alignment horizontal="left" vertical="center" indent="1"/>
    </xf>
    <xf numFmtId="4" fontId="185" fillId="85" borderId="241" applyNumberFormat="0" applyProtection="0">
      <alignment vertical="center"/>
    </xf>
    <xf numFmtId="4" fontId="164" fillId="50" borderId="241" applyNumberFormat="0" applyProtection="0">
      <alignment vertical="center"/>
    </xf>
    <xf numFmtId="0" fontId="184" fillId="78" borderId="241" applyNumberFormat="0" applyAlignment="0" applyProtection="0"/>
    <xf numFmtId="0" fontId="183" fillId="44" borderId="240" applyNumberFormat="0" applyAlignment="0" applyProtection="0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8" fillId="78" borderId="242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8" fillId="78" borderId="242" applyNumberFormat="0" applyAlignment="0" applyProtection="0"/>
    <xf numFmtId="0" fontId="167" fillId="44" borderId="242" applyNumberFormat="0" applyAlignment="0" applyProtection="0"/>
    <xf numFmtId="43" fontId="42" fillId="0" borderId="0" applyFont="0" applyFill="0" applyBorder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8" fillId="78" borderId="242" applyNumberFormat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0" fontId="165" fillId="50" borderId="240" applyNumberFormat="0" applyAlignment="0" applyProtection="0"/>
    <xf numFmtId="0" fontId="164" fillId="0" borderId="239"/>
    <xf numFmtId="0" fontId="164" fillId="0" borderId="239"/>
    <xf numFmtId="0" fontId="164" fillId="0" borderId="239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64" fillId="0" borderId="239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64" fillId="0" borderId="239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65" fillId="50" borderId="240" applyNumberFormat="0" applyAlignment="0" applyProtection="0"/>
    <xf numFmtId="0" fontId="166" fillId="67" borderId="241" applyNumberFormat="0" applyAlignment="0" applyProtection="0"/>
    <xf numFmtId="0" fontId="167" fillId="44" borderId="242" applyNumberFormat="0" applyAlignment="0" applyProtection="0"/>
    <xf numFmtId="0" fontId="168" fillId="78" borderId="242" applyNumberFormat="0" applyAlignment="0" applyProtection="0"/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7" fillId="44" borderId="242" applyNumberFormat="0" applyAlignment="0" applyProtection="0"/>
    <xf numFmtId="0" fontId="166" fillId="67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64" fillId="66" borderId="241" applyNumberFormat="0" applyFont="0" applyAlignment="0" applyProtection="0"/>
    <xf numFmtId="0" fontId="186" fillId="50" borderId="243" applyNumberFormat="0" applyProtection="0">
      <alignment horizontal="left" vertical="top" indent="1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64" fillId="66" borderId="241" applyNumberFormat="0" applyFont="0" applyAlignment="0" applyProtection="0"/>
    <xf numFmtId="0" fontId="186" fillId="50" borderId="243" applyNumberFormat="0" applyProtection="0">
      <alignment horizontal="left" vertical="top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0" fontId="186" fillId="50" borderId="243" applyNumberFormat="0" applyProtection="0">
      <alignment horizontal="left" vertical="top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0" fontId="186" fillId="50" borderId="243" applyNumberFormat="0" applyProtection="0">
      <alignment horizontal="left" vertical="top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0" fontId="186" fillId="50" borderId="243" applyNumberFormat="0" applyProtection="0">
      <alignment horizontal="left" vertical="top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0" fontId="186" fillId="50" borderId="243" applyNumberFormat="0" applyProtection="0">
      <alignment horizontal="left" vertical="top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42" fillId="47" borderId="246" applyNumberFormat="0" applyFont="0" applyAlignment="0" applyProtection="0"/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83" fillId="44" borderId="240" applyNumberFormat="0" applyAlignment="0" applyProtection="0"/>
    <xf numFmtId="0" fontId="184" fillId="78" borderId="241" applyNumberFormat="0" applyAlignment="0" applyProtection="0"/>
    <xf numFmtId="4" fontId="164" fillId="50" borderId="241" applyNumberFormat="0" applyProtection="0">
      <alignment vertical="center"/>
    </xf>
    <xf numFmtId="4" fontId="185" fillId="85" borderId="241" applyNumberFormat="0" applyProtection="0">
      <alignment vertical="center"/>
    </xf>
    <xf numFmtId="4" fontId="164" fillId="85" borderId="241" applyNumberFormat="0" applyProtection="0">
      <alignment horizontal="left" vertical="center" indent="1"/>
    </xf>
    <xf numFmtId="0" fontId="186" fillId="50" borderId="243" applyNumberFormat="0" applyProtection="0">
      <alignment horizontal="left" vertical="top" indent="1"/>
    </xf>
    <xf numFmtId="0" fontId="164" fillId="66" borderId="241" applyNumberFormat="0" applyFont="0" applyAlignment="0" applyProtection="0"/>
    <xf numFmtId="4" fontId="164" fillId="75" borderId="241" applyNumberFormat="0" applyProtection="0">
      <alignment horizontal="left" vertical="center" indent="1"/>
    </xf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64" fillId="66" borderId="241" applyNumberFormat="0" applyFont="0" applyAlignment="0" applyProtection="0"/>
    <xf numFmtId="4" fontId="164" fillId="51" borderId="241" applyNumberFormat="0" applyProtection="0">
      <alignment horizontal="right" vertical="center"/>
    </xf>
    <xf numFmtId="4" fontId="164" fillId="86" borderId="241" applyNumberFormat="0" applyProtection="0">
      <alignment horizontal="right" vertical="center"/>
    </xf>
    <xf numFmtId="4" fontId="164" fillId="76" borderId="244" applyNumberFormat="0" applyProtection="0">
      <alignment horizontal="right" vertical="center"/>
    </xf>
    <xf numFmtId="4" fontId="164" fillId="53" borderId="241" applyNumberFormat="0" applyProtection="0">
      <alignment horizontal="right" vertical="center"/>
    </xf>
    <xf numFmtId="4" fontId="164" fillId="87" borderId="241" applyNumberFormat="0" applyProtection="0">
      <alignment horizontal="right" vertical="center"/>
    </xf>
    <xf numFmtId="4" fontId="164" fillId="52" borderId="241" applyNumberFormat="0" applyProtection="0">
      <alignment horizontal="right" vertical="center"/>
    </xf>
    <xf numFmtId="4" fontId="164" fillId="88" borderId="241" applyNumberFormat="0" applyProtection="0">
      <alignment horizontal="right" vertical="center"/>
    </xf>
    <xf numFmtId="4" fontId="164" fillId="89" borderId="241" applyNumberFormat="0" applyProtection="0">
      <alignment horizontal="right" vertical="center"/>
    </xf>
    <xf numFmtId="4" fontId="164" fillId="90" borderId="241" applyNumberFormat="0" applyProtection="0">
      <alignment horizontal="right" vertical="center"/>
    </xf>
    <xf numFmtId="4" fontId="164" fillId="91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87" fillId="73" borderId="244" applyNumberFormat="0" applyProtection="0">
      <alignment horizontal="left" vertical="center" indent="1"/>
    </xf>
    <xf numFmtId="4" fontId="164" fillId="92" borderId="241" applyNumberFormat="0" applyProtection="0">
      <alignment horizontal="right" vertical="center"/>
    </xf>
    <xf numFmtId="4" fontId="164" fillId="93" borderId="244" applyNumberFormat="0" applyProtection="0">
      <alignment horizontal="left" vertical="center" indent="1"/>
    </xf>
    <xf numFmtId="4" fontId="164" fillId="92" borderId="244" applyNumberFormat="0" applyProtection="0">
      <alignment horizontal="left" vertical="center" indent="1"/>
    </xf>
    <xf numFmtId="0" fontId="164" fillId="43" borderId="241" applyNumberFormat="0" applyProtection="0">
      <alignment horizontal="left" vertical="center" indent="1"/>
    </xf>
    <xf numFmtId="0" fontId="164" fillId="73" borderId="243" applyNumberFormat="0" applyProtection="0">
      <alignment horizontal="left" vertical="top" indent="1"/>
    </xf>
    <xf numFmtId="0" fontId="164" fillId="94" borderId="241" applyNumberFormat="0" applyProtection="0">
      <alignment horizontal="left" vertical="center" indent="1"/>
    </xf>
    <xf numFmtId="0" fontId="164" fillId="92" borderId="243" applyNumberFormat="0" applyProtection="0">
      <alignment horizontal="left" vertical="top" indent="1"/>
    </xf>
    <xf numFmtId="0" fontId="164" fillId="45" borderId="241" applyNumberFormat="0" applyProtection="0">
      <alignment horizontal="left" vertical="center" indent="1"/>
    </xf>
    <xf numFmtId="0" fontId="164" fillId="45" borderId="243" applyNumberFormat="0" applyProtection="0">
      <alignment horizontal="left" vertical="top" indent="1"/>
    </xf>
    <xf numFmtId="0" fontId="164" fillId="93" borderId="241" applyNumberFormat="0" applyProtection="0">
      <alignment horizontal="left" vertical="center" indent="1"/>
    </xf>
    <xf numFmtId="0" fontId="164" fillId="93" borderId="243" applyNumberFormat="0" applyProtection="0">
      <alignment horizontal="left" vertical="top" indent="1"/>
    </xf>
    <xf numFmtId="0" fontId="188" fillId="73" borderId="245" applyBorder="0"/>
    <xf numFmtId="4" fontId="189" fillId="47" borderId="243" applyNumberFormat="0" applyProtection="0">
      <alignment vertical="center"/>
    </xf>
    <xf numFmtId="4" fontId="185" fillId="95" borderId="239" applyNumberFormat="0" applyProtection="0">
      <alignment vertical="center"/>
    </xf>
    <xf numFmtId="4" fontId="189" fillId="43" borderId="243" applyNumberFormat="0" applyProtection="0">
      <alignment horizontal="left" vertical="center" indent="1"/>
    </xf>
    <xf numFmtId="0" fontId="189" fillId="47" borderId="243" applyNumberFormat="0" applyProtection="0">
      <alignment horizontal="left" vertical="top" indent="1"/>
    </xf>
    <xf numFmtId="4" fontId="164" fillId="0" borderId="241" applyNumberFormat="0" applyProtection="0">
      <alignment horizontal="right" vertical="center"/>
    </xf>
    <xf numFmtId="4" fontId="185" fillId="96" borderId="241" applyNumberFormat="0" applyProtection="0">
      <alignment horizontal="right" vertical="center"/>
    </xf>
    <xf numFmtId="4" fontId="164" fillId="75" borderId="241" applyNumberFormat="0" applyProtection="0">
      <alignment horizontal="left" vertical="center" indent="1"/>
    </xf>
    <xf numFmtId="0" fontId="189" fillId="92" borderId="243" applyNumberFormat="0" applyProtection="0">
      <alignment horizontal="left" vertical="top" indent="1"/>
    </xf>
    <xf numFmtId="4" fontId="190" fillId="97" borderId="244" applyNumberFormat="0" applyProtection="0">
      <alignment horizontal="left" vertical="center" indent="1"/>
    </xf>
    <xf numFmtId="0" fontId="164" fillId="98" borderId="239"/>
    <xf numFmtId="4" fontId="191" fillId="44" borderId="241" applyNumberFormat="0" applyProtection="0">
      <alignment horizontal="right" vertical="center"/>
    </xf>
    <xf numFmtId="0" fontId="164" fillId="66" borderId="241" applyNumberFormat="0" applyFont="0" applyAlignment="0" applyProtection="0"/>
    <xf numFmtId="0" fontId="14" fillId="0" borderId="0"/>
    <xf numFmtId="0" fontId="14" fillId="0" borderId="0" applyNumberFormat="0" applyBorder="0" applyAlignment="0"/>
  </cellStyleXfs>
  <cellXfs count="795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44" xfId="0" applyNumberFormat="1" applyFont="1" applyFill="1" applyBorder="1" applyAlignment="1">
      <alignment horizontal="right"/>
    </xf>
    <xf numFmtId="0" fontId="41" fillId="0" borderId="0" xfId="183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41" fillId="0" borderId="0" xfId="0" applyFont="1" applyFill="1" applyAlignment="1">
      <alignment wrapText="1"/>
    </xf>
    <xf numFmtId="0" fontId="100" fillId="0" borderId="0" xfId="0" applyFont="1"/>
    <xf numFmtId="164" fontId="17" fillId="0" borderId="0" xfId="0" applyNumberFormat="1" applyFont="1" applyFill="1" applyBorder="1"/>
    <xf numFmtId="164" fontId="86" fillId="0" borderId="0" xfId="0" applyNumberFormat="1" applyFont="1" applyFill="1" applyBorder="1"/>
    <xf numFmtId="0" fontId="17" fillId="0" borderId="0" xfId="0" applyFont="1" applyFill="1" applyBorder="1"/>
    <xf numFmtId="0" fontId="86" fillId="0" borderId="0" xfId="0" applyFont="1" applyFill="1" applyBorder="1"/>
    <xf numFmtId="2" fontId="17" fillId="0" borderId="0" xfId="0" applyNumberFormat="1" applyFont="1" applyFill="1" applyBorder="1"/>
    <xf numFmtId="2" fontId="86" fillId="0" borderId="0" xfId="0" applyNumberFormat="1" applyFont="1" applyFill="1" applyBorder="1"/>
    <xf numFmtId="0" fontId="15" fillId="0" borderId="0" xfId="0" applyFont="1" applyAlignment="1"/>
    <xf numFmtId="0" fontId="107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left" vertical="center" wrapText="1" indent="1"/>
    </xf>
    <xf numFmtId="0" fontId="15" fillId="0" borderId="44" xfId="0" applyFont="1" applyBorder="1" applyAlignment="1">
      <alignment horizontal="right"/>
    </xf>
    <xf numFmtId="164" fontId="15" fillId="0" borderId="44" xfId="0" applyNumberFormat="1" applyFont="1" applyBorder="1"/>
    <xf numFmtId="0" fontId="15" fillId="0" borderId="44" xfId="0" applyFont="1" applyBorder="1"/>
    <xf numFmtId="0" fontId="15" fillId="0" borderId="45" xfId="0" applyFont="1" applyFill="1" applyBorder="1"/>
    <xf numFmtId="164" fontId="15" fillId="0" borderId="44" xfId="0" applyNumberFormat="1" applyFont="1" applyBorder="1" applyAlignment="1">
      <alignment horizontal="right"/>
    </xf>
    <xf numFmtId="164" fontId="15" fillId="0" borderId="44" xfId="0" applyNumberFormat="1" applyFont="1" applyFill="1" applyBorder="1" applyAlignment="1">
      <alignment horizontal="right"/>
    </xf>
    <xf numFmtId="164" fontId="15" fillId="0" borderId="45" xfId="0" applyNumberFormat="1" applyFont="1" applyBorder="1"/>
    <xf numFmtId="164" fontId="15" fillId="0" borderId="45" xfId="0" applyNumberFormat="1" applyFont="1" applyFill="1" applyBorder="1"/>
    <xf numFmtId="164" fontId="107" fillId="0" borderId="44" xfId="0" applyNumberFormat="1" applyFont="1" applyBorder="1" applyAlignment="1">
      <alignment horizontal="right"/>
    </xf>
    <xf numFmtId="2" fontId="107" fillId="0" borderId="39" xfId="0" applyNumberFormat="1" applyFont="1" applyFill="1" applyBorder="1" applyAlignment="1">
      <alignment wrapText="1"/>
    </xf>
    <xf numFmtId="164" fontId="107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5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5" xfId="0" applyFont="1" applyBorder="1"/>
    <xf numFmtId="0" fontId="117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0" fontId="117" fillId="0" borderId="0" xfId="0" applyFont="1" applyBorder="1"/>
    <xf numFmtId="0" fontId="15" fillId="0" borderId="0" xfId="0" applyFont="1" applyFill="1" applyBorder="1"/>
    <xf numFmtId="164" fontId="107" fillId="0" borderId="45" xfId="0" quotePrefix="1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wrapText="1"/>
    </xf>
    <xf numFmtId="0" fontId="15" fillId="0" borderId="44" xfId="0" applyFont="1" applyFill="1" applyBorder="1" applyAlignment="1">
      <alignment wrapText="1"/>
    </xf>
    <xf numFmtId="0" fontId="107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5" fillId="0" borderId="44" xfId="0" applyFont="1" applyFill="1" applyBorder="1"/>
    <xf numFmtId="0" fontId="126" fillId="0" borderId="38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164" fontId="63" fillId="0" borderId="44" xfId="0" applyNumberFormat="1" applyFont="1" applyFill="1" applyBorder="1" applyAlignment="1">
      <alignment vertical="center" wrapText="1"/>
    </xf>
    <xf numFmtId="0" fontId="129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7" xfId="0" applyFont="1" applyBorder="1" applyAlignment="1">
      <alignment horizontal="left" vertical="center" wrapText="1" indent="1"/>
    </xf>
    <xf numFmtId="0" fontId="41" fillId="0" borderId="0" xfId="0" applyFont="1" applyBorder="1" applyAlignment="1">
      <alignment horizontal="left" vertical="center" wrapText="1" indent="1"/>
    </xf>
    <xf numFmtId="1" fontId="41" fillId="0" borderId="44" xfId="0" applyNumberFormat="1" applyFont="1" applyBorder="1" applyAlignment="1">
      <alignment wrapText="1"/>
    </xf>
    <xf numFmtId="1" fontId="41" fillId="0" borderId="45" xfId="0" applyNumberFormat="1" applyFont="1" applyBorder="1" applyAlignment="1">
      <alignment wrapText="1"/>
    </xf>
    <xf numFmtId="164" fontId="41" fillId="0" borderId="44" xfId="0" applyNumberFormat="1" applyFont="1" applyBorder="1"/>
    <xf numFmtId="164" fontId="41" fillId="0" borderId="45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4" xfId="0" applyNumberFormat="1" applyFont="1" applyBorder="1" applyAlignment="1"/>
    <xf numFmtId="164" fontId="63" fillId="0" borderId="45" xfId="0" applyNumberFormat="1" applyFont="1" applyBorder="1" applyAlignment="1"/>
    <xf numFmtId="164" fontId="41" fillId="0" borderId="44" xfId="0" applyNumberFormat="1" applyFont="1" applyBorder="1" applyAlignment="1"/>
    <xf numFmtId="164" fontId="41" fillId="0" borderId="45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11" fillId="0" borderId="44" xfId="0" applyFont="1" applyBorder="1" applyAlignment="1">
      <alignment horizontal="right" wrapText="1"/>
    </xf>
    <xf numFmtId="0" fontId="111" fillId="0" borderId="45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07" fillId="0" borderId="7" xfId="0" applyFont="1" applyBorder="1" applyAlignment="1">
      <alignment horizontal="right" wrapText="1" indent="1"/>
    </xf>
    <xf numFmtId="164" fontId="110" fillId="0" borderId="44" xfId="0" applyNumberFormat="1" applyFont="1" applyBorder="1" applyAlignment="1">
      <alignment horizontal="right" wrapText="1"/>
    </xf>
    <xf numFmtId="0" fontId="15" fillId="0" borderId="45" xfId="0" applyFont="1" applyBorder="1" applyAlignment="1">
      <alignment horizontal="right"/>
    </xf>
    <xf numFmtId="164" fontId="107" fillId="0" borderId="44" xfId="0" quotePrefix="1" applyNumberFormat="1" applyFont="1" applyBorder="1" applyAlignment="1">
      <alignment horizontal="right"/>
    </xf>
    <xf numFmtId="0" fontId="117" fillId="0" borderId="0" xfId="0" applyFont="1" applyFill="1"/>
    <xf numFmtId="0" fontId="107" fillId="0" borderId="21" xfId="0" applyFont="1" applyBorder="1" applyAlignment="1">
      <alignment wrapText="1"/>
    </xf>
    <xf numFmtId="164" fontId="107" fillId="0" borderId="14" xfId="0" applyNumberFormat="1" applyFont="1" applyFill="1" applyBorder="1" applyAlignment="1"/>
    <xf numFmtId="164" fontId="15" fillId="0" borderId="40" xfId="0" applyNumberFormat="1" applyFont="1" applyFill="1" applyBorder="1" applyAlignment="1"/>
    <xf numFmtId="0" fontId="15" fillId="0" borderId="0" xfId="0" applyFont="1" applyBorder="1" applyAlignment="1">
      <alignment wrapText="1"/>
    </xf>
    <xf numFmtId="0" fontId="117" fillId="0" borderId="15" xfId="0" applyFont="1" applyBorder="1"/>
    <xf numFmtId="0" fontId="117" fillId="0" borderId="0" xfId="0" applyFont="1" applyFill="1" applyBorder="1"/>
    <xf numFmtId="165" fontId="107" fillId="0" borderId="0" xfId="0" applyNumberFormat="1" applyFont="1" applyBorder="1" applyAlignment="1"/>
    <xf numFmtId="164" fontId="107" fillId="0" borderId="14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>
      <alignment wrapText="1"/>
    </xf>
    <xf numFmtId="0" fontId="107" fillId="0" borderId="45" xfId="0" applyFont="1" applyFill="1" applyBorder="1" applyAlignment="1"/>
    <xf numFmtId="0" fontId="15" fillId="0" borderId="7" xfId="0" applyFont="1" applyBorder="1" applyAlignment="1">
      <alignment wrapText="1"/>
    </xf>
    <xf numFmtId="0" fontId="117" fillId="0" borderId="0" xfId="0" applyFont="1" applyBorder="1" applyAlignment="1"/>
    <xf numFmtId="0" fontId="15" fillId="0" borderId="16" xfId="0" applyFont="1" applyFill="1" applyBorder="1" applyAlignment="1">
      <alignment horizontal="center" vertical="center"/>
    </xf>
    <xf numFmtId="164" fontId="136" fillId="0" borderId="44" xfId="0" applyNumberFormat="1" applyFont="1" applyFill="1" applyBorder="1" applyAlignment="1">
      <alignment horizontal="right"/>
    </xf>
    <xf numFmtId="0" fontId="15" fillId="34" borderId="7" xfId="0" applyFont="1" applyFill="1" applyBorder="1"/>
    <xf numFmtId="0" fontId="15" fillId="0" borderId="7" xfId="0" applyFont="1" applyFill="1" applyBorder="1"/>
    <xf numFmtId="0" fontId="107" fillId="41" borderId="7" xfId="0" applyFont="1" applyFill="1" applyBorder="1"/>
    <xf numFmtId="164" fontId="137" fillId="41" borderId="44" xfId="0" applyNumberFormat="1" applyFont="1" applyFill="1" applyBorder="1" applyAlignment="1">
      <alignment horizontal="right"/>
    </xf>
    <xf numFmtId="0" fontId="107" fillId="41" borderId="0" xfId="0" applyFont="1" applyFill="1"/>
    <xf numFmtId="164" fontId="136" fillId="0" borderId="44" xfId="0" applyNumberFormat="1" applyFont="1" applyFill="1" applyBorder="1"/>
    <xf numFmtId="164" fontId="137" fillId="41" borderId="44" xfId="0" applyNumberFormat="1" applyFont="1" applyFill="1" applyBorder="1"/>
    <xf numFmtId="0" fontId="111" fillId="0" borderId="0" xfId="0" applyFont="1" applyBorder="1" applyAlignment="1">
      <alignment vertical="center" wrapText="1"/>
    </xf>
    <xf numFmtId="0" fontId="110" fillId="41" borderId="0" xfId="0" applyFont="1" applyFill="1" applyBorder="1" applyAlignment="1">
      <alignment vertical="center" wrapText="1"/>
    </xf>
    <xf numFmtId="0" fontId="107" fillId="41" borderId="15" xfId="0" applyFont="1" applyFill="1" applyBorder="1"/>
    <xf numFmtId="164" fontId="136" fillId="0" borderId="45" xfId="0" applyNumberFormat="1" applyFont="1" applyFill="1" applyBorder="1" applyAlignment="1">
      <alignment horizontal="right"/>
    </xf>
    <xf numFmtId="1" fontId="136" fillId="0" borderId="44" xfId="0" applyNumberFormat="1" applyFont="1" applyFill="1" applyBorder="1"/>
    <xf numFmtId="1" fontId="136" fillId="0" borderId="44" xfId="0" applyNumberFormat="1" applyFont="1" applyFill="1" applyBorder="1" applyAlignment="1">
      <alignment horizontal="right"/>
    </xf>
    <xf numFmtId="1" fontId="137" fillId="41" borderId="44" xfId="0" applyNumberFormat="1" applyFont="1" applyFill="1" applyBorder="1"/>
    <xf numFmtId="164" fontId="137" fillId="41" borderId="45" xfId="0" applyNumberFormat="1" applyFont="1" applyFill="1" applyBorder="1" applyAlignment="1">
      <alignment horizontal="right"/>
    </xf>
    <xf numFmtId="164" fontId="136" fillId="0" borderId="0" xfId="0" applyNumberFormat="1" applyFont="1" applyFill="1"/>
    <xf numFmtId="164" fontId="136" fillId="0" borderId="0" xfId="0" applyNumberFormat="1" applyFont="1" applyFill="1" applyBorder="1"/>
    <xf numFmtId="164" fontId="137" fillId="41" borderId="0" xfId="0" applyNumberFormat="1" applyFont="1" applyFill="1" applyBorder="1"/>
    <xf numFmtId="164" fontId="137" fillId="41" borderId="0" xfId="0" applyNumberFormat="1" applyFont="1" applyFill="1"/>
    <xf numFmtId="1" fontId="136" fillId="0" borderId="0" xfId="0" applyNumberFormat="1" applyFont="1" applyFill="1" applyBorder="1"/>
    <xf numFmtId="1" fontId="137" fillId="41" borderId="0" xfId="0" applyNumberFormat="1" applyFont="1" applyFill="1" applyBorder="1"/>
    <xf numFmtId="0" fontId="138" fillId="0" borderId="0" xfId="0" applyFont="1"/>
    <xf numFmtId="0" fontId="15" fillId="0" borderId="41" xfId="0" applyFont="1" applyFill="1" applyBorder="1" applyAlignment="1"/>
    <xf numFmtId="0" fontId="15" fillId="0" borderId="44" xfId="0" applyFont="1" applyFill="1" applyBorder="1" applyAlignment="1">
      <alignment horizontal="right" wrapText="1"/>
    </xf>
    <xf numFmtId="0" fontId="15" fillId="0" borderId="44" xfId="0" applyNumberFormat="1" applyFont="1" applyFill="1" applyBorder="1" applyAlignment="1">
      <alignment horizontal="right" wrapText="1"/>
    </xf>
    <xf numFmtId="0" fontId="41" fillId="0" borderId="44" xfId="0" applyFont="1" applyFill="1" applyBorder="1" applyAlignment="1">
      <alignment horizontal="right" wrapText="1"/>
    </xf>
    <xf numFmtId="164" fontId="107" fillId="0" borderId="15" xfId="0" applyNumberFormat="1" applyFont="1" applyFill="1" applyBorder="1" applyAlignment="1">
      <alignment horizontal="right" wrapText="1"/>
    </xf>
    <xf numFmtId="164" fontId="138" fillId="0" borderId="0" xfId="0" applyNumberFormat="1" applyFont="1"/>
    <xf numFmtId="0" fontId="138" fillId="0" borderId="0" xfId="0" applyFont="1" applyBorder="1"/>
    <xf numFmtId="0" fontId="107" fillId="0" borderId="0" xfId="0" applyFont="1" applyFill="1" applyBorder="1"/>
    <xf numFmtId="0" fontId="15" fillId="0" borderId="44" xfId="0" applyFont="1" applyFill="1" applyBorder="1" applyAlignment="1">
      <alignment horizontal="right"/>
    </xf>
    <xf numFmtId="1" fontId="15" fillId="0" borderId="44" xfId="0" applyNumberFormat="1" applyFont="1" applyFill="1" applyBorder="1" applyAlignment="1">
      <alignment horizontal="right"/>
    </xf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32" fillId="0" borderId="0" xfId="0" applyFont="1"/>
    <xf numFmtId="0" fontId="54" fillId="0" borderId="0" xfId="0" applyFont="1" applyFill="1"/>
    <xf numFmtId="0" fontId="132" fillId="0" borderId="0" xfId="0" applyFont="1" applyFill="1"/>
    <xf numFmtId="0" fontId="141" fillId="0" borderId="0" xfId="6" quotePrefix="1" applyFont="1" applyFill="1"/>
    <xf numFmtId="0" fontId="141" fillId="0" borderId="0" xfId="6" applyFont="1" applyFill="1"/>
    <xf numFmtId="0" fontId="41" fillId="0" borderId="0" xfId="214" applyFont="1" applyBorder="1"/>
    <xf numFmtId="164" fontId="136" fillId="0" borderId="7" xfId="0" applyNumberFormat="1" applyFont="1" applyFill="1" applyBorder="1"/>
    <xf numFmtId="164" fontId="137" fillId="41" borderId="7" xfId="0" applyNumberFormat="1" applyFont="1" applyFill="1" applyBorder="1"/>
    <xf numFmtId="0" fontId="1" fillId="0" borderId="0" xfId="0" applyFont="1" applyFill="1" applyBorder="1"/>
    <xf numFmtId="164" fontId="136" fillId="0" borderId="7" xfId="0" applyNumberFormat="1" applyFont="1" applyFill="1" applyBorder="1" applyAlignment="1">
      <alignment horizontal="right"/>
    </xf>
    <xf numFmtId="164" fontId="41" fillId="0" borderId="0" xfId="0" applyNumberFormat="1" applyFont="1" applyBorder="1"/>
    <xf numFmtId="164" fontId="137" fillId="41" borderId="7" xfId="0" applyNumberFormat="1" applyFont="1" applyFill="1" applyBorder="1" applyAlignment="1">
      <alignment horizontal="right"/>
    </xf>
    <xf numFmtId="0" fontId="127" fillId="0" borderId="0" xfId="0" applyFont="1" applyBorder="1"/>
    <xf numFmtId="0" fontId="127" fillId="0" borderId="0" xfId="0" applyFont="1" applyFill="1" applyBorder="1"/>
    <xf numFmtId="1" fontId="136" fillId="0" borderId="7" xfId="0" applyNumberFormat="1" applyFont="1" applyFill="1" applyBorder="1"/>
    <xf numFmtId="1" fontId="136" fillId="0" borderId="7" xfId="0" applyNumberFormat="1" applyFont="1" applyFill="1" applyBorder="1" applyAlignment="1">
      <alignment horizontal="right"/>
    </xf>
    <xf numFmtId="1" fontId="15" fillId="0" borderId="44" xfId="0" applyNumberFormat="1" applyFont="1" applyFill="1" applyBorder="1"/>
    <xf numFmtId="164" fontId="107" fillId="41" borderId="0" xfId="0" applyNumberFormat="1" applyFont="1" applyFill="1"/>
    <xf numFmtId="164" fontId="41" fillId="0" borderId="45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 indent="2"/>
    </xf>
    <xf numFmtId="0" fontId="139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5" fillId="0" borderId="0" xfId="0" applyFont="1" applyAlignment="1">
      <alignment horizontal="left" wrapText="1" indent="2"/>
    </xf>
    <xf numFmtId="0" fontId="105" fillId="0" borderId="0" xfId="0" applyFont="1" applyAlignment="1">
      <alignment horizontal="left" indent="2"/>
    </xf>
    <xf numFmtId="0" fontId="107" fillId="0" borderId="7" xfId="0" applyFont="1" applyFill="1" applyBorder="1" applyAlignment="1">
      <alignment wrapText="1"/>
    </xf>
    <xf numFmtId="164" fontId="107" fillId="0" borderId="15" xfId="0" applyNumberFormat="1" applyFont="1" applyFill="1" applyBorder="1" applyAlignment="1"/>
    <xf numFmtId="164" fontId="107" fillId="0" borderId="8" xfId="0" applyNumberFormat="1" applyFont="1" applyFill="1" applyBorder="1" applyAlignment="1"/>
    <xf numFmtId="1" fontId="107" fillId="0" borderId="15" xfId="0" applyNumberFormat="1" applyFont="1" applyFill="1" applyBorder="1" applyAlignment="1"/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5" fillId="0" borderId="45" xfId="0" applyFont="1" applyFill="1" applyBorder="1" applyAlignment="1"/>
    <xf numFmtId="0" fontId="107" fillId="0" borderId="7" xfId="0" applyFont="1" applyFill="1" applyBorder="1" applyAlignment="1">
      <alignment horizontal="right" wrapText="1" indent="1"/>
    </xf>
    <xf numFmtId="0" fontId="107" fillId="0" borderId="0" xfId="0" applyFont="1" applyFill="1" applyBorder="1" applyAlignment="1">
      <alignment horizontal="right" vertical="center" wrapText="1" indent="1"/>
    </xf>
    <xf numFmtId="0" fontId="107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7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7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7" fillId="0" borderId="0" xfId="0" applyFont="1" applyFill="1" applyAlignment="1"/>
    <xf numFmtId="0" fontId="15" fillId="0" borderId="7" xfId="0" applyFont="1" applyFill="1" applyBorder="1" applyAlignment="1"/>
    <xf numFmtId="0" fontId="107" fillId="0" borderId="15" xfId="0" applyFont="1" applyFill="1" applyBorder="1" applyAlignment="1"/>
    <xf numFmtId="0" fontId="10" fillId="0" borderId="0" xfId="0" applyFont="1" applyFill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07" fillId="0" borderId="44" xfId="0" applyNumberFormat="1" applyFont="1" applyFill="1" applyBorder="1"/>
    <xf numFmtId="164" fontId="107" fillId="0" borderId="44" xfId="0" applyNumberFormat="1" applyFont="1" applyFill="1" applyBorder="1" applyAlignment="1">
      <alignment horizontal="right"/>
    </xf>
    <xf numFmtId="164" fontId="107" fillId="0" borderId="45" xfId="0" applyNumberFormat="1" applyFont="1" applyFill="1" applyBorder="1" applyAlignment="1">
      <alignment horizontal="right"/>
    </xf>
    <xf numFmtId="0" fontId="107" fillId="0" borderId="0" xfId="0" applyFont="1" applyFill="1"/>
    <xf numFmtId="0" fontId="15" fillId="0" borderId="0" xfId="0" applyFont="1" applyFill="1" applyAlignment="1">
      <alignment vertical="top"/>
    </xf>
    <xf numFmtId="0" fontId="107" fillId="0" borderId="38" xfId="0" applyFont="1" applyFill="1" applyBorder="1" applyAlignment="1">
      <alignment wrapText="1"/>
    </xf>
    <xf numFmtId="0" fontId="107" fillId="0" borderId="44" xfId="0" applyFont="1" applyFill="1" applyBorder="1" applyAlignment="1"/>
    <xf numFmtId="0" fontId="15" fillId="0" borderId="44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7" fillId="0" borderId="0" xfId="0" applyFont="1" applyFill="1" applyAlignment="1">
      <alignment vertical="top"/>
    </xf>
    <xf numFmtId="0" fontId="107" fillId="0" borderId="0" xfId="0" applyFont="1" applyFill="1" applyAlignment="1">
      <alignment wrapText="1"/>
    </xf>
    <xf numFmtId="0" fontId="117" fillId="0" borderId="0" xfId="0" applyFont="1" applyFill="1" applyAlignment="1"/>
    <xf numFmtId="0" fontId="107" fillId="0" borderId="7" xfId="0" applyFont="1" applyFill="1" applyBorder="1" applyAlignment="1"/>
    <xf numFmtId="0" fontId="107" fillId="0" borderId="0" xfId="0" applyFont="1" applyFill="1" applyBorder="1" applyAlignment="1"/>
    <xf numFmtId="164" fontId="107" fillId="0" borderId="44" xfId="0" applyNumberFormat="1" applyFont="1" applyFill="1" applyBorder="1" applyAlignment="1"/>
    <xf numFmtId="164" fontId="107" fillId="0" borderId="0" xfId="0" applyNumberFormat="1" applyFont="1" applyFill="1" applyBorder="1" applyAlignment="1"/>
    <xf numFmtId="164" fontId="117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64" fontId="107" fillId="0" borderId="0" xfId="0" applyNumberFormat="1" applyFont="1" applyFill="1" applyBorder="1"/>
    <xf numFmtId="164" fontId="107" fillId="0" borderId="0" xfId="0" applyNumberFormat="1" applyFont="1" applyFill="1" applyBorder="1" applyAlignment="1">
      <alignment horizontal="right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7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7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98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indent="9"/>
    </xf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4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0" fontId="107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6" fillId="0" borderId="45" xfId="0" applyNumberFormat="1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36" fillId="0" borderId="7" xfId="0" applyNumberFormat="1" applyFont="1" applyFill="1" applyBorder="1" applyAlignment="1">
      <alignment horizontal="right"/>
    </xf>
    <xf numFmtId="2" fontId="137" fillId="41" borderId="45" xfId="0" applyNumberFormat="1" applyFont="1" applyFill="1" applyBorder="1" applyAlignment="1">
      <alignment horizontal="right"/>
    </xf>
    <xf numFmtId="2" fontId="137" fillId="41" borderId="44" xfId="0" applyNumberFormat="1" applyFont="1" applyFill="1" applyBorder="1" applyAlignment="1">
      <alignment horizontal="right"/>
    </xf>
    <xf numFmtId="2" fontId="137" fillId="41" borderId="7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/>
    <xf numFmtId="0" fontId="41" fillId="0" borderId="15" xfId="0" applyFont="1" applyFill="1" applyBorder="1" applyAlignment="1"/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2" fontId="15" fillId="0" borderId="44" xfId="0" applyNumberFormat="1" applyFont="1" applyFill="1" applyBorder="1" applyAlignment="1" applyProtection="1"/>
    <xf numFmtId="0" fontId="31" fillId="0" borderId="0" xfId="0" applyFont="1" applyFill="1" applyBorder="1"/>
    <xf numFmtId="0" fontId="31" fillId="0" borderId="0" xfId="0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63" fillId="0" borderId="0" xfId="402" applyNumberFormat="1" applyFont="1" applyFill="1" applyBorder="1" applyAlignment="1">
      <alignment horizontal="right" wrapText="1" readingOrder="1"/>
    </xf>
    <xf numFmtId="166" fontId="107" fillId="0" borderId="41" xfId="0" applyNumberFormat="1" applyFont="1" applyBorder="1" applyAlignment="1"/>
    <xf numFmtId="1" fontId="107" fillId="0" borderId="13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wrapText="1"/>
    </xf>
    <xf numFmtId="1" fontId="15" fillId="0" borderId="44" xfId="0" applyNumberFormat="1" applyFont="1" applyBorder="1"/>
    <xf numFmtId="164" fontId="107" fillId="0" borderId="14" xfId="0" applyNumberFormat="1" applyFont="1" applyBorder="1"/>
    <xf numFmtId="0" fontId="107" fillId="0" borderId="13" xfId="0" applyFont="1" applyBorder="1"/>
    <xf numFmtId="0" fontId="15" fillId="0" borderId="46" xfId="0" applyFont="1" applyFill="1" applyBorder="1" applyAlignment="1">
      <alignment wrapText="1"/>
    </xf>
    <xf numFmtId="0" fontId="128" fillId="0" borderId="0" xfId="0" applyFont="1" applyFill="1" applyAlignment="1"/>
    <xf numFmtId="0" fontId="128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8" fillId="0" borderId="0" xfId="0" applyFont="1" applyFill="1" applyAlignment="1">
      <alignment horizontal="left" vertical="center"/>
    </xf>
    <xf numFmtId="0" fontId="146" fillId="0" borderId="0" xfId="0" applyFont="1" applyFill="1"/>
    <xf numFmtId="0" fontId="147" fillId="0" borderId="0" xfId="163" applyFont="1" applyFill="1" applyAlignment="1" applyProtection="1"/>
    <xf numFmtId="0" fontId="146" fillId="0" borderId="0" xfId="0" applyFont="1" applyFill="1" applyAlignment="1">
      <alignment vertical="center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/>
    <xf numFmtId="0" fontId="136" fillId="0" borderId="47" xfId="0" applyFont="1" applyFill="1" applyBorder="1" applyAlignment="1">
      <alignment horizontal="right"/>
    </xf>
    <xf numFmtId="0" fontId="136" fillId="0" borderId="48" xfId="0" applyFont="1" applyFill="1" applyBorder="1" applyAlignment="1">
      <alignment horizontal="right"/>
    </xf>
    <xf numFmtId="2" fontId="15" fillId="0" borderId="4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164" fontId="15" fillId="0" borderId="44" xfId="0" applyNumberFormat="1" applyFont="1" applyFill="1" applyBorder="1" applyAlignment="1"/>
    <xf numFmtId="1" fontId="15" fillId="0" borderId="55" xfId="0" applyNumberFormat="1" applyFont="1" applyFill="1" applyBorder="1" applyAlignment="1">
      <alignment horizontal="right"/>
    </xf>
    <xf numFmtId="1" fontId="15" fillId="0" borderId="57" xfId="0" applyNumberFormat="1" applyFont="1" applyFill="1" applyBorder="1" applyAlignment="1">
      <alignment horizontal="right"/>
    </xf>
    <xf numFmtId="164" fontId="107" fillId="0" borderId="55" xfId="0" applyNumberFormat="1" applyFont="1" applyFill="1" applyBorder="1" applyAlignment="1">
      <alignment horizontal="right"/>
    </xf>
    <xf numFmtId="164" fontId="107" fillId="0" borderId="57" xfId="0" applyNumberFormat="1" applyFont="1" applyFill="1" applyBorder="1" applyAlignment="1">
      <alignment horizontal="right"/>
    </xf>
    <xf numFmtId="0" fontId="15" fillId="0" borderId="55" xfId="0" applyFont="1" applyFill="1" applyBorder="1" applyAlignment="1"/>
    <xf numFmtId="0" fontId="107" fillId="0" borderId="46" xfId="0" applyFont="1" applyFill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15" fillId="0" borderId="58" xfId="0" applyFont="1" applyFill="1" applyBorder="1" applyAlignment="1">
      <alignment horizontal="center" vertical="center"/>
    </xf>
    <xf numFmtId="164" fontId="136" fillId="0" borderId="57" xfId="0" applyNumberFormat="1" applyFont="1" applyFill="1" applyBorder="1" applyAlignment="1">
      <alignment horizontal="right"/>
    </xf>
    <xf numFmtId="164" fontId="137" fillId="41" borderId="57" xfId="0" applyNumberFormat="1" applyFont="1" applyFill="1" applyBorder="1" applyAlignment="1">
      <alignment horizontal="right"/>
    </xf>
    <xf numFmtId="164" fontId="15" fillId="0" borderId="55" xfId="0" applyNumberFormat="1" applyFont="1" applyBorder="1"/>
    <xf numFmtId="164" fontId="107" fillId="41" borderId="55" xfId="0" applyNumberFormat="1" applyFont="1" applyFill="1" applyBorder="1"/>
    <xf numFmtId="164" fontId="15" fillId="0" borderId="55" xfId="0" applyNumberFormat="1" applyFont="1" applyBorder="1" applyAlignment="1">
      <alignment horizontal="right"/>
    </xf>
    <xf numFmtId="0" fontId="15" fillId="0" borderId="55" xfId="0" applyFont="1" applyBorder="1"/>
    <xf numFmtId="0" fontId="107" fillId="41" borderId="55" xfId="0" applyFont="1" applyFill="1" applyBorder="1"/>
    <xf numFmtId="0" fontId="41" fillId="0" borderId="55" xfId="0" applyFont="1" applyBorder="1" applyAlignment="1">
      <alignment horizontal="right"/>
    </xf>
    <xf numFmtId="0" fontId="63" fillId="41" borderId="55" xfId="0" applyFont="1" applyFill="1" applyBorder="1" applyAlignment="1">
      <alignment horizontal="right"/>
    </xf>
    <xf numFmtId="2" fontId="15" fillId="0" borderId="55" xfId="0" applyNumberFormat="1" applyFont="1" applyBorder="1"/>
    <xf numFmtId="2" fontId="107" fillId="41" borderId="55" xfId="0" applyNumberFormat="1" applyFont="1" applyFill="1" applyBorder="1"/>
    <xf numFmtId="1" fontId="136" fillId="0" borderId="57" xfId="0" applyNumberFormat="1" applyFont="1" applyFill="1" applyBorder="1" applyAlignment="1">
      <alignment horizontal="right"/>
    </xf>
    <xf numFmtId="1" fontId="137" fillId="41" borderId="57" xfId="0" applyNumberFormat="1" applyFont="1" applyFill="1" applyBorder="1" applyAlignment="1">
      <alignment horizontal="right"/>
    </xf>
    <xf numFmtId="2" fontId="136" fillId="0" borderId="0" xfId="0" applyNumberFormat="1" applyFont="1" applyFill="1" applyBorder="1" applyAlignment="1">
      <alignment horizontal="right"/>
    </xf>
    <xf numFmtId="2" fontId="137" fillId="41" borderId="0" xfId="0" applyNumberFormat="1" applyFont="1" applyFill="1" applyBorder="1" applyAlignment="1">
      <alignment horizontal="right"/>
    </xf>
    <xf numFmtId="1" fontId="41" fillId="0" borderId="44" xfId="0" applyNumberFormat="1" applyFont="1" applyBorder="1" applyAlignment="1">
      <alignment horizontal="right" wrapText="1"/>
    </xf>
    <xf numFmtId="1" fontId="41" fillId="0" borderId="45" xfId="0" applyNumberFormat="1" applyFont="1" applyBorder="1" applyAlignment="1">
      <alignment horizontal="right" wrapText="1"/>
    </xf>
    <xf numFmtId="1" fontId="41" fillId="0" borderId="0" xfId="0" applyNumberFormat="1" applyFont="1" applyAlignment="1">
      <alignment horizontal="right"/>
    </xf>
    <xf numFmtId="164" fontId="41" fillId="0" borderId="55" xfId="0" applyNumberFormat="1" applyFont="1" applyBorder="1" applyAlignment="1">
      <alignment horizontal="right"/>
    </xf>
    <xf numFmtId="1" fontId="41" fillId="0" borderId="55" xfId="0" applyNumberFormat="1" applyFont="1" applyBorder="1" applyAlignment="1">
      <alignment horizontal="right"/>
    </xf>
    <xf numFmtId="1" fontId="41" fillId="0" borderId="57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5" xfId="0" applyNumberFormat="1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 wrapText="1"/>
    </xf>
    <xf numFmtId="0" fontId="15" fillId="0" borderId="55" xfId="0" applyFont="1" applyFill="1" applyBorder="1"/>
    <xf numFmtId="0" fontId="15" fillId="0" borderId="55" xfId="0" applyNumberFormat="1" applyFont="1" applyFill="1" applyBorder="1" applyAlignment="1">
      <alignment horizontal="right" wrapText="1"/>
    </xf>
    <xf numFmtId="0" fontId="41" fillId="0" borderId="55" xfId="0" applyFont="1" applyFill="1" applyBorder="1" applyAlignment="1">
      <alignment wrapText="1"/>
    </xf>
    <xf numFmtId="0" fontId="15" fillId="0" borderId="55" xfId="0" applyFont="1" applyFill="1" applyBorder="1" applyAlignment="1">
      <alignment wrapText="1"/>
    </xf>
    <xf numFmtId="0" fontId="41" fillId="0" borderId="55" xfId="0" applyFont="1" applyFill="1" applyBorder="1" applyAlignment="1">
      <alignment horizontal="right" wrapText="1"/>
    </xf>
    <xf numFmtId="0" fontId="15" fillId="0" borderId="55" xfId="0" applyFont="1" applyBorder="1" applyAlignment="1">
      <alignment horizontal="right"/>
    </xf>
    <xf numFmtId="0" fontId="15" fillId="0" borderId="57" xfId="0" applyFont="1" applyBorder="1"/>
    <xf numFmtId="0" fontId="107" fillId="41" borderId="57" xfId="0" applyFont="1" applyFill="1" applyBorder="1"/>
    <xf numFmtId="1" fontId="107" fillId="0" borderId="38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5" fillId="0" borderId="0" xfId="0" applyFont="1" applyFill="1" applyAlignment="1">
      <alignment vertical="top"/>
    </xf>
    <xf numFmtId="164" fontId="0" fillId="0" borderId="0" xfId="0" applyNumberFormat="1" applyFont="1" applyFill="1" applyAlignment="1">
      <alignment horizontal="right"/>
    </xf>
    <xf numFmtId="0" fontId="105" fillId="0" borderId="0" xfId="0" applyFont="1" applyFill="1"/>
    <xf numFmtId="0" fontId="105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1" fontId="15" fillId="0" borderId="40" xfId="0" applyNumberFormat="1" applyFont="1" applyBorder="1" applyAlignment="1"/>
    <xf numFmtId="1" fontId="15" fillId="0" borderId="40" xfId="0" applyNumberFormat="1" applyFont="1" applyFill="1" applyBorder="1" applyAlignment="1"/>
    <xf numFmtId="164" fontId="15" fillId="0" borderId="40" xfId="0" applyNumberFormat="1" applyFont="1" applyBorder="1" applyAlignment="1"/>
    <xf numFmtId="164" fontId="15" fillId="0" borderId="55" xfId="0" applyNumberFormat="1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98" fillId="34" borderId="0" xfId="0" applyFont="1" applyFill="1" applyAlignment="1">
      <alignment horizontal="left" vertical="center" wrapText="1"/>
    </xf>
    <xf numFmtId="164" fontId="15" fillId="0" borderId="57" xfId="0" applyNumberFormat="1" applyFont="1" applyBorder="1" applyAlignment="1">
      <alignment horizontal="right"/>
    </xf>
    <xf numFmtId="164" fontId="107" fillId="41" borderId="55" xfId="0" applyNumberFormat="1" applyFont="1" applyFill="1" applyBorder="1" applyAlignment="1">
      <alignment horizontal="right"/>
    </xf>
    <xf numFmtId="164" fontId="107" fillId="41" borderId="57" xfId="0" applyNumberFormat="1" applyFont="1" applyFill="1" applyBorder="1" applyAlignment="1">
      <alignment horizontal="right"/>
    </xf>
    <xf numFmtId="2" fontId="136" fillId="0" borderId="55" xfId="0" applyNumberFormat="1" applyFont="1" applyFill="1" applyBorder="1" applyAlignment="1">
      <alignment horizontal="right"/>
    </xf>
    <xf numFmtId="2" fontId="137" fillId="41" borderId="55" xfId="0" applyNumberFormat="1" applyFont="1" applyFill="1" applyBorder="1" applyAlignment="1">
      <alignment horizontal="right"/>
    </xf>
    <xf numFmtId="2" fontId="136" fillId="0" borderId="57" xfId="0" applyNumberFormat="1" applyFont="1" applyFill="1" applyBorder="1" applyAlignment="1">
      <alignment horizontal="right"/>
    </xf>
    <xf numFmtId="2" fontId="137" fillId="41" borderId="57" xfId="0" applyNumberFormat="1" applyFont="1" applyFill="1" applyBorder="1" applyAlignment="1">
      <alignment horizontal="right"/>
    </xf>
    <xf numFmtId="0" fontId="41" fillId="41" borderId="55" xfId="0" applyFont="1" applyFill="1" applyBorder="1" applyAlignment="1">
      <alignment horizontal="right"/>
    </xf>
    <xf numFmtId="0" fontId="107" fillId="0" borderId="14" xfId="0" applyFont="1" applyBorder="1"/>
    <xf numFmtId="164" fontId="15" fillId="0" borderId="0" xfId="0" applyNumberFormat="1" applyFont="1" applyBorder="1" applyAlignment="1"/>
    <xf numFmtId="164" fontId="107" fillId="0" borderId="0" xfId="0" applyNumberFormat="1" applyFont="1" applyBorder="1" applyAlignment="1"/>
    <xf numFmtId="165" fontId="107" fillId="0" borderId="55" xfId="0" applyNumberFormat="1" applyFont="1" applyBorder="1" applyAlignment="1"/>
    <xf numFmtId="166" fontId="136" fillId="0" borderId="55" xfId="0" applyNumberFormat="1" applyFont="1" applyFill="1" applyBorder="1" applyAlignment="1">
      <alignment horizontal="right" vertical="top"/>
    </xf>
    <xf numFmtId="165" fontId="15" fillId="0" borderId="55" xfId="0" applyNumberFormat="1" applyFont="1" applyFill="1" applyBorder="1" applyAlignment="1">
      <alignment horizontal="right"/>
    </xf>
    <xf numFmtId="165" fontId="107" fillId="0" borderId="55" xfId="0" applyNumberFormat="1" applyFont="1" applyFill="1" applyBorder="1" applyAlignment="1">
      <alignment horizontal="right"/>
    </xf>
    <xf numFmtId="165" fontId="136" fillId="0" borderId="55" xfId="0" applyNumberFormat="1" applyFont="1" applyFill="1" applyBorder="1" applyAlignment="1">
      <alignment horizontal="right" vertical="top"/>
    </xf>
    <xf numFmtId="2" fontId="15" fillId="0" borderId="55" xfId="0" applyNumberFormat="1" applyFont="1" applyFill="1" applyBorder="1" applyAlignment="1">
      <alignment horizontal="right" wrapText="1"/>
    </xf>
    <xf numFmtId="164" fontId="107" fillId="0" borderId="55" xfId="0" applyNumberFormat="1" applyFont="1" applyFill="1" applyBorder="1" applyAlignment="1">
      <alignment horizontal="right" wrapText="1"/>
    </xf>
    <xf numFmtId="0" fontId="105" fillId="0" borderId="0" xfId="0" applyFont="1" applyBorder="1" applyAlignment="1">
      <alignment vertical="top" wrapText="1"/>
    </xf>
    <xf numFmtId="0" fontId="105" fillId="0" borderId="0" xfId="0" applyFont="1" applyBorder="1" applyAlignment="1">
      <alignment horizontal="left" vertical="top" wrapText="1" indent="2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left" vertical="top" indent="2"/>
    </xf>
    <xf numFmtId="0" fontId="105" fillId="0" borderId="0" xfId="0" applyFont="1" applyFill="1" applyAlignment="1">
      <alignment vertical="center" wrapText="1"/>
    </xf>
    <xf numFmtId="0" fontId="132" fillId="0" borderId="0" xfId="0" applyFont="1" applyFill="1" applyAlignment="1">
      <alignment horizontal="left" vertical="top" indent="6"/>
    </xf>
    <xf numFmtId="0" fontId="127" fillId="0" borderId="0" xfId="0" applyFont="1" applyFill="1" applyAlignment="1">
      <alignment vertical="center"/>
    </xf>
    <xf numFmtId="0" fontId="152" fillId="0" borderId="0" xfId="0" applyFont="1"/>
    <xf numFmtId="0" fontId="153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105" fillId="0" borderId="0" xfId="0" applyFont="1" applyBorder="1" applyAlignment="1">
      <alignment horizontal="left" vertical="top" wrapText="1"/>
    </xf>
    <xf numFmtId="0" fontId="105" fillId="0" borderId="0" xfId="0" applyFont="1" applyBorder="1" applyAlignment="1">
      <alignment horizontal="left" vertical="top" wrapText="1" indent="1"/>
    </xf>
    <xf numFmtId="0" fontId="105" fillId="0" borderId="0" xfId="0" applyFont="1" applyAlignment="1">
      <alignment vertical="top" wrapText="1"/>
    </xf>
    <xf numFmtId="0" fontId="105" fillId="0" borderId="0" xfId="0" applyFont="1" applyAlignment="1"/>
    <xf numFmtId="0" fontId="10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7" fillId="0" borderId="15" xfId="0" applyNumberFormat="1" applyFont="1" applyFill="1" applyBorder="1" applyAlignment="1">
      <alignment wrapText="1"/>
    </xf>
    <xf numFmtId="164" fontId="107" fillId="0" borderId="40" xfId="0" applyNumberFormat="1" applyFont="1" applyFill="1" applyBorder="1" applyAlignment="1">
      <alignment wrapText="1"/>
    </xf>
    <xf numFmtId="1" fontId="0" fillId="0" borderId="44" xfId="0" applyNumberFormat="1" applyFont="1" applyBorder="1"/>
    <xf numFmtId="164" fontId="0" fillId="0" borderId="45" xfId="0" applyNumberFormat="1" applyFont="1" applyBorder="1"/>
    <xf numFmtId="0" fontId="105" fillId="0" borderId="7" xfId="0" applyFont="1" applyBorder="1" applyAlignment="1">
      <alignment vertical="top" wrapText="1"/>
    </xf>
    <xf numFmtId="0" fontId="105" fillId="0" borderId="7" xfId="0" applyFont="1" applyBorder="1" applyAlignment="1">
      <alignment horizontal="left" vertical="top" wrapText="1" indent="1"/>
    </xf>
    <xf numFmtId="0" fontId="105" fillId="0" borderId="7" xfId="0" applyFont="1" applyBorder="1" applyAlignment="1">
      <alignment vertical="top"/>
    </xf>
    <xf numFmtId="0" fontId="105" fillId="0" borderId="0" xfId="0" applyFont="1" applyBorder="1" applyAlignment="1">
      <alignment vertical="top"/>
    </xf>
    <xf numFmtId="0" fontId="105" fillId="0" borderId="15" xfId="0" applyFont="1" applyFill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7" xfId="0" applyFont="1" applyFill="1" applyBorder="1" applyAlignment="1">
      <alignment vertical="top" wrapText="1"/>
    </xf>
    <xf numFmtId="0" fontId="105" fillId="0" borderId="7" xfId="0" applyFont="1" applyFill="1" applyBorder="1" applyAlignment="1">
      <alignment horizontal="left" vertical="top" wrapText="1" indent="3"/>
    </xf>
    <xf numFmtId="0" fontId="105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10" fillId="0" borderId="45" xfId="0" applyNumberFormat="1" applyFont="1" applyBorder="1" applyAlignment="1">
      <alignment horizontal="right" wrapText="1"/>
    </xf>
    <xf numFmtId="164" fontId="107" fillId="0" borderId="45" xfId="0" applyNumberFormat="1" applyFont="1" applyFill="1" applyBorder="1"/>
    <xf numFmtId="164" fontId="107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/>
    </xf>
    <xf numFmtId="0" fontId="41" fillId="0" borderId="44" xfId="0" applyFont="1" applyBorder="1" applyAlignment="1">
      <alignment horizontal="right"/>
    </xf>
    <xf numFmtId="0" fontId="63" fillId="41" borderId="44" xfId="0" applyFont="1" applyFill="1" applyBorder="1" applyAlignment="1">
      <alignment horizontal="right"/>
    </xf>
    <xf numFmtId="1" fontId="15" fillId="0" borderId="7" xfId="0" applyNumberFormat="1" applyFont="1" applyFill="1" applyBorder="1"/>
    <xf numFmtId="2" fontId="107" fillId="0" borderId="15" xfId="0" applyNumberFormat="1" applyFont="1" applyFill="1" applyBorder="1" applyAlignment="1"/>
    <xf numFmtId="2" fontId="15" fillId="0" borderId="15" xfId="0" applyNumberFormat="1" applyFont="1" applyFill="1" applyBorder="1" applyAlignment="1"/>
    <xf numFmtId="164" fontId="63" fillId="0" borderId="38" xfId="402" applyNumberFormat="1" applyFont="1" applyFill="1" applyBorder="1" applyAlignment="1">
      <alignment horizontal="right" wrapText="1" readingOrder="1"/>
    </xf>
    <xf numFmtId="164" fontId="41" fillId="0" borderId="55" xfId="0" applyNumberFormat="1" applyFont="1" applyBorder="1" applyAlignment="1">
      <alignment horizontal="right" wrapText="1"/>
    </xf>
    <xf numFmtId="0" fontId="111" fillId="0" borderId="0" xfId="0" applyFont="1" applyBorder="1" applyAlignment="1">
      <alignment horizontal="right" wrapText="1"/>
    </xf>
    <xf numFmtId="2" fontId="15" fillId="0" borderId="46" xfId="0" applyNumberFormat="1" applyFont="1" applyFill="1" applyBorder="1" applyAlignment="1">
      <alignment wrapText="1"/>
    </xf>
    <xf numFmtId="0" fontId="15" fillId="0" borderId="58" xfId="0" applyFont="1" applyFill="1" applyBorder="1" applyAlignment="1">
      <alignment horizontal="center" vertical="center" wrapText="1"/>
    </xf>
    <xf numFmtId="1" fontId="15" fillId="0" borderId="45" xfId="358" applyNumberFormat="1" applyFont="1" applyBorder="1" applyAlignment="1"/>
    <xf numFmtId="164" fontId="201" fillId="0" borderId="0" xfId="55" applyNumberFormat="1" applyFont="1" applyAlignment="1">
      <alignment horizontal="right"/>
    </xf>
    <xf numFmtId="1" fontId="201" fillId="0" borderId="0" xfId="55" applyNumberFormat="1" applyFont="1" applyAlignment="1">
      <alignment horizontal="right"/>
    </xf>
    <xf numFmtId="0" fontId="41" fillId="0" borderId="45" xfId="0" applyFont="1" applyBorder="1" applyAlignment="1">
      <alignment horizontal="right"/>
    </xf>
    <xf numFmtId="0" fontId="63" fillId="41" borderId="45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4" fontId="99" fillId="0" borderId="0" xfId="0" applyNumberFormat="1" applyFont="1"/>
    <xf numFmtId="164" fontId="63" fillId="0" borderId="45" xfId="0" applyNumberFormat="1" applyFont="1" applyFill="1" applyBorder="1" applyAlignment="1">
      <alignment vertical="center" wrapText="1"/>
    </xf>
    <xf numFmtId="0" fontId="15" fillId="0" borderId="57" xfId="0" applyFont="1" applyFill="1" applyBorder="1" applyAlignment="1">
      <alignment wrapText="1"/>
    </xf>
    <xf numFmtId="0" fontId="113" fillId="0" borderId="7" xfId="0" applyFont="1" applyFill="1" applyBorder="1" applyAlignment="1">
      <alignment vertical="center" wrapText="1"/>
    </xf>
    <xf numFmtId="0" fontId="113" fillId="0" borderId="7" xfId="0" applyFont="1" applyFill="1" applyBorder="1" applyAlignment="1">
      <alignment vertical="top" wrapText="1"/>
    </xf>
    <xf numFmtId="0" fontId="113" fillId="0" borderId="7" xfId="0" applyFont="1" applyFill="1" applyBorder="1" applyAlignment="1">
      <alignment horizontal="left" vertical="top" wrapText="1"/>
    </xf>
    <xf numFmtId="0" fontId="113" fillId="0" borderId="0" xfId="0" applyFont="1" applyFill="1" applyAlignment="1">
      <alignment vertical="top"/>
    </xf>
    <xf numFmtId="0" fontId="113" fillId="0" borderId="0" xfId="0" applyFont="1" applyFill="1" applyAlignment="1"/>
    <xf numFmtId="0" fontId="113" fillId="0" borderId="0" xfId="0" applyFont="1" applyFill="1" applyAlignment="1">
      <alignment vertical="top" wrapText="1"/>
    </xf>
    <xf numFmtId="0" fontId="113" fillId="0" borderId="0" xfId="0" applyFont="1" applyBorder="1" applyAlignment="1">
      <alignment horizontal="left" vertical="center" wrapText="1"/>
    </xf>
    <xf numFmtId="0" fontId="113" fillId="0" borderId="0" xfId="0" applyFont="1" applyBorder="1" applyAlignment="1">
      <alignment horizontal="left" vertical="top" wrapText="1"/>
    </xf>
    <xf numFmtId="0" fontId="113" fillId="0" borderId="0" xfId="0" applyFont="1" applyAlignment="1"/>
    <xf numFmtId="0" fontId="113" fillId="0" borderId="0" xfId="0" applyFont="1" applyBorder="1" applyAlignment="1">
      <alignment vertical="top" wrapText="1"/>
    </xf>
    <xf numFmtId="0" fontId="113" fillId="0" borderId="7" xfId="0" applyFont="1" applyBorder="1" applyAlignment="1">
      <alignment vertical="top" wrapText="1"/>
    </xf>
    <xf numFmtId="164" fontId="136" fillId="0" borderId="55" xfId="0" applyNumberFormat="1" applyFont="1" applyFill="1" applyBorder="1"/>
    <xf numFmtId="164" fontId="137" fillId="41" borderId="55" xfId="0" applyNumberFormat="1" applyFont="1" applyFill="1" applyBorder="1"/>
    <xf numFmtId="0" fontId="56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15" fillId="0" borderId="0" xfId="0" applyFont="1" applyFill="1" applyBorder="1" applyAlignment="1">
      <alignment horizontal="center" wrapText="1"/>
    </xf>
    <xf numFmtId="0" fontId="15" fillId="0" borderId="45" xfId="0" applyFont="1" applyFill="1" applyBorder="1" applyAlignment="1">
      <alignment wrapText="1"/>
    </xf>
    <xf numFmtId="0" fontId="132" fillId="0" borderId="0" xfId="0" applyFont="1" applyFill="1" applyBorder="1" applyAlignment="1">
      <alignment horizontal="left" vertical="top" wrapText="1"/>
    </xf>
    <xf numFmtId="164" fontId="107" fillId="41" borderId="45" xfId="0" applyNumberFormat="1" applyFont="1" applyFill="1" applyBorder="1" applyAlignment="1">
      <alignment horizontal="right"/>
    </xf>
    <xf numFmtId="164" fontId="107" fillId="0" borderId="40" xfId="0" applyNumberFormat="1" applyFont="1" applyFill="1" applyBorder="1" applyAlignment="1"/>
    <xf numFmtId="1" fontId="63" fillId="0" borderId="38" xfId="402" applyNumberFormat="1" applyFont="1" applyFill="1" applyBorder="1" applyAlignment="1">
      <alignment horizontal="right" wrapText="1" readingOrder="1"/>
    </xf>
    <xf numFmtId="2" fontId="15" fillId="0" borderId="55" xfId="0" applyNumberFormat="1" applyFont="1" applyFill="1" applyBorder="1" applyAlignment="1">
      <alignment wrapText="1"/>
    </xf>
    <xf numFmtId="164" fontId="107" fillId="0" borderId="55" xfId="0" applyNumberFormat="1" applyFont="1" applyFill="1" applyBorder="1"/>
    <xf numFmtId="0" fontId="15" fillId="0" borderId="155" xfId="0" applyFont="1" applyFill="1" applyBorder="1" applyAlignment="1">
      <alignment horizontal="center" vertical="center" wrapText="1"/>
    </xf>
    <xf numFmtId="1" fontId="0" fillId="0" borderId="0" xfId="0" applyNumberFormat="1" applyFont="1"/>
    <xf numFmtId="164" fontId="41" fillId="0" borderId="7" xfId="0" applyNumberFormat="1" applyFont="1" applyFill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" fontId="107" fillId="0" borderId="45" xfId="0" applyNumberFormat="1" applyFont="1" applyFill="1" applyBorder="1" applyAlignment="1">
      <alignment wrapText="1"/>
    </xf>
    <xf numFmtId="1" fontId="15" fillId="0" borderId="0" xfId="0" applyNumberFormat="1" applyFont="1" applyFill="1" applyBorder="1" applyAlignment="1">
      <alignment wrapText="1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1" fontId="15" fillId="0" borderId="45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 vertical="center"/>
    </xf>
    <xf numFmtId="0" fontId="203" fillId="0" borderId="0" xfId="0" applyNumberFormat="1" applyFont="1" applyFill="1" applyBorder="1" applyAlignment="1">
      <alignment horizontal="right"/>
    </xf>
    <xf numFmtId="1" fontId="107" fillId="0" borderId="40" xfId="0" applyNumberFormat="1" applyFont="1" applyFill="1" applyBorder="1" applyAlignment="1"/>
    <xf numFmtId="0" fontId="15" fillId="0" borderId="57" xfId="0" applyFont="1" applyBorder="1" applyAlignment="1">
      <alignment horizontal="right"/>
    </xf>
    <xf numFmtId="164" fontId="63" fillId="0" borderId="44" xfId="0" applyNumberFormat="1" applyFont="1" applyFill="1" applyBorder="1" applyAlignment="1">
      <alignment horizontal="right" vertical="center" wrapText="1"/>
    </xf>
    <xf numFmtId="0" fontId="41" fillId="0" borderId="55" xfId="0" applyFont="1" applyFill="1" applyBorder="1" applyAlignment="1"/>
    <xf numFmtId="164" fontId="107" fillId="0" borderId="57" xfId="0" applyNumberFormat="1" applyFont="1" applyFill="1" applyBorder="1" applyAlignment="1"/>
    <xf numFmtId="164" fontId="41" fillId="0" borderId="0" xfId="0" applyNumberFormat="1" applyFont="1" applyBorder="1" applyAlignment="1">
      <alignment horizontal="right"/>
    </xf>
    <xf numFmtId="164" fontId="136" fillId="0" borderId="0" xfId="0" applyNumberFormat="1" applyFont="1" applyFill="1" applyBorder="1" applyAlignment="1">
      <alignment horizontal="right"/>
    </xf>
    <xf numFmtId="164" fontId="137" fillId="41" borderId="0" xfId="0" applyNumberFormat="1" applyFont="1" applyFill="1" applyBorder="1" applyAlignment="1">
      <alignment horizontal="right"/>
    </xf>
    <xf numFmtId="0" fontId="15" fillId="0" borderId="11" xfId="0" applyFont="1" applyFill="1" applyBorder="1" applyAlignment="1">
      <alignment horizontal="center" vertical="center"/>
    </xf>
    <xf numFmtId="1" fontId="136" fillId="0" borderId="0" xfId="0" applyNumberFormat="1" applyFont="1" applyFill="1" applyBorder="1" applyAlignment="1">
      <alignment horizontal="right"/>
    </xf>
    <xf numFmtId="1" fontId="137" fillId="41" borderId="0" xfId="0" applyNumberFormat="1" applyFont="1" applyFill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63" fillId="41" borderId="0" xfId="0" applyFont="1" applyFill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164" fontId="107" fillId="41" borderId="0" xfId="0" applyNumberFormat="1" applyFont="1" applyFill="1" applyBorder="1" applyAlignment="1">
      <alignment horizontal="right"/>
    </xf>
    <xf numFmtId="0" fontId="15" fillId="0" borderId="45" xfId="0" applyFont="1" applyFill="1" applyBorder="1" applyAlignment="1">
      <alignment horizontal="right" wrapText="1"/>
    </xf>
    <xf numFmtId="164" fontId="107" fillId="0" borderId="14" xfId="0" applyNumberFormat="1" applyFont="1" applyFill="1" applyBorder="1" applyAlignment="1"/>
    <xf numFmtId="164" fontId="107" fillId="0" borderId="55" xfId="0" applyNumberFormat="1" applyFont="1" applyFill="1" applyBorder="1" applyAlignment="1"/>
    <xf numFmtId="0" fontId="154" fillId="0" borderId="0" xfId="0" applyFont="1" applyFill="1" applyAlignment="1">
      <alignment horizontal="left"/>
    </xf>
    <xf numFmtId="0" fontId="15" fillId="0" borderId="247" xfId="0" applyFont="1" applyFill="1" applyBorder="1" applyAlignment="1">
      <alignment horizontal="center" vertical="center" wrapText="1"/>
    </xf>
    <xf numFmtId="0" fontId="15" fillId="0" borderId="248" xfId="0" applyFont="1" applyFill="1" applyBorder="1" applyAlignment="1">
      <alignment horizontal="center" vertical="center" wrapText="1"/>
    </xf>
    <xf numFmtId="0" fontId="15" fillId="0" borderId="155" xfId="0" quotePrefix="1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wrapText="1"/>
    </xf>
    <xf numFmtId="164" fontId="107" fillId="0" borderId="45" xfId="0" applyNumberFormat="1" applyFont="1" applyFill="1" applyBorder="1" applyAlignment="1">
      <alignment horizontal="right" wrapText="1"/>
    </xf>
    <xf numFmtId="0" fontId="15" fillId="0" borderId="45" xfId="0" applyFont="1" applyFill="1" applyBorder="1" applyAlignment="1">
      <alignment horizontal="right"/>
    </xf>
    <xf numFmtId="164" fontId="136" fillId="0" borderId="55" xfId="0" applyNumberFormat="1" applyFont="1" applyFill="1" applyBorder="1" applyAlignment="1">
      <alignment horizontal="right"/>
    </xf>
    <xf numFmtId="164" fontId="137" fillId="41" borderId="55" xfId="0" applyNumberFormat="1" applyFont="1" applyFill="1" applyBorder="1" applyAlignment="1">
      <alignment horizontal="right"/>
    </xf>
    <xf numFmtId="1" fontId="136" fillId="0" borderId="55" xfId="0" applyNumberFormat="1" applyFont="1" applyFill="1" applyBorder="1" applyAlignment="1">
      <alignment horizontal="right"/>
    </xf>
    <xf numFmtId="1" fontId="137" fillId="41" borderId="55" xfId="0" applyNumberFormat="1" applyFont="1" applyFill="1" applyBorder="1" applyAlignment="1">
      <alignment horizontal="right"/>
    </xf>
    <xf numFmtId="0" fontId="156" fillId="0" borderId="0" xfId="6" applyFont="1" applyFill="1" applyAlignment="1">
      <alignment horizontal="left" vertical="top" indent="1"/>
    </xf>
    <xf numFmtId="0" fontId="86" fillId="0" borderId="0" xfId="6" applyFont="1" applyFill="1" applyAlignment="1">
      <alignment horizontal="left" indent="1"/>
    </xf>
    <xf numFmtId="0" fontId="96" fillId="42" borderId="0" xfId="6" applyFont="1" applyFill="1" applyAlignment="1">
      <alignment horizontal="center" vertical="center"/>
    </xf>
    <xf numFmtId="0" fontId="156" fillId="0" borderId="0" xfId="6" applyFont="1" applyFill="1" applyBorder="1" applyAlignment="1">
      <alignment horizontal="left" vertical="top" indent="1"/>
    </xf>
    <xf numFmtId="0" fontId="140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40" fillId="42" borderId="0" xfId="3" applyFont="1" applyFill="1">
      <alignment horizontal="center" vertical="center"/>
    </xf>
    <xf numFmtId="0" fontId="86" fillId="0" borderId="0" xfId="6" applyFont="1" applyFill="1" applyBorder="1" applyAlignment="1">
      <alignment horizontal="left" indent="1"/>
    </xf>
    <xf numFmtId="0" fontId="10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1" fillId="0" borderId="0" xfId="0" applyFont="1" applyFill="1" applyBorder="1" applyAlignment="1">
      <alignment wrapText="1" readingOrder="1"/>
    </xf>
    <xf numFmtId="0" fontId="104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5" fillId="0" borderId="15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0" fontId="105" fillId="0" borderId="10" xfId="0" applyFont="1" applyFill="1" applyBorder="1" applyAlignment="1">
      <alignment horizontal="center" vertical="top" wrapText="1"/>
    </xf>
    <xf numFmtId="0" fontId="150" fillId="0" borderId="27" xfId="0" applyFont="1" applyFill="1" applyBorder="1" applyAlignment="1">
      <alignment horizontal="left" vertical="center" wrapText="1" indent="8" readingOrder="1"/>
    </xf>
    <xf numFmtId="0" fontId="101" fillId="0" borderId="27" xfId="0" applyFont="1" applyFill="1" applyBorder="1" applyAlignment="1">
      <alignment horizontal="left" vertical="center" wrapText="1" indent="8" readingOrder="1"/>
    </xf>
    <xf numFmtId="0" fontId="115" fillId="0" borderId="0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50" fillId="0" borderId="27" xfId="0" applyFont="1" applyFill="1" applyBorder="1" applyAlignment="1">
      <alignment horizontal="left" vertical="center" wrapText="1" indent="7"/>
    </xf>
    <xf numFmtId="0" fontId="115" fillId="0" borderId="27" xfId="0" applyFont="1" applyFill="1" applyBorder="1" applyAlignment="1">
      <alignment horizontal="left" vertical="center" wrapText="1" indent="7"/>
    </xf>
    <xf numFmtId="0" fontId="15" fillId="0" borderId="44" xfId="0" applyFont="1" applyFill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0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0" fillId="0" borderId="27" xfId="0" applyFont="1" applyFill="1" applyBorder="1" applyAlignment="1">
      <alignment horizontal="left" vertical="top" wrapText="1" indent="7"/>
    </xf>
    <xf numFmtId="0" fontId="115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18" fillId="0" borderId="0" xfId="0" applyFont="1" applyFill="1" applyBorder="1" applyAlignment="1">
      <alignment horizontal="left"/>
    </xf>
    <xf numFmtId="0" fontId="118" fillId="0" borderId="0" xfId="0" applyFont="1" applyFill="1" applyBorder="1" applyAlignment="1"/>
    <xf numFmtId="0" fontId="117" fillId="0" borderId="24" xfId="0" applyFont="1" applyFill="1" applyBorder="1" applyAlignment="1">
      <alignment horizontal="center" vertical="center" wrapText="1"/>
    </xf>
    <xf numFmtId="0" fontId="115" fillId="0" borderId="0" xfId="0" applyFont="1" applyFill="1" applyBorder="1" applyAlignment="1">
      <alignment vertical="top" wrapText="1"/>
    </xf>
    <xf numFmtId="0" fontId="118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7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wrapText="1" indent="7"/>
    </xf>
    <xf numFmtId="0" fontId="115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5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/>
    </xf>
    <xf numFmtId="0" fontId="107" fillId="0" borderId="1" xfId="0" applyFont="1" applyFill="1" applyBorder="1" applyAlignment="1">
      <alignment horizontal="left" vertical="center" wrapText="1" indent="1"/>
    </xf>
    <xf numFmtId="0" fontId="107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7" fillId="0" borderId="0" xfId="0" applyFont="1" applyFill="1" applyAlignment="1">
      <alignment wrapText="1"/>
    </xf>
    <xf numFmtId="0" fontId="117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0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5" fillId="0" borderId="0" xfId="0" applyFont="1" applyFill="1" applyBorder="1" applyAlignment="1">
      <alignment horizontal="left" vertical="top"/>
    </xf>
    <xf numFmtId="0" fontId="117" fillId="0" borderId="18" xfId="0" applyFont="1" applyFill="1" applyBorder="1" applyAlignment="1">
      <alignment horizontal="center" vertical="center" wrapText="1"/>
    </xf>
    <xf numFmtId="0" fontId="117" fillId="0" borderId="19" xfId="0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4" fillId="0" borderId="0" xfId="0" applyFont="1" applyFill="1" applyAlignment="1">
      <alignment horizontal="left"/>
    </xf>
    <xf numFmtId="0" fontId="15" fillId="0" borderId="155" xfId="0" applyFont="1" applyFill="1" applyBorder="1" applyAlignment="1">
      <alignment horizontal="center" vertical="center" wrapText="1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vertical="top" wrapText="1" indent="8"/>
    </xf>
    <xf numFmtId="0" fontId="115" fillId="0" borderId="27" xfId="0" applyFont="1" applyFill="1" applyBorder="1" applyAlignment="1">
      <alignment horizontal="left" vertical="top" wrapText="1" indent="8"/>
    </xf>
    <xf numFmtId="0" fontId="15" fillId="0" borderId="0" xfId="0" applyFont="1" applyFill="1" applyAlignment="1">
      <alignment horizontal="left" vertical="top"/>
    </xf>
    <xf numFmtId="0" fontId="128" fillId="0" borderId="0" xfId="0" applyFont="1" applyFill="1" applyAlignment="1">
      <alignment horizontal="left" vertical="top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41" fillId="0" borderId="49" xfId="0" applyFont="1" applyFill="1" applyBorder="1" applyAlignment="1">
      <alignment horizontal="left" vertical="center" wrapText="1"/>
    </xf>
    <xf numFmtId="0" fontId="41" fillId="0" borderId="52" xfId="0" applyFont="1" applyFill="1" applyBorder="1" applyAlignment="1">
      <alignment horizontal="left" vertical="center" wrapText="1"/>
    </xf>
    <xf numFmtId="0" fontId="41" fillId="0" borderId="53" xfId="0" applyFont="1" applyFill="1" applyBorder="1" applyAlignment="1">
      <alignment horizontal="left" vertical="center" wrapText="1"/>
    </xf>
    <xf numFmtId="0" fontId="105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5" fillId="34" borderId="0" xfId="58" applyFont="1" applyFill="1" applyAlignment="1">
      <alignment horizontal="left"/>
    </xf>
    <xf numFmtId="0" fontId="101" fillId="0" borderId="0" xfId="0" applyFont="1" applyFill="1" applyBorder="1" applyAlignment="1">
      <alignment wrapText="1"/>
    </xf>
    <xf numFmtId="0" fontId="41" fillId="34" borderId="0" xfId="57" applyFont="1" applyFill="1" applyAlignment="1">
      <alignment horizontal="left"/>
    </xf>
    <xf numFmtId="0" fontId="150" fillId="0" borderId="27" xfId="0" applyFont="1" applyFill="1" applyBorder="1" applyAlignment="1">
      <alignment horizontal="left" wrapText="1" indent="8"/>
    </xf>
    <xf numFmtId="0" fontId="101" fillId="0" borderId="27" xfId="0" applyFont="1" applyFill="1" applyBorder="1" applyAlignment="1">
      <alignment horizontal="left" wrapText="1" indent="8"/>
    </xf>
    <xf numFmtId="0" fontId="10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5" fillId="0" borderId="0" xfId="0" applyFont="1" applyAlignment="1">
      <alignment horizontal="left" wrapText="1"/>
    </xf>
    <xf numFmtId="0" fontId="101" fillId="0" borderId="0" xfId="0" applyFont="1" applyFill="1" applyAlignment="1">
      <alignment horizontal="left" wrapText="1"/>
    </xf>
    <xf numFmtId="0" fontId="104" fillId="0" borderId="0" xfId="0" applyFont="1" applyFill="1" applyAlignment="1">
      <alignment horizontal="left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 indent="2"/>
    </xf>
    <xf numFmtId="0" fontId="41" fillId="0" borderId="7" xfId="0" applyFont="1" applyFill="1" applyBorder="1" applyAlignment="1">
      <alignment horizontal="left" vertical="center" wrapText="1" indent="2"/>
    </xf>
    <xf numFmtId="0" fontId="41" fillId="0" borderId="1" xfId="0" applyFont="1" applyFill="1" applyBorder="1" applyAlignment="1">
      <alignment horizontal="left" vertical="center" wrapText="1" indent="2"/>
    </xf>
    <xf numFmtId="0" fontId="41" fillId="0" borderId="9" xfId="0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left" wrapText="1"/>
    </xf>
    <xf numFmtId="0" fontId="105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/>
    <xf numFmtId="0" fontId="132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50" fillId="0" borderId="0" xfId="0" applyFont="1" applyAlignment="1">
      <alignment horizontal="left" vertical="top" wrapText="1" indent="8"/>
    </xf>
    <xf numFmtId="0" fontId="116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6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1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32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vertical="top" wrapText="1"/>
    </xf>
    <xf numFmtId="0" fontId="101" fillId="0" borderId="0" xfId="0" applyFont="1" applyFill="1" applyAlignment="1">
      <alignment wrapText="1"/>
    </xf>
    <xf numFmtId="0" fontId="101" fillId="0" borderId="0" xfId="0" applyFont="1" applyFill="1"/>
    <xf numFmtId="0" fontId="150" fillId="0" borderId="27" xfId="0" applyFont="1" applyFill="1" applyBorder="1" applyAlignment="1">
      <alignment horizontal="left" vertical="center" wrapText="1" indent="8"/>
    </xf>
    <xf numFmtId="0" fontId="101" fillId="0" borderId="0" xfId="0" applyFont="1" applyFill="1" applyBorder="1" applyAlignment="1">
      <alignment horizontal="left" wrapText="1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horizontal="left" wrapText="1" indent="8"/>
    </xf>
    <xf numFmtId="0" fontId="150" fillId="0" borderId="0" xfId="0" applyFont="1" applyFill="1" applyBorder="1" applyAlignment="1">
      <alignment horizontal="left" wrapText="1" indent="8"/>
    </xf>
    <xf numFmtId="0" fontId="138" fillId="0" borderId="0" xfId="0" applyFont="1" applyAlignment="1">
      <alignment horizontal="left" wrapText="1" indent="8"/>
    </xf>
    <xf numFmtId="0" fontId="132" fillId="0" borderId="0" xfId="0" applyFont="1" applyFill="1" applyBorder="1" applyAlignment="1">
      <alignment horizontal="left" wrapText="1" indent="8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5" fillId="0" borderId="0" xfId="0" applyFont="1" applyFill="1" applyBorder="1" applyAlignment="1">
      <alignment wrapText="1"/>
    </xf>
    <xf numFmtId="0" fontId="1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4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1" fillId="0" borderId="27" xfId="0" applyFont="1" applyFill="1" applyBorder="1" applyAlignment="1">
      <alignment horizontal="left" vertical="top" wrapText="1" indent="8"/>
    </xf>
    <xf numFmtId="0" fontId="105" fillId="0" borderId="0" xfId="0" applyFont="1" applyFill="1" applyAlignment="1">
      <alignment horizontal="left" wrapText="1"/>
    </xf>
    <xf numFmtId="0" fontId="115" fillId="0" borderId="0" xfId="0" applyFont="1" applyFill="1" applyBorder="1" applyAlignment="1">
      <alignment horizontal="left" vertical="center" wrapText="1"/>
    </xf>
    <xf numFmtId="0" fontId="118" fillId="0" borderId="0" xfId="0" applyFont="1" applyFill="1" applyBorder="1" applyAlignment="1">
      <alignment horizontal="left" vertical="center"/>
    </xf>
    <xf numFmtId="0" fontId="118" fillId="0" borderId="0" xfId="0" applyFont="1" applyFill="1" applyAlignment="1">
      <alignment vertical="center"/>
    </xf>
    <xf numFmtId="0" fontId="107" fillId="0" borderId="0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left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5" fillId="0" borderId="0" xfId="0" applyFont="1" applyAlignment="1">
      <alignment horizontal="left" vertical="center" wrapText="1"/>
    </xf>
    <xf numFmtId="0" fontId="98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5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50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07" fillId="0" borderId="21" xfId="0" applyFont="1" applyFill="1" applyBorder="1" applyAlignment="1">
      <alignment horizontal="center" vertical="center" wrapText="1"/>
    </xf>
    <xf numFmtId="0" fontId="15" fillId="34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 indent="8"/>
    </xf>
    <xf numFmtId="0" fontId="132" fillId="0" borderId="27" xfId="0" applyFont="1" applyFill="1" applyBorder="1" applyAlignment="1">
      <alignment horizontal="left" vertical="top" wrapText="1" indent="10"/>
    </xf>
    <xf numFmtId="0" fontId="1" fillId="0" borderId="27" xfId="0" applyFont="1" applyFill="1" applyBorder="1" applyAlignment="1">
      <alignment horizontal="left" vertical="top" wrapText="1" indent="10"/>
    </xf>
    <xf numFmtId="0" fontId="15" fillId="0" borderId="153" xfId="0" applyFont="1" applyFill="1" applyBorder="1" applyAlignment="1">
      <alignment horizontal="center" vertical="center" wrapText="1"/>
    </xf>
    <xf numFmtId="0" fontId="15" fillId="0" borderId="154" xfId="0" applyFont="1" applyFill="1" applyBorder="1" applyAlignment="1">
      <alignment horizontal="center" vertical="center" wrapText="1"/>
    </xf>
    <xf numFmtId="0" fontId="15" fillId="0" borderId="156" xfId="0" applyFont="1" applyFill="1" applyBorder="1" applyAlignment="1">
      <alignment horizontal="center" vertical="center" wrapText="1"/>
    </xf>
    <xf numFmtId="0" fontId="15" fillId="0" borderId="247" xfId="0" applyFont="1" applyFill="1" applyBorder="1" applyAlignment="1">
      <alignment horizontal="center" vertical="center" wrapText="1"/>
    </xf>
    <xf numFmtId="0" fontId="13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0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>
      <alignment horizontal="left" vertical="top" wrapText="1" indent="9"/>
    </xf>
    <xf numFmtId="0" fontId="116" fillId="0" borderId="0" xfId="0" applyFont="1" applyFill="1" applyBorder="1" applyAlignment="1">
      <alignment horizontal="left" wrapText="1" indent="9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wrapText="1"/>
    </xf>
    <xf numFmtId="0" fontId="132" fillId="0" borderId="27" xfId="0" applyFont="1" applyFill="1" applyBorder="1" applyAlignment="1">
      <alignment horizontal="left" vertical="top" wrapText="1"/>
    </xf>
    <xf numFmtId="0" fontId="132" fillId="0" borderId="0" xfId="0" applyFont="1" applyFill="1" applyBorder="1" applyAlignment="1">
      <alignment horizontal="left" vertical="top" wrapText="1"/>
    </xf>
    <xf numFmtId="0" fontId="132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/>
    <xf numFmtId="0" fontId="56" fillId="0" borderId="0" xfId="0" applyFont="1" applyFill="1" applyBorder="1" applyAlignment="1">
      <alignment horizontal="left" wrapText="1" indent="9"/>
    </xf>
    <xf numFmtId="0" fontId="132" fillId="0" borderId="0" xfId="0" applyFont="1" applyFill="1" applyBorder="1" applyAlignment="1">
      <alignment horizontal="left" vertical="top" wrapText="1" indent="11"/>
    </xf>
    <xf numFmtId="0" fontId="1" fillId="0" borderId="0" xfId="0" applyFont="1" applyFill="1" applyBorder="1" applyAlignment="1">
      <alignment horizontal="left" vertical="top" wrapText="1" indent="11"/>
    </xf>
    <xf numFmtId="0" fontId="107" fillId="0" borderId="21" xfId="0" applyFont="1" applyBorder="1" applyAlignment="1">
      <alignment horizontal="center" vertical="center" wrapText="1"/>
    </xf>
  </cellXfs>
  <cellStyles count="2899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10" xfId="1436"/>
    <cellStyle name="cell 10 2" xfId="2445"/>
    <cellStyle name="cell 11" xfId="1410"/>
    <cellStyle name="cell 11 2" xfId="2419"/>
    <cellStyle name="cell 12" xfId="1441"/>
    <cellStyle name="cell 12 2" xfId="2450"/>
    <cellStyle name="cell 13" xfId="1404"/>
    <cellStyle name="cell 13 2" xfId="2413"/>
    <cellStyle name="cell 14" xfId="1425"/>
    <cellStyle name="cell 14 2" xfId="2434"/>
    <cellStyle name="cell 15" xfId="1401"/>
    <cellStyle name="cell 15 2" xfId="2410"/>
    <cellStyle name="cell 16" xfId="1450"/>
    <cellStyle name="cell 17" xfId="1946"/>
    <cellStyle name="cell 2" xfId="875"/>
    <cellStyle name="cell 2 2" xfId="1964"/>
    <cellStyle name="cell 3" xfId="986"/>
    <cellStyle name="cell 3 2" xfId="2001"/>
    <cellStyle name="cell 4" xfId="973"/>
    <cellStyle name="cell 4 2" xfId="1988"/>
    <cellStyle name="cell 5" xfId="1400"/>
    <cellStyle name="cell 6" xfId="1427"/>
    <cellStyle name="cell 6 2" xfId="2436"/>
    <cellStyle name="cell 7" xfId="1420"/>
    <cellStyle name="cell 7 2" xfId="2429"/>
    <cellStyle name="cell 8" xfId="1426"/>
    <cellStyle name="cell 8 2" xfId="2435"/>
    <cellStyle name="cell 9" xfId="1415"/>
    <cellStyle name="cell 9 2" xfId="2424"/>
    <cellStyle name="Dane wejściowe" xfId="15" builtinId="20" customBuiltin="1"/>
    <cellStyle name="Dane wejściowe 2" xfId="69"/>
    <cellStyle name="Dane wejściowe 2 10" xfId="977"/>
    <cellStyle name="Dane wejściowe 2 10 2" xfId="1992"/>
    <cellStyle name="Dane wejściowe 2 11" xfId="999"/>
    <cellStyle name="Dane wejściowe 2 11 2" xfId="2014"/>
    <cellStyle name="Dane wejściowe 2 12" xfId="972"/>
    <cellStyle name="Dane wejściowe 2 12 2" xfId="1987"/>
    <cellStyle name="Dane wejściowe 2 13" xfId="1424"/>
    <cellStyle name="Dane wejściowe 2 13 2" xfId="2433"/>
    <cellStyle name="Dane wejściowe 2 14" xfId="1428"/>
    <cellStyle name="Dane wejściowe 2 14 2" xfId="2437"/>
    <cellStyle name="Dane wejściowe 2 15" xfId="1419"/>
    <cellStyle name="Dane wejściowe 2 15 2" xfId="2428"/>
    <cellStyle name="Dane wejściowe 2 16" xfId="1432"/>
    <cellStyle name="Dane wejściowe 2 16 2" xfId="2441"/>
    <cellStyle name="Dane wejściowe 2 17" xfId="1414"/>
    <cellStyle name="Dane wejściowe 2 17 2" xfId="2423"/>
    <cellStyle name="Dane wejściowe 2 18" xfId="1437"/>
    <cellStyle name="Dane wejściowe 2 18 2" xfId="2446"/>
    <cellStyle name="Dane wejściowe 2 19" xfId="1409"/>
    <cellStyle name="Dane wejściowe 2 19 2" xfId="2418"/>
    <cellStyle name="Dane wejściowe 2 2" xfId="154"/>
    <cellStyle name="Dane wejściowe 2 2 2" xfId="654"/>
    <cellStyle name="Dane wejściowe 2 2 3" xfId="653"/>
    <cellStyle name="Dane wejściowe 2 20" xfId="1442"/>
    <cellStyle name="Dane wejściowe 2 20 2" xfId="2451"/>
    <cellStyle name="Dane wejściowe 2 21" xfId="1403"/>
    <cellStyle name="Dane wejściowe 2 21 2" xfId="2412"/>
    <cellStyle name="Dane wejściowe 2 22" xfId="1446"/>
    <cellStyle name="Dane wejściowe 2 22 2" xfId="2455"/>
    <cellStyle name="Dane wejściowe 2 23" xfId="1399"/>
    <cellStyle name="Dane wejściowe 2 23 2" xfId="2409"/>
    <cellStyle name="Dane wejściowe 2 24" xfId="1451"/>
    <cellStyle name="Dane wejściowe 2 3" xfId="655"/>
    <cellStyle name="Dane wejściowe 2 4" xfId="876"/>
    <cellStyle name="Dane wejściowe 2 4 2" xfId="1965"/>
    <cellStyle name="Dane wejściowe 2 5" xfId="987"/>
    <cellStyle name="Dane wejściowe 2 5 2" xfId="2002"/>
    <cellStyle name="Dane wejściowe 2 6" xfId="985"/>
    <cellStyle name="Dane wejściowe 2 6 2" xfId="2000"/>
    <cellStyle name="Dane wejściowe 2 7" xfId="991"/>
    <cellStyle name="Dane wejściowe 2 7 2" xfId="2006"/>
    <cellStyle name="Dane wejściowe 2 8" xfId="981"/>
    <cellStyle name="Dane wejściowe 2 8 2" xfId="1996"/>
    <cellStyle name="Dane wejściowe 2 9" xfId="995"/>
    <cellStyle name="Dane wejściowe 2 9 2" xfId="2010"/>
    <cellStyle name="Dane wejściowe 3" xfId="153"/>
    <cellStyle name="Dane wejściowe 3 10" xfId="971"/>
    <cellStyle name="Dane wejściowe 3 10 2" xfId="1986"/>
    <cellStyle name="Dane wejściowe 3 11" xfId="1423"/>
    <cellStyle name="Dane wejściowe 3 11 2" xfId="2432"/>
    <cellStyle name="Dane wejściowe 3 12" xfId="1429"/>
    <cellStyle name="Dane wejściowe 3 12 2" xfId="2438"/>
    <cellStyle name="Dane wejściowe 3 13" xfId="1418"/>
    <cellStyle name="Dane wejściowe 3 13 2" xfId="2427"/>
    <cellStyle name="Dane wejściowe 3 14" xfId="1433"/>
    <cellStyle name="Dane wejściowe 3 14 2" xfId="2442"/>
    <cellStyle name="Dane wejściowe 3 15" xfId="1413"/>
    <cellStyle name="Dane wejściowe 3 15 2" xfId="2422"/>
    <cellStyle name="Dane wejściowe 3 16" xfId="1438"/>
    <cellStyle name="Dane wejściowe 3 16 2" xfId="2447"/>
    <cellStyle name="Dane wejściowe 3 17" xfId="1408"/>
    <cellStyle name="Dane wejściowe 3 17 2" xfId="2417"/>
    <cellStyle name="Dane wejściowe 3 18" xfId="1443"/>
    <cellStyle name="Dane wejściowe 3 18 2" xfId="2452"/>
    <cellStyle name="Dane wejściowe 3 19" xfId="1467"/>
    <cellStyle name="Dane wejściowe 3 19 2" xfId="2471"/>
    <cellStyle name="Dane wejściowe 3 2" xfId="877"/>
    <cellStyle name="Dane wejściowe 3 2 2" xfId="1966"/>
    <cellStyle name="Dane wejściowe 3 20" xfId="1447"/>
    <cellStyle name="Dane wejściowe 3 20 2" xfId="2456"/>
    <cellStyle name="Dane wejściowe 3 21" xfId="1398"/>
    <cellStyle name="Dane wejściowe 3 21 2" xfId="2408"/>
    <cellStyle name="Dane wejściowe 3 22" xfId="1452"/>
    <cellStyle name="Dane wejściowe 3 3" xfId="988"/>
    <cellStyle name="Dane wejściowe 3 3 2" xfId="2003"/>
    <cellStyle name="Dane wejściowe 3 4" xfId="984"/>
    <cellStyle name="Dane wejściowe 3 4 2" xfId="1999"/>
    <cellStyle name="Dane wejściowe 3 5" xfId="992"/>
    <cellStyle name="Dane wejściowe 3 5 2" xfId="2007"/>
    <cellStyle name="Dane wejściowe 3 6" xfId="980"/>
    <cellStyle name="Dane wejściowe 3 6 2" xfId="1995"/>
    <cellStyle name="Dane wejściowe 3 7" xfId="996"/>
    <cellStyle name="Dane wejściowe 3 7 2" xfId="2011"/>
    <cellStyle name="Dane wejściowe 3 8" xfId="976"/>
    <cellStyle name="Dane wejściowe 3 8 2" xfId="1991"/>
    <cellStyle name="Dane wejściowe 3 9" xfId="1000"/>
    <cellStyle name="Dane wejściowe 3 9 2" xfId="2015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0 2" xfId="1990"/>
    <cellStyle name="Dane wyjściowe 2 11" xfId="1001"/>
    <cellStyle name="Dane wyjściowe 2 11 2" xfId="2016"/>
    <cellStyle name="Dane wyjściowe 2 12" xfId="970"/>
    <cellStyle name="Dane wyjściowe 2 12 2" xfId="1985"/>
    <cellStyle name="Dane wyjściowe 2 13" xfId="1422"/>
    <cellStyle name="Dane wyjściowe 2 13 2" xfId="2431"/>
    <cellStyle name="Dane wyjściowe 2 14" xfId="1430"/>
    <cellStyle name="Dane wyjściowe 2 14 2" xfId="2439"/>
    <cellStyle name="Dane wyjściowe 2 15" xfId="1417"/>
    <cellStyle name="Dane wyjściowe 2 15 2" xfId="2426"/>
    <cellStyle name="Dane wyjściowe 2 16" xfId="1434"/>
    <cellStyle name="Dane wyjściowe 2 16 2" xfId="2443"/>
    <cellStyle name="Dane wyjściowe 2 17" xfId="1412"/>
    <cellStyle name="Dane wyjściowe 2 17 2" xfId="2421"/>
    <cellStyle name="Dane wyjściowe 2 18" xfId="1439"/>
    <cellStyle name="Dane wyjściowe 2 18 2" xfId="2448"/>
    <cellStyle name="Dane wyjściowe 2 19" xfId="1406"/>
    <cellStyle name="Dane wyjściowe 2 19 2" xfId="2415"/>
    <cellStyle name="Dane wyjściowe 2 2" xfId="156"/>
    <cellStyle name="Dane wyjściowe 2 2 2" xfId="658"/>
    <cellStyle name="Dane wyjściowe 2 2 3" xfId="657"/>
    <cellStyle name="Dane wyjściowe 2 20" xfId="1444"/>
    <cellStyle name="Dane wyjściowe 2 20 2" xfId="2453"/>
    <cellStyle name="Dane wyjściowe 2 21" xfId="1466"/>
    <cellStyle name="Dane wyjściowe 2 21 2" xfId="2470"/>
    <cellStyle name="Dane wyjściowe 2 22" xfId="1448"/>
    <cellStyle name="Dane wyjściowe 2 22 2" xfId="2457"/>
    <cellStyle name="Dane wyjściowe 2 23" xfId="1397"/>
    <cellStyle name="Dane wyjściowe 2 23 2" xfId="2407"/>
    <cellStyle name="Dane wyjściowe 2 24" xfId="1474"/>
    <cellStyle name="Dane wyjściowe 2 3" xfId="659"/>
    <cellStyle name="Dane wyjściowe 2 4" xfId="878"/>
    <cellStyle name="Dane wyjściowe 2 4 2" xfId="1967"/>
    <cellStyle name="Dane wyjściowe 2 5" xfId="989"/>
    <cellStyle name="Dane wyjściowe 2 5 2" xfId="2004"/>
    <cellStyle name="Dane wyjściowe 2 6" xfId="983"/>
    <cellStyle name="Dane wyjściowe 2 6 2" xfId="1998"/>
    <cellStyle name="Dane wyjściowe 2 7" xfId="993"/>
    <cellStyle name="Dane wyjściowe 2 7 2" xfId="2008"/>
    <cellStyle name="Dane wyjściowe 2 8" xfId="979"/>
    <cellStyle name="Dane wyjściowe 2 8 2" xfId="1994"/>
    <cellStyle name="Dane wyjściowe 2 9" xfId="997"/>
    <cellStyle name="Dane wyjściowe 2 9 2" xfId="2012"/>
    <cellStyle name="Dane wyjściowe 3" xfId="155"/>
    <cellStyle name="Dane wyjściowe 3 10" xfId="969"/>
    <cellStyle name="Dane wyjściowe 3 10 2" xfId="1984"/>
    <cellStyle name="Dane wyjściowe 3 11" xfId="1421"/>
    <cellStyle name="Dane wyjściowe 3 11 2" xfId="2430"/>
    <cellStyle name="Dane wyjściowe 3 12" xfId="1431"/>
    <cellStyle name="Dane wyjściowe 3 12 2" xfId="2440"/>
    <cellStyle name="Dane wyjściowe 3 13" xfId="1416"/>
    <cellStyle name="Dane wyjściowe 3 13 2" xfId="2425"/>
    <cellStyle name="Dane wyjściowe 3 14" xfId="1435"/>
    <cellStyle name="Dane wyjściowe 3 14 2" xfId="2444"/>
    <cellStyle name="Dane wyjściowe 3 15" xfId="1411"/>
    <cellStyle name="Dane wyjściowe 3 15 2" xfId="2420"/>
    <cellStyle name="Dane wyjściowe 3 16" xfId="1440"/>
    <cellStyle name="Dane wyjściowe 3 16 2" xfId="2449"/>
    <cellStyle name="Dane wyjściowe 3 17" xfId="1405"/>
    <cellStyle name="Dane wyjściowe 3 17 2" xfId="2414"/>
    <cellStyle name="Dane wyjściowe 3 18" xfId="1445"/>
    <cellStyle name="Dane wyjściowe 3 18 2" xfId="2454"/>
    <cellStyle name="Dane wyjściowe 3 19" xfId="1402"/>
    <cellStyle name="Dane wyjściowe 3 19 2" xfId="2411"/>
    <cellStyle name="Dane wyjściowe 3 2" xfId="879"/>
    <cellStyle name="Dane wyjściowe 3 2 2" xfId="1968"/>
    <cellStyle name="Dane wyjściowe 3 20" xfId="1449"/>
    <cellStyle name="Dane wyjściowe 3 20 2" xfId="2458"/>
    <cellStyle name="Dane wyjściowe 3 21" xfId="1396"/>
    <cellStyle name="Dane wyjściowe 3 21 2" xfId="2406"/>
    <cellStyle name="Dane wyjściowe 3 22" xfId="1473"/>
    <cellStyle name="Dane wyjściowe 3 3" xfId="990"/>
    <cellStyle name="Dane wyjściowe 3 3 2" xfId="2005"/>
    <cellStyle name="Dane wyjściowe 3 4" xfId="982"/>
    <cellStyle name="Dane wyjściowe 3 4 2" xfId="1997"/>
    <cellStyle name="Dane wyjściowe 3 5" xfId="994"/>
    <cellStyle name="Dane wyjściowe 3 5 2" xfId="2009"/>
    <cellStyle name="Dane wyjściowe 3 6" xfId="978"/>
    <cellStyle name="Dane wyjściowe 3 6 2" xfId="1993"/>
    <cellStyle name="Dane wyjściowe 3 7" xfId="998"/>
    <cellStyle name="Dane wyjściowe 3 7 2" xfId="2013"/>
    <cellStyle name="Dane wyjściowe 3 8" xfId="974"/>
    <cellStyle name="Dane wyjściowe 3 8 2" xfId="1989"/>
    <cellStyle name="Dane wyjściowe 3 9" xfId="1002"/>
    <cellStyle name="Dane wyjściowe 3 9 2" xfId="2017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2 2 2" xfId="816"/>
    <cellStyle name="Dziesiętny 2 2 2 2 2" xfId="1959"/>
    <cellStyle name="Dziesiętny 2 2 2 3" xfId="1949"/>
    <cellStyle name="Dziesiętny 2 2 3" xfId="813"/>
    <cellStyle name="Dziesiętny 2 2 3 2" xfId="1956"/>
    <cellStyle name="Dziesiętny 2 2 4" xfId="1944"/>
    <cellStyle name="Dziesiętny 2 3" xfId="159"/>
    <cellStyle name="Dziesiętny 2 3 2" xfId="665"/>
    <cellStyle name="Dziesiętny 2 3 2 2" xfId="817"/>
    <cellStyle name="Dziesiętny 2 3 2 2 2" xfId="1960"/>
    <cellStyle name="Dziesiętny 2 3 2 3" xfId="1950"/>
    <cellStyle name="Dziesiętny 2 3 3" xfId="812"/>
    <cellStyle name="Dziesiętny 2 3 3 2" xfId="1955"/>
    <cellStyle name="Dziesiętny 2 3 4" xfId="1943"/>
    <cellStyle name="Dziesiętny 2 4" xfId="663"/>
    <cellStyle name="Dziesiętny 2 4 2" xfId="815"/>
    <cellStyle name="Dziesiętny 2 4 2 2" xfId="1958"/>
    <cellStyle name="Dziesiętny 2 4 3" xfId="1948"/>
    <cellStyle name="Dziesiętny 2 5" xfId="810"/>
    <cellStyle name="Dziesiętny 2 5 2" xfId="1953"/>
    <cellStyle name="Dziesiętny 2 6" xfId="882"/>
    <cellStyle name="Dziesiętny 2 6 2" xfId="1969"/>
    <cellStyle name="Dziesiętny 2 7" xfId="1407"/>
    <cellStyle name="Dziesiętny 2 7 2" xfId="2416"/>
    <cellStyle name="Dziesiętny 2 8" xfId="1941"/>
    <cellStyle name="Dziesiętny 3" xfId="161"/>
    <cellStyle name="Dziesiętny 3 2" xfId="666"/>
    <cellStyle name="Dziesiętny 3 2 2" xfId="818"/>
    <cellStyle name="Dziesiętny 3 2 2 2" xfId="1961"/>
    <cellStyle name="Dziesiętny 3 2 3" xfId="1951"/>
    <cellStyle name="Dziesiętny 3 3" xfId="814"/>
    <cellStyle name="Dziesiętny 3 3 2" xfId="1957"/>
    <cellStyle name="Dziesiętny 3 4" xfId="1945"/>
    <cellStyle name="Dziesiętny 4" xfId="1348"/>
    <cellStyle name="Dziesiętny 4 2" xfId="2360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10" xfId="1352"/>
    <cellStyle name="Normalny 2 11" xfId="1940"/>
    <cellStyle name="Normalny 2 11 2" xfId="289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8 2" xfId="1963"/>
    <cellStyle name="Normalny 2 9" xfId="1349"/>
    <cellStyle name="Normalny 2 9 2" xfId="2361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 7" xfId="1354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73 2" xfId="2359"/>
    <cellStyle name="Normalny 74" xfId="1353"/>
    <cellStyle name="Normalny 74 2" xfId="2364"/>
    <cellStyle name="Normalny 75" xfId="1939"/>
    <cellStyle name="Normalny 75 2" xfId="2897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0 2" xfId="2182"/>
    <cellStyle name="Obliczenia 2 11" xfId="1211"/>
    <cellStyle name="Obliczenia 2 11 2" xfId="2226"/>
    <cellStyle name="Obliczenia 2 12" xfId="1265"/>
    <cellStyle name="Obliczenia 2 12 2" xfId="2280"/>
    <cellStyle name="Obliczenia 2 13" xfId="1395"/>
    <cellStyle name="Obliczenia 2 13 2" xfId="2405"/>
    <cellStyle name="Obliczenia 2 14" xfId="1454"/>
    <cellStyle name="Obliczenia 2 14 2" xfId="2459"/>
    <cellStyle name="Obliczenia 2 15" xfId="1355"/>
    <cellStyle name="Obliczenia 2 15 2" xfId="2365"/>
    <cellStyle name="Obliczenia 2 16" xfId="1507"/>
    <cellStyle name="Obliczenia 2 16 2" xfId="2509"/>
    <cellStyle name="Obliczenia 2 17" xfId="1552"/>
    <cellStyle name="Obliczenia 2 17 2" xfId="2554"/>
    <cellStyle name="Obliczenia 2 18" xfId="1594"/>
    <cellStyle name="Obliczenia 2 18 2" xfId="2596"/>
    <cellStyle name="Obliczenia 2 19" xfId="1638"/>
    <cellStyle name="Obliczenia 2 19 2" xfId="2640"/>
    <cellStyle name="Obliczenia 2 2" xfId="195"/>
    <cellStyle name="Obliczenia 2 2 2" xfId="733"/>
    <cellStyle name="Obliczenia 2 2 3" xfId="732"/>
    <cellStyle name="Obliczenia 2 20" xfId="1682"/>
    <cellStyle name="Obliczenia 2 20 2" xfId="2684"/>
    <cellStyle name="Obliczenia 2 21" xfId="1726"/>
    <cellStyle name="Obliczenia 2 21 2" xfId="2728"/>
    <cellStyle name="Obliczenia 2 22" xfId="1770"/>
    <cellStyle name="Obliczenia 2 22 2" xfId="2772"/>
    <cellStyle name="Obliczenia 2 23" xfId="1815"/>
    <cellStyle name="Obliczenia 2 23 2" xfId="2817"/>
    <cellStyle name="Obliczenia 2 24" xfId="1858"/>
    <cellStyle name="Obliczenia 2 3" xfId="734"/>
    <cellStyle name="Obliczenia 2 4" xfId="907"/>
    <cellStyle name="Obliczenia 2 4 2" xfId="1970"/>
    <cellStyle name="Obliczenia 2 5" xfId="1003"/>
    <cellStyle name="Obliczenia 2 5 2" xfId="2018"/>
    <cellStyle name="Obliczenia 2 6" xfId="968"/>
    <cellStyle name="Obliczenia 2 6 2" xfId="1983"/>
    <cellStyle name="Obliczenia 2 7" xfId="1035"/>
    <cellStyle name="Obliczenia 2 7 2" xfId="2050"/>
    <cellStyle name="Obliczenia 2 8" xfId="1079"/>
    <cellStyle name="Obliczenia 2 8 2" xfId="2094"/>
    <cellStyle name="Obliczenia 2 9" xfId="1123"/>
    <cellStyle name="Obliczenia 2 9 2" xfId="2138"/>
    <cellStyle name="Obliczenia 3" xfId="194"/>
    <cellStyle name="Obliczenia 3 10" xfId="1266"/>
    <cellStyle name="Obliczenia 3 10 2" xfId="2281"/>
    <cellStyle name="Obliczenia 3 11" xfId="1394"/>
    <cellStyle name="Obliczenia 3 11 2" xfId="2404"/>
    <cellStyle name="Obliczenia 3 12" xfId="1456"/>
    <cellStyle name="Obliczenia 3 12 2" xfId="2460"/>
    <cellStyle name="Obliczenia 3 13" xfId="1351"/>
    <cellStyle name="Obliczenia 3 13 2" xfId="2363"/>
    <cellStyle name="Obliczenia 3 14" xfId="1508"/>
    <cellStyle name="Obliczenia 3 14 2" xfId="2510"/>
    <cellStyle name="Obliczenia 3 15" xfId="1553"/>
    <cellStyle name="Obliczenia 3 15 2" xfId="2555"/>
    <cellStyle name="Obliczenia 3 16" xfId="1595"/>
    <cellStyle name="Obliczenia 3 16 2" xfId="2597"/>
    <cellStyle name="Obliczenia 3 17" xfId="1639"/>
    <cellStyle name="Obliczenia 3 17 2" xfId="2641"/>
    <cellStyle name="Obliczenia 3 18" xfId="1683"/>
    <cellStyle name="Obliczenia 3 18 2" xfId="2685"/>
    <cellStyle name="Obliczenia 3 19" xfId="1727"/>
    <cellStyle name="Obliczenia 3 19 2" xfId="2729"/>
    <cellStyle name="Obliczenia 3 2" xfId="908"/>
    <cellStyle name="Obliczenia 3 2 2" xfId="1971"/>
    <cellStyle name="Obliczenia 3 20" xfId="1771"/>
    <cellStyle name="Obliczenia 3 20 2" xfId="2773"/>
    <cellStyle name="Obliczenia 3 21" xfId="1816"/>
    <cellStyle name="Obliczenia 3 21 2" xfId="2818"/>
    <cellStyle name="Obliczenia 3 22" xfId="1859"/>
    <cellStyle name="Obliczenia 3 3" xfId="1004"/>
    <cellStyle name="Obliczenia 3 3 2" xfId="2019"/>
    <cellStyle name="Obliczenia 3 4" xfId="967"/>
    <cellStyle name="Obliczenia 3 4 2" xfId="1982"/>
    <cellStyle name="Obliczenia 3 5" xfId="1043"/>
    <cellStyle name="Obliczenia 3 5 2" xfId="2058"/>
    <cellStyle name="Obliczenia 3 6" xfId="1087"/>
    <cellStyle name="Obliczenia 3 6 2" xfId="2102"/>
    <cellStyle name="Obliczenia 3 7" xfId="1131"/>
    <cellStyle name="Obliczenia 3 7 2" xfId="2146"/>
    <cellStyle name="Obliczenia 3 8" xfId="1175"/>
    <cellStyle name="Obliczenia 3 8 2" xfId="2190"/>
    <cellStyle name="Obliczenia 3 9" xfId="1219"/>
    <cellStyle name="Obliczenia 3 9 2" xfId="2234"/>
    <cellStyle name="Obliczenia 4" xfId="447"/>
    <cellStyle name="Obliczenia 4 2" xfId="731"/>
    <cellStyle name="POLSKI" xfId="4"/>
    <cellStyle name="Procentowy 2" xfId="196"/>
    <cellStyle name="row" xfId="217"/>
    <cellStyle name="row 2" xfId="1947"/>
    <cellStyle name="SAPBEXaggData" xfId="909"/>
    <cellStyle name="SAPBEXaggData 10" xfId="1393"/>
    <cellStyle name="SAPBEXaggData 10 2" xfId="2403"/>
    <cellStyle name="SAPBEXaggData 11" xfId="1457"/>
    <cellStyle name="SAPBEXaggData 11 2" xfId="2461"/>
    <cellStyle name="SAPBEXaggData 12" xfId="1468"/>
    <cellStyle name="SAPBEXaggData 12 2" xfId="2472"/>
    <cellStyle name="SAPBEXaggData 13" xfId="1509"/>
    <cellStyle name="SAPBEXaggData 13 2" xfId="2511"/>
    <cellStyle name="SAPBEXaggData 14" xfId="1554"/>
    <cellStyle name="SAPBEXaggData 14 2" xfId="2556"/>
    <cellStyle name="SAPBEXaggData 15" xfId="1596"/>
    <cellStyle name="SAPBEXaggData 15 2" xfId="2598"/>
    <cellStyle name="SAPBEXaggData 16" xfId="1640"/>
    <cellStyle name="SAPBEXaggData 16 2" xfId="2642"/>
    <cellStyle name="SAPBEXaggData 17" xfId="1684"/>
    <cellStyle name="SAPBEXaggData 17 2" xfId="2686"/>
    <cellStyle name="SAPBEXaggData 18" xfId="1728"/>
    <cellStyle name="SAPBEXaggData 18 2" xfId="2730"/>
    <cellStyle name="SAPBEXaggData 19" xfId="1772"/>
    <cellStyle name="SAPBEXaggData 19 2" xfId="2774"/>
    <cellStyle name="SAPBEXaggData 2" xfId="1005"/>
    <cellStyle name="SAPBEXaggData 2 2" xfId="2020"/>
    <cellStyle name="SAPBEXaggData 20" xfId="1817"/>
    <cellStyle name="SAPBEXaggData 20 2" xfId="2819"/>
    <cellStyle name="SAPBEXaggData 21" xfId="1860"/>
    <cellStyle name="SAPBEXaggData 3" xfId="966"/>
    <cellStyle name="SAPBEXaggData 3 2" xfId="1981"/>
    <cellStyle name="SAPBEXaggData 4" xfId="1045"/>
    <cellStyle name="SAPBEXaggData 4 2" xfId="2060"/>
    <cellStyle name="SAPBEXaggData 5" xfId="1089"/>
    <cellStyle name="SAPBEXaggData 5 2" xfId="2104"/>
    <cellStyle name="SAPBEXaggData 6" xfId="1133"/>
    <cellStyle name="SAPBEXaggData 6 2" xfId="2148"/>
    <cellStyle name="SAPBEXaggData 7" xfId="1177"/>
    <cellStyle name="SAPBEXaggData 7 2" xfId="2192"/>
    <cellStyle name="SAPBEXaggData 8" xfId="1221"/>
    <cellStyle name="SAPBEXaggData 8 2" xfId="2236"/>
    <cellStyle name="SAPBEXaggData 9" xfId="1267"/>
    <cellStyle name="SAPBEXaggData 9 2" xfId="2282"/>
    <cellStyle name="SAPBEXaggDataEmph" xfId="910"/>
    <cellStyle name="SAPBEXaggDataEmph 10" xfId="1392"/>
    <cellStyle name="SAPBEXaggDataEmph 10 2" xfId="2402"/>
    <cellStyle name="SAPBEXaggDataEmph 11" xfId="1458"/>
    <cellStyle name="SAPBEXaggDataEmph 11 2" xfId="2462"/>
    <cellStyle name="SAPBEXaggDataEmph 12" xfId="1469"/>
    <cellStyle name="SAPBEXaggDataEmph 12 2" xfId="2473"/>
    <cellStyle name="SAPBEXaggDataEmph 13" xfId="1510"/>
    <cellStyle name="SAPBEXaggDataEmph 13 2" xfId="2512"/>
    <cellStyle name="SAPBEXaggDataEmph 14" xfId="1555"/>
    <cellStyle name="SAPBEXaggDataEmph 14 2" xfId="2557"/>
    <cellStyle name="SAPBEXaggDataEmph 15" xfId="1597"/>
    <cellStyle name="SAPBEXaggDataEmph 15 2" xfId="2599"/>
    <cellStyle name="SAPBEXaggDataEmph 16" xfId="1641"/>
    <cellStyle name="SAPBEXaggDataEmph 16 2" xfId="2643"/>
    <cellStyle name="SAPBEXaggDataEmph 17" xfId="1685"/>
    <cellStyle name="SAPBEXaggDataEmph 17 2" xfId="2687"/>
    <cellStyle name="SAPBEXaggDataEmph 18" xfId="1729"/>
    <cellStyle name="SAPBEXaggDataEmph 18 2" xfId="2731"/>
    <cellStyle name="SAPBEXaggDataEmph 19" xfId="1773"/>
    <cellStyle name="SAPBEXaggDataEmph 19 2" xfId="2775"/>
    <cellStyle name="SAPBEXaggDataEmph 2" xfId="1006"/>
    <cellStyle name="SAPBEXaggDataEmph 2 2" xfId="2021"/>
    <cellStyle name="SAPBEXaggDataEmph 20" xfId="1818"/>
    <cellStyle name="SAPBEXaggDataEmph 20 2" xfId="2820"/>
    <cellStyle name="SAPBEXaggDataEmph 21" xfId="1861"/>
    <cellStyle name="SAPBEXaggDataEmph 3" xfId="965"/>
    <cellStyle name="SAPBEXaggDataEmph 3 2" xfId="1980"/>
    <cellStyle name="SAPBEXaggDataEmph 4" xfId="1048"/>
    <cellStyle name="SAPBEXaggDataEmph 4 2" xfId="2063"/>
    <cellStyle name="SAPBEXaggDataEmph 5" xfId="1092"/>
    <cellStyle name="SAPBEXaggDataEmph 5 2" xfId="2107"/>
    <cellStyle name="SAPBEXaggDataEmph 6" xfId="1136"/>
    <cellStyle name="SAPBEXaggDataEmph 6 2" xfId="2151"/>
    <cellStyle name="SAPBEXaggDataEmph 7" xfId="1180"/>
    <cellStyle name="SAPBEXaggDataEmph 7 2" xfId="2195"/>
    <cellStyle name="SAPBEXaggDataEmph 8" xfId="1224"/>
    <cellStyle name="SAPBEXaggDataEmph 8 2" xfId="2239"/>
    <cellStyle name="SAPBEXaggDataEmph 9" xfId="1268"/>
    <cellStyle name="SAPBEXaggDataEmph 9 2" xfId="2283"/>
    <cellStyle name="SAPBEXaggItem" xfId="911"/>
    <cellStyle name="SAPBEXaggItem 10" xfId="1391"/>
    <cellStyle name="SAPBEXaggItem 10 2" xfId="2401"/>
    <cellStyle name="SAPBEXaggItem 11" xfId="1459"/>
    <cellStyle name="SAPBEXaggItem 11 2" xfId="2463"/>
    <cellStyle name="SAPBEXaggItem 12" xfId="1470"/>
    <cellStyle name="SAPBEXaggItem 12 2" xfId="2474"/>
    <cellStyle name="SAPBEXaggItem 13" xfId="1511"/>
    <cellStyle name="SAPBEXaggItem 13 2" xfId="2513"/>
    <cellStyle name="SAPBEXaggItem 14" xfId="1556"/>
    <cellStyle name="SAPBEXaggItem 14 2" xfId="2558"/>
    <cellStyle name="SAPBEXaggItem 15" xfId="1598"/>
    <cellStyle name="SAPBEXaggItem 15 2" xfId="2600"/>
    <cellStyle name="SAPBEXaggItem 16" xfId="1642"/>
    <cellStyle name="SAPBEXaggItem 16 2" xfId="2644"/>
    <cellStyle name="SAPBEXaggItem 17" xfId="1686"/>
    <cellStyle name="SAPBEXaggItem 17 2" xfId="2688"/>
    <cellStyle name="SAPBEXaggItem 18" xfId="1730"/>
    <cellStyle name="SAPBEXaggItem 18 2" xfId="2732"/>
    <cellStyle name="SAPBEXaggItem 19" xfId="1774"/>
    <cellStyle name="SAPBEXaggItem 19 2" xfId="2776"/>
    <cellStyle name="SAPBEXaggItem 2" xfId="1007"/>
    <cellStyle name="SAPBEXaggItem 2 2" xfId="2022"/>
    <cellStyle name="SAPBEXaggItem 20" xfId="1819"/>
    <cellStyle name="SAPBEXaggItem 20 2" xfId="2821"/>
    <cellStyle name="SAPBEXaggItem 21" xfId="1862"/>
    <cellStyle name="SAPBEXaggItem 3" xfId="964"/>
    <cellStyle name="SAPBEXaggItem 3 2" xfId="1979"/>
    <cellStyle name="SAPBEXaggItem 4" xfId="1049"/>
    <cellStyle name="SAPBEXaggItem 4 2" xfId="2064"/>
    <cellStyle name="SAPBEXaggItem 5" xfId="1093"/>
    <cellStyle name="SAPBEXaggItem 5 2" xfId="2108"/>
    <cellStyle name="SAPBEXaggItem 6" xfId="1137"/>
    <cellStyle name="SAPBEXaggItem 6 2" xfId="2152"/>
    <cellStyle name="SAPBEXaggItem 7" xfId="1181"/>
    <cellStyle name="SAPBEXaggItem 7 2" xfId="2196"/>
    <cellStyle name="SAPBEXaggItem 8" xfId="1225"/>
    <cellStyle name="SAPBEXaggItem 8 2" xfId="2240"/>
    <cellStyle name="SAPBEXaggItem 9" xfId="1269"/>
    <cellStyle name="SAPBEXaggItem 9 2" xfId="2284"/>
    <cellStyle name="SAPBEXaggItemX" xfId="912"/>
    <cellStyle name="SAPBEXaggItemX 10" xfId="1390"/>
    <cellStyle name="SAPBEXaggItemX 10 2" xfId="2400"/>
    <cellStyle name="SAPBEXaggItemX 11" xfId="1460"/>
    <cellStyle name="SAPBEXaggItemX 11 2" xfId="2464"/>
    <cellStyle name="SAPBEXaggItemX 12" xfId="1472"/>
    <cellStyle name="SAPBEXaggItemX 12 2" xfId="2476"/>
    <cellStyle name="SAPBEXaggItemX 13" xfId="1512"/>
    <cellStyle name="SAPBEXaggItemX 13 2" xfId="2514"/>
    <cellStyle name="SAPBEXaggItemX 14" xfId="1558"/>
    <cellStyle name="SAPBEXaggItemX 14 2" xfId="2560"/>
    <cellStyle name="SAPBEXaggItemX 15" xfId="1601"/>
    <cellStyle name="SAPBEXaggItemX 15 2" xfId="2603"/>
    <cellStyle name="SAPBEXaggItemX 16" xfId="1645"/>
    <cellStyle name="SAPBEXaggItemX 16 2" xfId="2647"/>
    <cellStyle name="SAPBEXaggItemX 17" xfId="1689"/>
    <cellStyle name="SAPBEXaggItemX 17 2" xfId="2691"/>
    <cellStyle name="SAPBEXaggItemX 18" xfId="1733"/>
    <cellStyle name="SAPBEXaggItemX 18 2" xfId="2735"/>
    <cellStyle name="SAPBEXaggItemX 19" xfId="1775"/>
    <cellStyle name="SAPBEXaggItemX 19 2" xfId="2777"/>
    <cellStyle name="SAPBEXaggItemX 2" xfId="1008"/>
    <cellStyle name="SAPBEXaggItemX 2 2" xfId="2023"/>
    <cellStyle name="SAPBEXaggItemX 20" xfId="1820"/>
    <cellStyle name="SAPBEXaggItemX 20 2" xfId="2822"/>
    <cellStyle name="SAPBEXaggItemX 21" xfId="1863"/>
    <cellStyle name="SAPBEXaggItemX 3" xfId="963"/>
    <cellStyle name="SAPBEXaggItemX 3 2" xfId="1978"/>
    <cellStyle name="SAPBEXaggItemX 4" xfId="1050"/>
    <cellStyle name="SAPBEXaggItemX 4 2" xfId="2065"/>
    <cellStyle name="SAPBEXaggItemX 5" xfId="1094"/>
    <cellStyle name="SAPBEXaggItemX 5 2" xfId="2109"/>
    <cellStyle name="SAPBEXaggItemX 6" xfId="1138"/>
    <cellStyle name="SAPBEXaggItemX 6 2" xfId="2153"/>
    <cellStyle name="SAPBEXaggItemX 7" xfId="1182"/>
    <cellStyle name="SAPBEXaggItemX 7 2" xfId="2197"/>
    <cellStyle name="SAPBEXaggItemX 8" xfId="1226"/>
    <cellStyle name="SAPBEXaggItemX 8 2" xfId="2241"/>
    <cellStyle name="SAPBEXaggItemX 9" xfId="1270"/>
    <cellStyle name="SAPBEXaggItemX 9 2" xfId="2285"/>
    <cellStyle name="SAPBEXchaText" xfId="913"/>
    <cellStyle name="SAPBEXchaText 10" xfId="1389"/>
    <cellStyle name="SAPBEXchaText 10 2" xfId="2399"/>
    <cellStyle name="SAPBEXchaText 11" xfId="1461"/>
    <cellStyle name="SAPBEXchaText 11 2" xfId="2465"/>
    <cellStyle name="SAPBEXchaText 12" xfId="1516"/>
    <cellStyle name="SAPBEXchaText 12 2" xfId="2518"/>
    <cellStyle name="SAPBEXchaText 13" xfId="1515"/>
    <cellStyle name="SAPBEXchaText 13 2" xfId="2517"/>
    <cellStyle name="SAPBEXchaText 14" xfId="1602"/>
    <cellStyle name="SAPBEXchaText 14 2" xfId="2604"/>
    <cellStyle name="SAPBEXchaText 15" xfId="1646"/>
    <cellStyle name="SAPBEXchaText 15 2" xfId="2648"/>
    <cellStyle name="SAPBEXchaText 16" xfId="1690"/>
    <cellStyle name="SAPBEXchaText 16 2" xfId="2692"/>
    <cellStyle name="SAPBEXchaText 17" xfId="1734"/>
    <cellStyle name="SAPBEXchaText 17 2" xfId="2736"/>
    <cellStyle name="SAPBEXchaText 18" xfId="1779"/>
    <cellStyle name="SAPBEXchaText 18 2" xfId="2781"/>
    <cellStyle name="SAPBEXchaText 19" xfId="1778"/>
    <cellStyle name="SAPBEXchaText 19 2" xfId="2780"/>
    <cellStyle name="SAPBEXchaText 2" xfId="1009"/>
    <cellStyle name="SAPBEXchaText 2 2" xfId="2024"/>
    <cellStyle name="SAPBEXchaText 20" xfId="1822"/>
    <cellStyle name="SAPBEXchaText 20 2" xfId="2824"/>
    <cellStyle name="SAPBEXchaText 21" xfId="1865"/>
    <cellStyle name="SAPBEXchaText 3" xfId="962"/>
    <cellStyle name="SAPBEXchaText 3 2" xfId="1977"/>
    <cellStyle name="SAPBEXchaText 4" xfId="1053"/>
    <cellStyle name="SAPBEXchaText 4 2" xfId="2068"/>
    <cellStyle name="SAPBEXchaText 5" xfId="1097"/>
    <cellStyle name="SAPBEXchaText 5 2" xfId="2112"/>
    <cellStyle name="SAPBEXchaText 6" xfId="1141"/>
    <cellStyle name="SAPBEXchaText 6 2" xfId="2156"/>
    <cellStyle name="SAPBEXchaText 7" xfId="1185"/>
    <cellStyle name="SAPBEXchaText 7 2" xfId="2200"/>
    <cellStyle name="SAPBEXchaText 8" xfId="1229"/>
    <cellStyle name="SAPBEXchaText 8 2" xfId="2244"/>
    <cellStyle name="SAPBEXchaText 9" xfId="1272"/>
    <cellStyle name="SAPBEXchaText 9 2" xfId="2287"/>
    <cellStyle name="SAPBEXexcBad7" xfId="914"/>
    <cellStyle name="SAPBEXexcBad7 10" xfId="1388"/>
    <cellStyle name="SAPBEXexcBad7 10 2" xfId="2398"/>
    <cellStyle name="SAPBEXexcBad7 11" xfId="1462"/>
    <cellStyle name="SAPBEXexcBad7 11 2" xfId="2466"/>
    <cellStyle name="SAPBEXexcBad7 12" xfId="1517"/>
    <cellStyle name="SAPBEXexcBad7 12 2" xfId="2519"/>
    <cellStyle name="SAPBEXexcBad7 13" xfId="1559"/>
    <cellStyle name="SAPBEXexcBad7 13 2" xfId="2561"/>
    <cellStyle name="SAPBEXexcBad7 14" xfId="1603"/>
    <cellStyle name="SAPBEXexcBad7 14 2" xfId="2605"/>
    <cellStyle name="SAPBEXexcBad7 15" xfId="1647"/>
    <cellStyle name="SAPBEXexcBad7 15 2" xfId="2649"/>
    <cellStyle name="SAPBEXexcBad7 16" xfId="1691"/>
    <cellStyle name="SAPBEXexcBad7 16 2" xfId="2693"/>
    <cellStyle name="SAPBEXexcBad7 17" xfId="1735"/>
    <cellStyle name="SAPBEXexcBad7 17 2" xfId="2737"/>
    <cellStyle name="SAPBEXexcBad7 18" xfId="1780"/>
    <cellStyle name="SAPBEXexcBad7 18 2" xfId="2782"/>
    <cellStyle name="SAPBEXexcBad7 19" xfId="1823"/>
    <cellStyle name="SAPBEXexcBad7 19 2" xfId="2825"/>
    <cellStyle name="SAPBEXexcBad7 2" xfId="1010"/>
    <cellStyle name="SAPBEXexcBad7 2 2" xfId="2025"/>
    <cellStyle name="SAPBEXexcBad7 20" xfId="1866"/>
    <cellStyle name="SAPBEXexcBad7 20 2" xfId="2861"/>
    <cellStyle name="SAPBEXexcBad7 21" xfId="1902"/>
    <cellStyle name="SAPBEXexcBad7 3" xfId="1054"/>
    <cellStyle name="SAPBEXexcBad7 3 2" xfId="2069"/>
    <cellStyle name="SAPBEXexcBad7 4" xfId="1098"/>
    <cellStyle name="SAPBEXexcBad7 4 2" xfId="2113"/>
    <cellStyle name="SAPBEXexcBad7 5" xfId="1142"/>
    <cellStyle name="SAPBEXexcBad7 5 2" xfId="2157"/>
    <cellStyle name="SAPBEXexcBad7 6" xfId="1186"/>
    <cellStyle name="SAPBEXexcBad7 6 2" xfId="2201"/>
    <cellStyle name="SAPBEXexcBad7 7" xfId="1230"/>
    <cellStyle name="SAPBEXexcBad7 7 2" xfId="2245"/>
    <cellStyle name="SAPBEXexcBad7 8" xfId="1273"/>
    <cellStyle name="SAPBEXexcBad7 8 2" xfId="2288"/>
    <cellStyle name="SAPBEXexcBad7 9" xfId="1310"/>
    <cellStyle name="SAPBEXexcBad7 9 2" xfId="2323"/>
    <cellStyle name="SAPBEXexcBad8" xfId="915"/>
    <cellStyle name="SAPBEXexcBad8 10" xfId="1387"/>
    <cellStyle name="SAPBEXexcBad8 10 2" xfId="2397"/>
    <cellStyle name="SAPBEXexcBad8 11" xfId="1463"/>
    <cellStyle name="SAPBEXexcBad8 11 2" xfId="2467"/>
    <cellStyle name="SAPBEXexcBad8 12" xfId="1518"/>
    <cellStyle name="SAPBEXexcBad8 12 2" xfId="2520"/>
    <cellStyle name="SAPBEXexcBad8 13" xfId="1560"/>
    <cellStyle name="SAPBEXexcBad8 13 2" xfId="2562"/>
    <cellStyle name="SAPBEXexcBad8 14" xfId="1604"/>
    <cellStyle name="SAPBEXexcBad8 14 2" xfId="2606"/>
    <cellStyle name="SAPBEXexcBad8 15" xfId="1648"/>
    <cellStyle name="SAPBEXexcBad8 15 2" xfId="2650"/>
    <cellStyle name="SAPBEXexcBad8 16" xfId="1692"/>
    <cellStyle name="SAPBEXexcBad8 16 2" xfId="2694"/>
    <cellStyle name="SAPBEXexcBad8 17" xfId="1736"/>
    <cellStyle name="SAPBEXexcBad8 17 2" xfId="2738"/>
    <cellStyle name="SAPBEXexcBad8 18" xfId="1781"/>
    <cellStyle name="SAPBEXexcBad8 18 2" xfId="2783"/>
    <cellStyle name="SAPBEXexcBad8 19" xfId="1824"/>
    <cellStyle name="SAPBEXexcBad8 19 2" xfId="2826"/>
    <cellStyle name="SAPBEXexcBad8 2" xfId="1011"/>
    <cellStyle name="SAPBEXexcBad8 2 2" xfId="2026"/>
    <cellStyle name="SAPBEXexcBad8 20" xfId="1867"/>
    <cellStyle name="SAPBEXexcBad8 20 2" xfId="2862"/>
    <cellStyle name="SAPBEXexcBad8 21" xfId="1903"/>
    <cellStyle name="SAPBEXexcBad8 3" xfId="1055"/>
    <cellStyle name="SAPBEXexcBad8 3 2" xfId="2070"/>
    <cellStyle name="SAPBEXexcBad8 4" xfId="1099"/>
    <cellStyle name="SAPBEXexcBad8 4 2" xfId="2114"/>
    <cellStyle name="SAPBEXexcBad8 5" xfId="1143"/>
    <cellStyle name="SAPBEXexcBad8 5 2" xfId="2158"/>
    <cellStyle name="SAPBEXexcBad8 6" xfId="1187"/>
    <cellStyle name="SAPBEXexcBad8 6 2" xfId="2202"/>
    <cellStyle name="SAPBEXexcBad8 7" xfId="1231"/>
    <cellStyle name="SAPBEXexcBad8 7 2" xfId="2246"/>
    <cellStyle name="SAPBEXexcBad8 8" xfId="1274"/>
    <cellStyle name="SAPBEXexcBad8 8 2" xfId="2289"/>
    <cellStyle name="SAPBEXexcBad8 9" xfId="1311"/>
    <cellStyle name="SAPBEXexcBad8 9 2" xfId="2324"/>
    <cellStyle name="SAPBEXexcBad9" xfId="916"/>
    <cellStyle name="SAPBEXexcBad9 10" xfId="1386"/>
    <cellStyle name="SAPBEXexcBad9 10 2" xfId="2396"/>
    <cellStyle name="SAPBEXexcBad9 11" xfId="1464"/>
    <cellStyle name="SAPBEXexcBad9 11 2" xfId="2468"/>
    <cellStyle name="SAPBEXexcBad9 12" xfId="1519"/>
    <cellStyle name="SAPBEXexcBad9 12 2" xfId="2521"/>
    <cellStyle name="SAPBEXexcBad9 13" xfId="1561"/>
    <cellStyle name="SAPBEXexcBad9 13 2" xfId="2563"/>
    <cellStyle name="SAPBEXexcBad9 14" xfId="1605"/>
    <cellStyle name="SAPBEXexcBad9 14 2" xfId="2607"/>
    <cellStyle name="SAPBEXexcBad9 15" xfId="1649"/>
    <cellStyle name="SAPBEXexcBad9 15 2" xfId="2651"/>
    <cellStyle name="SAPBEXexcBad9 16" xfId="1693"/>
    <cellStyle name="SAPBEXexcBad9 16 2" xfId="2695"/>
    <cellStyle name="SAPBEXexcBad9 17" xfId="1737"/>
    <cellStyle name="SAPBEXexcBad9 17 2" xfId="2739"/>
    <cellStyle name="SAPBEXexcBad9 18" xfId="1782"/>
    <cellStyle name="SAPBEXexcBad9 18 2" xfId="2784"/>
    <cellStyle name="SAPBEXexcBad9 19" xfId="1825"/>
    <cellStyle name="SAPBEXexcBad9 19 2" xfId="2827"/>
    <cellStyle name="SAPBEXexcBad9 2" xfId="1012"/>
    <cellStyle name="SAPBEXexcBad9 2 2" xfId="2027"/>
    <cellStyle name="SAPBEXexcBad9 20" xfId="1868"/>
    <cellStyle name="SAPBEXexcBad9 20 2" xfId="2863"/>
    <cellStyle name="SAPBEXexcBad9 21" xfId="1904"/>
    <cellStyle name="SAPBEXexcBad9 3" xfId="1056"/>
    <cellStyle name="SAPBEXexcBad9 3 2" xfId="2071"/>
    <cellStyle name="SAPBEXexcBad9 4" xfId="1100"/>
    <cellStyle name="SAPBEXexcBad9 4 2" xfId="2115"/>
    <cellStyle name="SAPBEXexcBad9 5" xfId="1144"/>
    <cellStyle name="SAPBEXexcBad9 5 2" xfId="2159"/>
    <cellStyle name="SAPBEXexcBad9 6" xfId="1188"/>
    <cellStyle name="SAPBEXexcBad9 6 2" xfId="2203"/>
    <cellStyle name="SAPBEXexcBad9 7" xfId="1232"/>
    <cellStyle name="SAPBEXexcBad9 7 2" xfId="2247"/>
    <cellStyle name="SAPBEXexcBad9 8" xfId="1275"/>
    <cellStyle name="SAPBEXexcBad9 8 2" xfId="2290"/>
    <cellStyle name="SAPBEXexcBad9 9" xfId="1312"/>
    <cellStyle name="SAPBEXexcBad9 9 2" xfId="2325"/>
    <cellStyle name="SAPBEXexcCritical4" xfId="917"/>
    <cellStyle name="SAPBEXexcCritical4 10" xfId="1385"/>
    <cellStyle name="SAPBEXexcCritical4 10 2" xfId="2395"/>
    <cellStyle name="SAPBEXexcCritical4 11" xfId="1475"/>
    <cellStyle name="SAPBEXexcCritical4 11 2" xfId="2477"/>
    <cellStyle name="SAPBEXexcCritical4 12" xfId="1520"/>
    <cellStyle name="SAPBEXexcCritical4 12 2" xfId="2522"/>
    <cellStyle name="SAPBEXexcCritical4 13" xfId="1562"/>
    <cellStyle name="SAPBEXexcCritical4 13 2" xfId="2564"/>
    <cellStyle name="SAPBEXexcCritical4 14" xfId="1606"/>
    <cellStyle name="SAPBEXexcCritical4 14 2" xfId="2608"/>
    <cellStyle name="SAPBEXexcCritical4 15" xfId="1650"/>
    <cellStyle name="SAPBEXexcCritical4 15 2" xfId="2652"/>
    <cellStyle name="SAPBEXexcCritical4 16" xfId="1694"/>
    <cellStyle name="SAPBEXexcCritical4 16 2" xfId="2696"/>
    <cellStyle name="SAPBEXexcCritical4 17" xfId="1738"/>
    <cellStyle name="SAPBEXexcCritical4 17 2" xfId="2740"/>
    <cellStyle name="SAPBEXexcCritical4 18" xfId="1783"/>
    <cellStyle name="SAPBEXexcCritical4 18 2" xfId="2785"/>
    <cellStyle name="SAPBEXexcCritical4 19" xfId="1826"/>
    <cellStyle name="SAPBEXexcCritical4 19 2" xfId="2828"/>
    <cellStyle name="SAPBEXexcCritical4 2" xfId="1013"/>
    <cellStyle name="SAPBEXexcCritical4 2 2" xfId="2028"/>
    <cellStyle name="SAPBEXexcCritical4 20" xfId="1869"/>
    <cellStyle name="SAPBEXexcCritical4 20 2" xfId="2864"/>
    <cellStyle name="SAPBEXexcCritical4 21" xfId="1905"/>
    <cellStyle name="SAPBEXexcCritical4 3" xfId="1057"/>
    <cellStyle name="SAPBEXexcCritical4 3 2" xfId="2072"/>
    <cellStyle name="SAPBEXexcCritical4 4" xfId="1101"/>
    <cellStyle name="SAPBEXexcCritical4 4 2" xfId="2116"/>
    <cellStyle name="SAPBEXexcCritical4 5" xfId="1145"/>
    <cellStyle name="SAPBEXexcCritical4 5 2" xfId="2160"/>
    <cellStyle name="SAPBEXexcCritical4 6" xfId="1189"/>
    <cellStyle name="SAPBEXexcCritical4 6 2" xfId="2204"/>
    <cellStyle name="SAPBEXexcCritical4 7" xfId="1233"/>
    <cellStyle name="SAPBEXexcCritical4 7 2" xfId="2248"/>
    <cellStyle name="SAPBEXexcCritical4 8" xfId="1276"/>
    <cellStyle name="SAPBEXexcCritical4 8 2" xfId="2291"/>
    <cellStyle name="SAPBEXexcCritical4 9" xfId="1313"/>
    <cellStyle name="SAPBEXexcCritical4 9 2" xfId="2326"/>
    <cellStyle name="SAPBEXexcCritical5" xfId="918"/>
    <cellStyle name="SAPBEXexcCritical5 10" xfId="1384"/>
    <cellStyle name="SAPBEXexcCritical5 10 2" xfId="2394"/>
    <cellStyle name="SAPBEXexcCritical5 11" xfId="1476"/>
    <cellStyle name="SAPBEXexcCritical5 11 2" xfId="2478"/>
    <cellStyle name="SAPBEXexcCritical5 12" xfId="1521"/>
    <cellStyle name="SAPBEXexcCritical5 12 2" xfId="2523"/>
    <cellStyle name="SAPBEXexcCritical5 13" xfId="1563"/>
    <cellStyle name="SAPBEXexcCritical5 13 2" xfId="2565"/>
    <cellStyle name="SAPBEXexcCritical5 14" xfId="1607"/>
    <cellStyle name="SAPBEXexcCritical5 14 2" xfId="2609"/>
    <cellStyle name="SAPBEXexcCritical5 15" xfId="1651"/>
    <cellStyle name="SAPBEXexcCritical5 15 2" xfId="2653"/>
    <cellStyle name="SAPBEXexcCritical5 16" xfId="1695"/>
    <cellStyle name="SAPBEXexcCritical5 16 2" xfId="2697"/>
    <cellStyle name="SAPBEXexcCritical5 17" xfId="1739"/>
    <cellStyle name="SAPBEXexcCritical5 17 2" xfId="2741"/>
    <cellStyle name="SAPBEXexcCritical5 18" xfId="1784"/>
    <cellStyle name="SAPBEXexcCritical5 18 2" xfId="2786"/>
    <cellStyle name="SAPBEXexcCritical5 19" xfId="1827"/>
    <cellStyle name="SAPBEXexcCritical5 19 2" xfId="2829"/>
    <cellStyle name="SAPBEXexcCritical5 2" xfId="1014"/>
    <cellStyle name="SAPBEXexcCritical5 2 2" xfId="2029"/>
    <cellStyle name="SAPBEXexcCritical5 20" xfId="1870"/>
    <cellStyle name="SAPBEXexcCritical5 20 2" xfId="2865"/>
    <cellStyle name="SAPBEXexcCritical5 21" xfId="1906"/>
    <cellStyle name="SAPBEXexcCritical5 3" xfId="1058"/>
    <cellStyle name="SAPBEXexcCritical5 3 2" xfId="2073"/>
    <cellStyle name="SAPBEXexcCritical5 4" xfId="1102"/>
    <cellStyle name="SAPBEXexcCritical5 4 2" xfId="2117"/>
    <cellStyle name="SAPBEXexcCritical5 5" xfId="1146"/>
    <cellStyle name="SAPBEXexcCritical5 5 2" xfId="2161"/>
    <cellStyle name="SAPBEXexcCritical5 6" xfId="1190"/>
    <cellStyle name="SAPBEXexcCritical5 6 2" xfId="2205"/>
    <cellStyle name="SAPBEXexcCritical5 7" xfId="1234"/>
    <cellStyle name="SAPBEXexcCritical5 7 2" xfId="2249"/>
    <cellStyle name="SAPBEXexcCritical5 8" xfId="1277"/>
    <cellStyle name="SAPBEXexcCritical5 8 2" xfId="2292"/>
    <cellStyle name="SAPBEXexcCritical5 9" xfId="1314"/>
    <cellStyle name="SAPBEXexcCritical5 9 2" xfId="2327"/>
    <cellStyle name="SAPBEXexcCritical6" xfId="919"/>
    <cellStyle name="SAPBEXexcCritical6 10" xfId="1383"/>
    <cellStyle name="SAPBEXexcCritical6 10 2" xfId="2393"/>
    <cellStyle name="SAPBEXexcCritical6 11" xfId="1477"/>
    <cellStyle name="SAPBEXexcCritical6 11 2" xfId="2479"/>
    <cellStyle name="SAPBEXexcCritical6 12" xfId="1522"/>
    <cellStyle name="SAPBEXexcCritical6 12 2" xfId="2524"/>
    <cellStyle name="SAPBEXexcCritical6 13" xfId="1564"/>
    <cellStyle name="SAPBEXexcCritical6 13 2" xfId="2566"/>
    <cellStyle name="SAPBEXexcCritical6 14" xfId="1608"/>
    <cellStyle name="SAPBEXexcCritical6 14 2" xfId="2610"/>
    <cellStyle name="SAPBEXexcCritical6 15" xfId="1652"/>
    <cellStyle name="SAPBEXexcCritical6 15 2" xfId="2654"/>
    <cellStyle name="SAPBEXexcCritical6 16" xfId="1696"/>
    <cellStyle name="SAPBEXexcCritical6 16 2" xfId="2698"/>
    <cellStyle name="SAPBEXexcCritical6 17" xfId="1740"/>
    <cellStyle name="SAPBEXexcCritical6 17 2" xfId="2742"/>
    <cellStyle name="SAPBEXexcCritical6 18" xfId="1785"/>
    <cellStyle name="SAPBEXexcCritical6 18 2" xfId="2787"/>
    <cellStyle name="SAPBEXexcCritical6 19" xfId="1828"/>
    <cellStyle name="SAPBEXexcCritical6 19 2" xfId="2830"/>
    <cellStyle name="SAPBEXexcCritical6 2" xfId="1015"/>
    <cellStyle name="SAPBEXexcCritical6 2 2" xfId="2030"/>
    <cellStyle name="SAPBEXexcCritical6 20" xfId="1871"/>
    <cellStyle name="SAPBEXexcCritical6 20 2" xfId="2866"/>
    <cellStyle name="SAPBEXexcCritical6 21" xfId="1907"/>
    <cellStyle name="SAPBEXexcCritical6 3" xfId="1059"/>
    <cellStyle name="SAPBEXexcCritical6 3 2" xfId="2074"/>
    <cellStyle name="SAPBEXexcCritical6 4" xfId="1103"/>
    <cellStyle name="SAPBEXexcCritical6 4 2" xfId="2118"/>
    <cellStyle name="SAPBEXexcCritical6 5" xfId="1147"/>
    <cellStyle name="SAPBEXexcCritical6 5 2" xfId="2162"/>
    <cellStyle name="SAPBEXexcCritical6 6" xfId="1191"/>
    <cellStyle name="SAPBEXexcCritical6 6 2" xfId="2206"/>
    <cellStyle name="SAPBEXexcCritical6 7" xfId="1235"/>
    <cellStyle name="SAPBEXexcCritical6 7 2" xfId="2250"/>
    <cellStyle name="SAPBEXexcCritical6 8" xfId="1278"/>
    <cellStyle name="SAPBEXexcCritical6 8 2" xfId="2293"/>
    <cellStyle name="SAPBEXexcCritical6 9" xfId="1315"/>
    <cellStyle name="SAPBEXexcCritical6 9 2" xfId="2328"/>
    <cellStyle name="SAPBEXexcGood1" xfId="920"/>
    <cellStyle name="SAPBEXexcGood1 10" xfId="1382"/>
    <cellStyle name="SAPBEXexcGood1 10 2" xfId="2392"/>
    <cellStyle name="SAPBEXexcGood1 11" xfId="1478"/>
    <cellStyle name="SAPBEXexcGood1 11 2" xfId="2480"/>
    <cellStyle name="SAPBEXexcGood1 12" xfId="1523"/>
    <cellStyle name="SAPBEXexcGood1 12 2" xfId="2525"/>
    <cellStyle name="SAPBEXexcGood1 13" xfId="1565"/>
    <cellStyle name="SAPBEXexcGood1 13 2" xfId="2567"/>
    <cellStyle name="SAPBEXexcGood1 14" xfId="1609"/>
    <cellStyle name="SAPBEXexcGood1 14 2" xfId="2611"/>
    <cellStyle name="SAPBEXexcGood1 15" xfId="1653"/>
    <cellStyle name="SAPBEXexcGood1 15 2" xfId="2655"/>
    <cellStyle name="SAPBEXexcGood1 16" xfId="1697"/>
    <cellStyle name="SAPBEXexcGood1 16 2" xfId="2699"/>
    <cellStyle name="SAPBEXexcGood1 17" xfId="1741"/>
    <cellStyle name="SAPBEXexcGood1 17 2" xfId="2743"/>
    <cellStyle name="SAPBEXexcGood1 18" xfId="1786"/>
    <cellStyle name="SAPBEXexcGood1 18 2" xfId="2788"/>
    <cellStyle name="SAPBEXexcGood1 19" xfId="1829"/>
    <cellStyle name="SAPBEXexcGood1 19 2" xfId="2831"/>
    <cellStyle name="SAPBEXexcGood1 2" xfId="1016"/>
    <cellStyle name="SAPBEXexcGood1 2 2" xfId="2031"/>
    <cellStyle name="SAPBEXexcGood1 20" xfId="1872"/>
    <cellStyle name="SAPBEXexcGood1 20 2" xfId="2867"/>
    <cellStyle name="SAPBEXexcGood1 21" xfId="1908"/>
    <cellStyle name="SAPBEXexcGood1 3" xfId="1060"/>
    <cellStyle name="SAPBEXexcGood1 3 2" xfId="2075"/>
    <cellStyle name="SAPBEXexcGood1 4" xfId="1104"/>
    <cellStyle name="SAPBEXexcGood1 4 2" xfId="2119"/>
    <cellStyle name="SAPBEXexcGood1 5" xfId="1148"/>
    <cellStyle name="SAPBEXexcGood1 5 2" xfId="2163"/>
    <cellStyle name="SAPBEXexcGood1 6" xfId="1192"/>
    <cellStyle name="SAPBEXexcGood1 6 2" xfId="2207"/>
    <cellStyle name="SAPBEXexcGood1 7" xfId="1236"/>
    <cellStyle name="SAPBEXexcGood1 7 2" xfId="2251"/>
    <cellStyle name="SAPBEXexcGood1 8" xfId="1279"/>
    <cellStyle name="SAPBEXexcGood1 8 2" xfId="2294"/>
    <cellStyle name="SAPBEXexcGood1 9" xfId="1316"/>
    <cellStyle name="SAPBEXexcGood1 9 2" xfId="2329"/>
    <cellStyle name="SAPBEXexcGood2" xfId="921"/>
    <cellStyle name="SAPBEXexcGood2 10" xfId="1381"/>
    <cellStyle name="SAPBEXexcGood2 10 2" xfId="2391"/>
    <cellStyle name="SAPBEXexcGood2 11" xfId="1479"/>
    <cellStyle name="SAPBEXexcGood2 11 2" xfId="2481"/>
    <cellStyle name="SAPBEXexcGood2 12" xfId="1524"/>
    <cellStyle name="SAPBEXexcGood2 12 2" xfId="2526"/>
    <cellStyle name="SAPBEXexcGood2 13" xfId="1566"/>
    <cellStyle name="SAPBEXexcGood2 13 2" xfId="2568"/>
    <cellStyle name="SAPBEXexcGood2 14" xfId="1610"/>
    <cellStyle name="SAPBEXexcGood2 14 2" xfId="2612"/>
    <cellStyle name="SAPBEXexcGood2 15" xfId="1654"/>
    <cellStyle name="SAPBEXexcGood2 15 2" xfId="2656"/>
    <cellStyle name="SAPBEXexcGood2 16" xfId="1698"/>
    <cellStyle name="SAPBEXexcGood2 16 2" xfId="2700"/>
    <cellStyle name="SAPBEXexcGood2 17" xfId="1742"/>
    <cellStyle name="SAPBEXexcGood2 17 2" xfId="2744"/>
    <cellStyle name="SAPBEXexcGood2 18" xfId="1787"/>
    <cellStyle name="SAPBEXexcGood2 18 2" xfId="2789"/>
    <cellStyle name="SAPBEXexcGood2 19" xfId="1830"/>
    <cellStyle name="SAPBEXexcGood2 19 2" xfId="2832"/>
    <cellStyle name="SAPBEXexcGood2 2" xfId="1017"/>
    <cellStyle name="SAPBEXexcGood2 2 2" xfId="2032"/>
    <cellStyle name="SAPBEXexcGood2 20" xfId="1873"/>
    <cellStyle name="SAPBEXexcGood2 20 2" xfId="2868"/>
    <cellStyle name="SAPBEXexcGood2 21" xfId="1909"/>
    <cellStyle name="SAPBEXexcGood2 3" xfId="1061"/>
    <cellStyle name="SAPBEXexcGood2 3 2" xfId="2076"/>
    <cellStyle name="SAPBEXexcGood2 4" xfId="1105"/>
    <cellStyle name="SAPBEXexcGood2 4 2" xfId="2120"/>
    <cellStyle name="SAPBEXexcGood2 5" xfId="1149"/>
    <cellStyle name="SAPBEXexcGood2 5 2" xfId="2164"/>
    <cellStyle name="SAPBEXexcGood2 6" xfId="1193"/>
    <cellStyle name="SAPBEXexcGood2 6 2" xfId="2208"/>
    <cellStyle name="SAPBEXexcGood2 7" xfId="1237"/>
    <cellStyle name="SAPBEXexcGood2 7 2" xfId="2252"/>
    <cellStyle name="SAPBEXexcGood2 8" xfId="1280"/>
    <cellStyle name="SAPBEXexcGood2 8 2" xfId="2295"/>
    <cellStyle name="SAPBEXexcGood2 9" xfId="1317"/>
    <cellStyle name="SAPBEXexcGood2 9 2" xfId="2330"/>
    <cellStyle name="SAPBEXexcGood3" xfId="922"/>
    <cellStyle name="SAPBEXexcGood3 10" xfId="1380"/>
    <cellStyle name="SAPBEXexcGood3 10 2" xfId="2390"/>
    <cellStyle name="SAPBEXexcGood3 11" xfId="1480"/>
    <cellStyle name="SAPBEXexcGood3 11 2" xfId="2482"/>
    <cellStyle name="SAPBEXexcGood3 12" xfId="1525"/>
    <cellStyle name="SAPBEXexcGood3 12 2" xfId="2527"/>
    <cellStyle name="SAPBEXexcGood3 13" xfId="1567"/>
    <cellStyle name="SAPBEXexcGood3 13 2" xfId="2569"/>
    <cellStyle name="SAPBEXexcGood3 14" xfId="1611"/>
    <cellStyle name="SAPBEXexcGood3 14 2" xfId="2613"/>
    <cellStyle name="SAPBEXexcGood3 15" xfId="1655"/>
    <cellStyle name="SAPBEXexcGood3 15 2" xfId="2657"/>
    <cellStyle name="SAPBEXexcGood3 16" xfId="1699"/>
    <cellStyle name="SAPBEXexcGood3 16 2" xfId="2701"/>
    <cellStyle name="SAPBEXexcGood3 17" xfId="1743"/>
    <cellStyle name="SAPBEXexcGood3 17 2" xfId="2745"/>
    <cellStyle name="SAPBEXexcGood3 18" xfId="1788"/>
    <cellStyle name="SAPBEXexcGood3 18 2" xfId="2790"/>
    <cellStyle name="SAPBEXexcGood3 19" xfId="1831"/>
    <cellStyle name="SAPBEXexcGood3 19 2" xfId="2833"/>
    <cellStyle name="SAPBEXexcGood3 2" xfId="1018"/>
    <cellStyle name="SAPBEXexcGood3 2 2" xfId="2033"/>
    <cellStyle name="SAPBEXexcGood3 20" xfId="1874"/>
    <cellStyle name="SAPBEXexcGood3 20 2" xfId="2869"/>
    <cellStyle name="SAPBEXexcGood3 21" xfId="1910"/>
    <cellStyle name="SAPBEXexcGood3 3" xfId="1062"/>
    <cellStyle name="SAPBEXexcGood3 3 2" xfId="2077"/>
    <cellStyle name="SAPBEXexcGood3 4" xfId="1106"/>
    <cellStyle name="SAPBEXexcGood3 4 2" xfId="2121"/>
    <cellStyle name="SAPBEXexcGood3 5" xfId="1150"/>
    <cellStyle name="SAPBEXexcGood3 5 2" xfId="2165"/>
    <cellStyle name="SAPBEXexcGood3 6" xfId="1194"/>
    <cellStyle name="SAPBEXexcGood3 6 2" xfId="2209"/>
    <cellStyle name="SAPBEXexcGood3 7" xfId="1238"/>
    <cellStyle name="SAPBEXexcGood3 7 2" xfId="2253"/>
    <cellStyle name="SAPBEXexcGood3 8" xfId="1281"/>
    <cellStyle name="SAPBEXexcGood3 8 2" xfId="2296"/>
    <cellStyle name="SAPBEXexcGood3 9" xfId="1318"/>
    <cellStyle name="SAPBEXexcGood3 9 2" xfId="2331"/>
    <cellStyle name="SAPBEXfilterDrill" xfId="923"/>
    <cellStyle name="SAPBEXfilterDrill 10" xfId="1379"/>
    <cellStyle name="SAPBEXfilterDrill 10 2" xfId="2389"/>
    <cellStyle name="SAPBEXfilterDrill 11" xfId="1481"/>
    <cellStyle name="SAPBEXfilterDrill 11 2" xfId="2483"/>
    <cellStyle name="SAPBEXfilterDrill 12" xfId="1526"/>
    <cellStyle name="SAPBEXfilterDrill 12 2" xfId="2528"/>
    <cellStyle name="SAPBEXfilterDrill 13" xfId="1568"/>
    <cellStyle name="SAPBEXfilterDrill 13 2" xfId="2570"/>
    <cellStyle name="SAPBEXfilterDrill 14" xfId="1612"/>
    <cellStyle name="SAPBEXfilterDrill 14 2" xfId="2614"/>
    <cellStyle name="SAPBEXfilterDrill 15" xfId="1656"/>
    <cellStyle name="SAPBEXfilterDrill 15 2" xfId="2658"/>
    <cellStyle name="SAPBEXfilterDrill 16" xfId="1700"/>
    <cellStyle name="SAPBEXfilterDrill 16 2" xfId="2702"/>
    <cellStyle name="SAPBEXfilterDrill 17" xfId="1744"/>
    <cellStyle name="SAPBEXfilterDrill 17 2" xfId="2746"/>
    <cellStyle name="SAPBEXfilterDrill 18" xfId="1789"/>
    <cellStyle name="SAPBEXfilterDrill 18 2" xfId="2791"/>
    <cellStyle name="SAPBEXfilterDrill 19" xfId="1832"/>
    <cellStyle name="SAPBEXfilterDrill 19 2" xfId="2834"/>
    <cellStyle name="SAPBEXfilterDrill 2" xfId="1019"/>
    <cellStyle name="SAPBEXfilterDrill 2 2" xfId="2034"/>
    <cellStyle name="SAPBEXfilterDrill 20" xfId="1875"/>
    <cellStyle name="SAPBEXfilterDrill 20 2" xfId="2870"/>
    <cellStyle name="SAPBEXfilterDrill 21" xfId="1911"/>
    <cellStyle name="SAPBEXfilterDrill 3" xfId="1063"/>
    <cellStyle name="SAPBEXfilterDrill 3 2" xfId="2078"/>
    <cellStyle name="SAPBEXfilterDrill 4" xfId="1107"/>
    <cellStyle name="SAPBEXfilterDrill 4 2" xfId="2122"/>
    <cellStyle name="SAPBEXfilterDrill 5" xfId="1151"/>
    <cellStyle name="SAPBEXfilterDrill 5 2" xfId="2166"/>
    <cellStyle name="SAPBEXfilterDrill 6" xfId="1195"/>
    <cellStyle name="SAPBEXfilterDrill 6 2" xfId="2210"/>
    <cellStyle name="SAPBEXfilterDrill 7" xfId="1239"/>
    <cellStyle name="SAPBEXfilterDrill 7 2" xfId="2254"/>
    <cellStyle name="SAPBEXfilterDrill 8" xfId="1282"/>
    <cellStyle name="SAPBEXfilterDrill 8 2" xfId="2297"/>
    <cellStyle name="SAPBEXfilterDrill 9" xfId="1319"/>
    <cellStyle name="SAPBEXfilterDrill 9 2" xfId="2332"/>
    <cellStyle name="SAPBEXfilterItem" xfId="924"/>
    <cellStyle name="SAPBEXfilterItem 10" xfId="1378"/>
    <cellStyle name="SAPBEXfilterItem 10 2" xfId="2388"/>
    <cellStyle name="SAPBEXfilterItem 11" xfId="1482"/>
    <cellStyle name="SAPBEXfilterItem 11 2" xfId="2484"/>
    <cellStyle name="SAPBEXfilterItem 12" xfId="1527"/>
    <cellStyle name="SAPBEXfilterItem 12 2" xfId="2529"/>
    <cellStyle name="SAPBEXfilterItem 13" xfId="1569"/>
    <cellStyle name="SAPBEXfilterItem 13 2" xfId="2571"/>
    <cellStyle name="SAPBEXfilterItem 14" xfId="1613"/>
    <cellStyle name="SAPBEXfilterItem 14 2" xfId="2615"/>
    <cellStyle name="SAPBEXfilterItem 15" xfId="1657"/>
    <cellStyle name="SAPBEXfilterItem 15 2" xfId="2659"/>
    <cellStyle name="SAPBEXfilterItem 16" xfId="1701"/>
    <cellStyle name="SAPBEXfilterItem 16 2" xfId="2703"/>
    <cellStyle name="SAPBEXfilterItem 17" xfId="1745"/>
    <cellStyle name="SAPBEXfilterItem 17 2" xfId="2747"/>
    <cellStyle name="SAPBEXfilterItem 18" xfId="1790"/>
    <cellStyle name="SAPBEXfilterItem 18 2" xfId="2792"/>
    <cellStyle name="SAPBEXfilterItem 19" xfId="1833"/>
    <cellStyle name="SAPBEXfilterItem 19 2" xfId="2835"/>
    <cellStyle name="SAPBEXfilterItem 2" xfId="1020"/>
    <cellStyle name="SAPBEXfilterItem 2 2" xfId="2035"/>
    <cellStyle name="SAPBEXfilterItem 20" xfId="1876"/>
    <cellStyle name="SAPBEXfilterItem 20 2" xfId="2871"/>
    <cellStyle name="SAPBEXfilterItem 21" xfId="1912"/>
    <cellStyle name="SAPBEXfilterItem 3" xfId="1064"/>
    <cellStyle name="SAPBEXfilterItem 3 2" xfId="2079"/>
    <cellStyle name="SAPBEXfilterItem 4" xfId="1108"/>
    <cellStyle name="SAPBEXfilterItem 4 2" xfId="2123"/>
    <cellStyle name="SAPBEXfilterItem 5" xfId="1152"/>
    <cellStyle name="SAPBEXfilterItem 5 2" xfId="2167"/>
    <cellStyle name="SAPBEXfilterItem 6" xfId="1196"/>
    <cellStyle name="SAPBEXfilterItem 6 2" xfId="2211"/>
    <cellStyle name="SAPBEXfilterItem 7" xfId="1240"/>
    <cellStyle name="SAPBEXfilterItem 7 2" xfId="2255"/>
    <cellStyle name="SAPBEXfilterItem 8" xfId="1283"/>
    <cellStyle name="SAPBEXfilterItem 8 2" xfId="2298"/>
    <cellStyle name="SAPBEXfilterItem 9" xfId="1320"/>
    <cellStyle name="SAPBEXfilterItem 9 2" xfId="2333"/>
    <cellStyle name="SAPBEXfilterText" xfId="925"/>
    <cellStyle name="SAPBEXfilterText 10" xfId="1377"/>
    <cellStyle name="SAPBEXfilterText 10 2" xfId="2387"/>
    <cellStyle name="SAPBEXfilterText 11" xfId="1483"/>
    <cellStyle name="SAPBEXfilterText 11 2" xfId="2485"/>
    <cellStyle name="SAPBEXfilterText 12" xfId="1528"/>
    <cellStyle name="SAPBEXfilterText 12 2" xfId="2530"/>
    <cellStyle name="SAPBEXfilterText 13" xfId="1570"/>
    <cellStyle name="SAPBEXfilterText 13 2" xfId="2572"/>
    <cellStyle name="SAPBEXfilterText 14" xfId="1614"/>
    <cellStyle name="SAPBEXfilterText 14 2" xfId="2616"/>
    <cellStyle name="SAPBEXfilterText 15" xfId="1658"/>
    <cellStyle name="SAPBEXfilterText 15 2" xfId="2660"/>
    <cellStyle name="SAPBEXfilterText 16" xfId="1702"/>
    <cellStyle name="SAPBEXfilterText 16 2" xfId="2704"/>
    <cellStyle name="SAPBEXfilterText 17" xfId="1746"/>
    <cellStyle name="SAPBEXfilterText 17 2" xfId="2748"/>
    <cellStyle name="SAPBEXfilterText 18" xfId="1791"/>
    <cellStyle name="SAPBEXfilterText 18 2" xfId="2793"/>
    <cellStyle name="SAPBEXfilterText 19" xfId="1834"/>
    <cellStyle name="SAPBEXfilterText 19 2" xfId="2836"/>
    <cellStyle name="SAPBEXfilterText 2" xfId="1021"/>
    <cellStyle name="SAPBEXfilterText 2 2" xfId="2036"/>
    <cellStyle name="SAPBEXfilterText 20" xfId="1877"/>
    <cellStyle name="SAPBEXfilterText 20 2" xfId="2872"/>
    <cellStyle name="SAPBEXfilterText 21" xfId="1913"/>
    <cellStyle name="SAPBEXfilterText 3" xfId="1065"/>
    <cellStyle name="SAPBEXfilterText 3 2" xfId="2080"/>
    <cellStyle name="SAPBEXfilterText 4" xfId="1109"/>
    <cellStyle name="SAPBEXfilterText 4 2" xfId="2124"/>
    <cellStyle name="SAPBEXfilterText 5" xfId="1153"/>
    <cellStyle name="SAPBEXfilterText 5 2" xfId="2168"/>
    <cellStyle name="SAPBEXfilterText 6" xfId="1197"/>
    <cellStyle name="SAPBEXfilterText 6 2" xfId="2212"/>
    <cellStyle name="SAPBEXfilterText 7" xfId="1241"/>
    <cellStyle name="SAPBEXfilterText 7 2" xfId="2256"/>
    <cellStyle name="SAPBEXfilterText 8" xfId="1284"/>
    <cellStyle name="SAPBEXfilterText 8 2" xfId="2299"/>
    <cellStyle name="SAPBEXfilterText 9" xfId="1321"/>
    <cellStyle name="SAPBEXfilterText 9 2" xfId="2334"/>
    <cellStyle name="SAPBEXformats" xfId="926"/>
    <cellStyle name="SAPBEXformats 10" xfId="1376"/>
    <cellStyle name="SAPBEXformats 10 2" xfId="2386"/>
    <cellStyle name="SAPBEXformats 11" xfId="1484"/>
    <cellStyle name="SAPBEXformats 11 2" xfId="2486"/>
    <cellStyle name="SAPBEXformats 12" xfId="1529"/>
    <cellStyle name="SAPBEXformats 12 2" xfId="2531"/>
    <cellStyle name="SAPBEXformats 13" xfId="1571"/>
    <cellStyle name="SAPBEXformats 13 2" xfId="2573"/>
    <cellStyle name="SAPBEXformats 14" xfId="1615"/>
    <cellStyle name="SAPBEXformats 14 2" xfId="2617"/>
    <cellStyle name="SAPBEXformats 15" xfId="1659"/>
    <cellStyle name="SAPBEXformats 15 2" xfId="2661"/>
    <cellStyle name="SAPBEXformats 16" xfId="1703"/>
    <cellStyle name="SAPBEXformats 16 2" xfId="2705"/>
    <cellStyle name="SAPBEXformats 17" xfId="1747"/>
    <cellStyle name="SAPBEXformats 17 2" xfId="2749"/>
    <cellStyle name="SAPBEXformats 18" xfId="1792"/>
    <cellStyle name="SAPBEXformats 18 2" xfId="2794"/>
    <cellStyle name="SAPBEXformats 19" xfId="1835"/>
    <cellStyle name="SAPBEXformats 19 2" xfId="2837"/>
    <cellStyle name="SAPBEXformats 2" xfId="1022"/>
    <cellStyle name="SAPBEXformats 2 2" xfId="2037"/>
    <cellStyle name="SAPBEXformats 20" xfId="1878"/>
    <cellStyle name="SAPBEXformats 20 2" xfId="2873"/>
    <cellStyle name="SAPBEXformats 21" xfId="1914"/>
    <cellStyle name="SAPBEXformats 3" xfId="1066"/>
    <cellStyle name="SAPBEXformats 3 2" xfId="2081"/>
    <cellStyle name="SAPBEXformats 4" xfId="1110"/>
    <cellStyle name="SAPBEXformats 4 2" xfId="2125"/>
    <cellStyle name="SAPBEXformats 5" xfId="1154"/>
    <cellStyle name="SAPBEXformats 5 2" xfId="2169"/>
    <cellStyle name="SAPBEXformats 6" xfId="1198"/>
    <cellStyle name="SAPBEXformats 6 2" xfId="2213"/>
    <cellStyle name="SAPBEXformats 7" xfId="1242"/>
    <cellStyle name="SAPBEXformats 7 2" xfId="2257"/>
    <cellStyle name="SAPBEXformats 8" xfId="1285"/>
    <cellStyle name="SAPBEXformats 8 2" xfId="2300"/>
    <cellStyle name="SAPBEXformats 9" xfId="1322"/>
    <cellStyle name="SAPBEXformats 9 2" xfId="2335"/>
    <cellStyle name="SAPBEXheaderItem" xfId="927"/>
    <cellStyle name="SAPBEXheaderItem 10" xfId="1375"/>
    <cellStyle name="SAPBEXheaderItem 10 2" xfId="2385"/>
    <cellStyle name="SAPBEXheaderItem 11" xfId="1485"/>
    <cellStyle name="SAPBEXheaderItem 11 2" xfId="2487"/>
    <cellStyle name="SAPBEXheaderItem 12" xfId="1530"/>
    <cellStyle name="SAPBEXheaderItem 12 2" xfId="2532"/>
    <cellStyle name="SAPBEXheaderItem 13" xfId="1572"/>
    <cellStyle name="SAPBEXheaderItem 13 2" xfId="2574"/>
    <cellStyle name="SAPBEXheaderItem 14" xfId="1616"/>
    <cellStyle name="SAPBEXheaderItem 14 2" xfId="2618"/>
    <cellStyle name="SAPBEXheaderItem 15" xfId="1660"/>
    <cellStyle name="SAPBEXheaderItem 15 2" xfId="2662"/>
    <cellStyle name="SAPBEXheaderItem 16" xfId="1704"/>
    <cellStyle name="SAPBEXheaderItem 16 2" xfId="2706"/>
    <cellStyle name="SAPBEXheaderItem 17" xfId="1748"/>
    <cellStyle name="SAPBEXheaderItem 17 2" xfId="2750"/>
    <cellStyle name="SAPBEXheaderItem 18" xfId="1793"/>
    <cellStyle name="SAPBEXheaderItem 18 2" xfId="2795"/>
    <cellStyle name="SAPBEXheaderItem 19" xfId="1836"/>
    <cellStyle name="SAPBEXheaderItem 19 2" xfId="2838"/>
    <cellStyle name="SAPBEXheaderItem 2" xfId="1023"/>
    <cellStyle name="SAPBEXheaderItem 2 2" xfId="2038"/>
    <cellStyle name="SAPBEXheaderItem 20" xfId="1879"/>
    <cellStyle name="SAPBEXheaderItem 20 2" xfId="2874"/>
    <cellStyle name="SAPBEXheaderItem 21" xfId="1915"/>
    <cellStyle name="SAPBEXheaderItem 3" xfId="1067"/>
    <cellStyle name="SAPBEXheaderItem 3 2" xfId="2082"/>
    <cellStyle name="SAPBEXheaderItem 4" xfId="1111"/>
    <cellStyle name="SAPBEXheaderItem 4 2" xfId="2126"/>
    <cellStyle name="SAPBEXheaderItem 5" xfId="1155"/>
    <cellStyle name="SAPBEXheaderItem 5 2" xfId="2170"/>
    <cellStyle name="SAPBEXheaderItem 6" xfId="1199"/>
    <cellStyle name="SAPBEXheaderItem 6 2" xfId="2214"/>
    <cellStyle name="SAPBEXheaderItem 7" xfId="1243"/>
    <cellStyle name="SAPBEXheaderItem 7 2" xfId="2258"/>
    <cellStyle name="SAPBEXheaderItem 8" xfId="1286"/>
    <cellStyle name="SAPBEXheaderItem 8 2" xfId="2301"/>
    <cellStyle name="SAPBEXheaderItem 9" xfId="1323"/>
    <cellStyle name="SAPBEXheaderItem 9 2" xfId="2336"/>
    <cellStyle name="SAPBEXheaderText" xfId="928"/>
    <cellStyle name="SAPBEXheaderText 10" xfId="1374"/>
    <cellStyle name="SAPBEXheaderText 10 2" xfId="2384"/>
    <cellStyle name="SAPBEXheaderText 11" xfId="1486"/>
    <cellStyle name="SAPBEXheaderText 11 2" xfId="2488"/>
    <cellStyle name="SAPBEXheaderText 12" xfId="1531"/>
    <cellStyle name="SAPBEXheaderText 12 2" xfId="2533"/>
    <cellStyle name="SAPBEXheaderText 13" xfId="1573"/>
    <cellStyle name="SAPBEXheaderText 13 2" xfId="2575"/>
    <cellStyle name="SAPBEXheaderText 14" xfId="1617"/>
    <cellStyle name="SAPBEXheaderText 14 2" xfId="2619"/>
    <cellStyle name="SAPBEXheaderText 15" xfId="1661"/>
    <cellStyle name="SAPBEXheaderText 15 2" xfId="2663"/>
    <cellStyle name="SAPBEXheaderText 16" xfId="1705"/>
    <cellStyle name="SAPBEXheaderText 16 2" xfId="2707"/>
    <cellStyle name="SAPBEXheaderText 17" xfId="1749"/>
    <cellStyle name="SAPBEXheaderText 17 2" xfId="2751"/>
    <cellStyle name="SAPBEXheaderText 18" xfId="1794"/>
    <cellStyle name="SAPBEXheaderText 18 2" xfId="2796"/>
    <cellStyle name="SAPBEXheaderText 19" xfId="1837"/>
    <cellStyle name="SAPBEXheaderText 19 2" xfId="2839"/>
    <cellStyle name="SAPBEXheaderText 2" xfId="1024"/>
    <cellStyle name="SAPBEXheaderText 2 2" xfId="2039"/>
    <cellStyle name="SAPBEXheaderText 20" xfId="1880"/>
    <cellStyle name="SAPBEXheaderText 20 2" xfId="2875"/>
    <cellStyle name="SAPBEXheaderText 21" xfId="1916"/>
    <cellStyle name="SAPBEXheaderText 3" xfId="1068"/>
    <cellStyle name="SAPBEXheaderText 3 2" xfId="2083"/>
    <cellStyle name="SAPBEXheaderText 4" xfId="1112"/>
    <cellStyle name="SAPBEXheaderText 4 2" xfId="2127"/>
    <cellStyle name="SAPBEXheaderText 5" xfId="1156"/>
    <cellStyle name="SAPBEXheaderText 5 2" xfId="2171"/>
    <cellStyle name="SAPBEXheaderText 6" xfId="1200"/>
    <cellStyle name="SAPBEXheaderText 6 2" xfId="2215"/>
    <cellStyle name="SAPBEXheaderText 7" xfId="1244"/>
    <cellStyle name="SAPBEXheaderText 7 2" xfId="2259"/>
    <cellStyle name="SAPBEXheaderText 8" xfId="1287"/>
    <cellStyle name="SAPBEXheaderText 8 2" xfId="2302"/>
    <cellStyle name="SAPBEXheaderText 9" xfId="1324"/>
    <cellStyle name="SAPBEXheaderText 9 2" xfId="2337"/>
    <cellStyle name="SAPBEXHLevel0" xfId="929"/>
    <cellStyle name="SAPBEXHLevel0 10" xfId="1373"/>
    <cellStyle name="SAPBEXHLevel0 10 2" xfId="2383"/>
    <cellStyle name="SAPBEXHLevel0 11" xfId="1487"/>
    <cellStyle name="SAPBEXHLevel0 11 2" xfId="2489"/>
    <cellStyle name="SAPBEXHLevel0 12" xfId="1532"/>
    <cellStyle name="SAPBEXHLevel0 12 2" xfId="2534"/>
    <cellStyle name="SAPBEXHLevel0 13" xfId="1574"/>
    <cellStyle name="SAPBEXHLevel0 13 2" xfId="2576"/>
    <cellStyle name="SAPBEXHLevel0 14" xfId="1618"/>
    <cellStyle name="SAPBEXHLevel0 14 2" xfId="2620"/>
    <cellStyle name="SAPBEXHLevel0 15" xfId="1662"/>
    <cellStyle name="SAPBEXHLevel0 15 2" xfId="2664"/>
    <cellStyle name="SAPBEXHLevel0 16" xfId="1706"/>
    <cellStyle name="SAPBEXHLevel0 16 2" xfId="2708"/>
    <cellStyle name="SAPBEXHLevel0 17" xfId="1750"/>
    <cellStyle name="SAPBEXHLevel0 17 2" xfId="2752"/>
    <cellStyle name="SAPBEXHLevel0 18" xfId="1795"/>
    <cellStyle name="SAPBEXHLevel0 18 2" xfId="2797"/>
    <cellStyle name="SAPBEXHLevel0 19" xfId="1838"/>
    <cellStyle name="SAPBEXHLevel0 19 2" xfId="2840"/>
    <cellStyle name="SAPBEXHLevel0 2" xfId="1025"/>
    <cellStyle name="SAPBEXHLevel0 2 2" xfId="2040"/>
    <cellStyle name="SAPBEXHLevel0 20" xfId="1881"/>
    <cellStyle name="SAPBEXHLevel0 20 2" xfId="2876"/>
    <cellStyle name="SAPBEXHLevel0 21" xfId="1917"/>
    <cellStyle name="SAPBEXHLevel0 3" xfId="1069"/>
    <cellStyle name="SAPBEXHLevel0 3 2" xfId="2084"/>
    <cellStyle name="SAPBEXHLevel0 4" xfId="1113"/>
    <cellStyle name="SAPBEXHLevel0 4 2" xfId="2128"/>
    <cellStyle name="SAPBEXHLevel0 5" xfId="1157"/>
    <cellStyle name="SAPBEXHLevel0 5 2" xfId="2172"/>
    <cellStyle name="SAPBEXHLevel0 6" xfId="1201"/>
    <cellStyle name="SAPBEXHLevel0 6 2" xfId="2216"/>
    <cellStyle name="SAPBEXHLevel0 7" xfId="1245"/>
    <cellStyle name="SAPBEXHLevel0 7 2" xfId="2260"/>
    <cellStyle name="SAPBEXHLevel0 8" xfId="1288"/>
    <cellStyle name="SAPBEXHLevel0 8 2" xfId="2303"/>
    <cellStyle name="SAPBEXHLevel0 9" xfId="1325"/>
    <cellStyle name="SAPBEXHLevel0 9 2" xfId="2338"/>
    <cellStyle name="SAPBEXHLevel0X" xfId="930"/>
    <cellStyle name="SAPBEXHLevel0X 10" xfId="1372"/>
    <cellStyle name="SAPBEXHLevel0X 10 2" xfId="2382"/>
    <cellStyle name="SAPBEXHLevel0X 11" xfId="1488"/>
    <cellStyle name="SAPBEXHLevel0X 11 2" xfId="2490"/>
    <cellStyle name="SAPBEXHLevel0X 12" xfId="1533"/>
    <cellStyle name="SAPBEXHLevel0X 12 2" xfId="2535"/>
    <cellStyle name="SAPBEXHLevel0X 13" xfId="1575"/>
    <cellStyle name="SAPBEXHLevel0X 13 2" xfId="2577"/>
    <cellStyle name="SAPBEXHLevel0X 14" xfId="1619"/>
    <cellStyle name="SAPBEXHLevel0X 14 2" xfId="2621"/>
    <cellStyle name="SAPBEXHLevel0X 15" xfId="1663"/>
    <cellStyle name="SAPBEXHLevel0X 15 2" xfId="2665"/>
    <cellStyle name="SAPBEXHLevel0X 16" xfId="1707"/>
    <cellStyle name="SAPBEXHLevel0X 16 2" xfId="2709"/>
    <cellStyle name="SAPBEXHLevel0X 17" xfId="1751"/>
    <cellStyle name="SAPBEXHLevel0X 17 2" xfId="2753"/>
    <cellStyle name="SAPBEXHLevel0X 18" xfId="1796"/>
    <cellStyle name="SAPBEXHLevel0X 18 2" xfId="2798"/>
    <cellStyle name="SAPBEXHLevel0X 19" xfId="1839"/>
    <cellStyle name="SAPBEXHLevel0X 19 2" xfId="2841"/>
    <cellStyle name="SAPBEXHLevel0X 2" xfId="1026"/>
    <cellStyle name="SAPBEXHLevel0X 2 2" xfId="2041"/>
    <cellStyle name="SAPBEXHLevel0X 20" xfId="1882"/>
    <cellStyle name="SAPBEXHLevel0X 20 2" xfId="2877"/>
    <cellStyle name="SAPBEXHLevel0X 21" xfId="1918"/>
    <cellStyle name="SAPBEXHLevel0X 3" xfId="1070"/>
    <cellStyle name="SAPBEXHLevel0X 3 2" xfId="2085"/>
    <cellStyle name="SAPBEXHLevel0X 4" xfId="1114"/>
    <cellStyle name="SAPBEXHLevel0X 4 2" xfId="2129"/>
    <cellStyle name="SAPBEXHLevel0X 5" xfId="1158"/>
    <cellStyle name="SAPBEXHLevel0X 5 2" xfId="2173"/>
    <cellStyle name="SAPBEXHLevel0X 6" xfId="1202"/>
    <cellStyle name="SAPBEXHLevel0X 6 2" xfId="2217"/>
    <cellStyle name="SAPBEXHLevel0X 7" xfId="1246"/>
    <cellStyle name="SAPBEXHLevel0X 7 2" xfId="2261"/>
    <cellStyle name="SAPBEXHLevel0X 8" xfId="1289"/>
    <cellStyle name="SAPBEXHLevel0X 8 2" xfId="2304"/>
    <cellStyle name="SAPBEXHLevel0X 9" xfId="1326"/>
    <cellStyle name="SAPBEXHLevel0X 9 2" xfId="2339"/>
    <cellStyle name="SAPBEXHLevel1" xfId="931"/>
    <cellStyle name="SAPBEXHLevel1 10" xfId="1371"/>
    <cellStyle name="SAPBEXHLevel1 10 2" xfId="2381"/>
    <cellStyle name="SAPBEXHLevel1 11" xfId="1489"/>
    <cellStyle name="SAPBEXHLevel1 11 2" xfId="2491"/>
    <cellStyle name="SAPBEXHLevel1 12" xfId="1534"/>
    <cellStyle name="SAPBEXHLevel1 12 2" xfId="2536"/>
    <cellStyle name="SAPBEXHLevel1 13" xfId="1576"/>
    <cellStyle name="SAPBEXHLevel1 13 2" xfId="2578"/>
    <cellStyle name="SAPBEXHLevel1 14" xfId="1620"/>
    <cellStyle name="SAPBEXHLevel1 14 2" xfId="2622"/>
    <cellStyle name="SAPBEXHLevel1 15" xfId="1664"/>
    <cellStyle name="SAPBEXHLevel1 15 2" xfId="2666"/>
    <cellStyle name="SAPBEXHLevel1 16" xfId="1708"/>
    <cellStyle name="SAPBEXHLevel1 16 2" xfId="2710"/>
    <cellStyle name="SAPBEXHLevel1 17" xfId="1752"/>
    <cellStyle name="SAPBEXHLevel1 17 2" xfId="2754"/>
    <cellStyle name="SAPBEXHLevel1 18" xfId="1797"/>
    <cellStyle name="SAPBEXHLevel1 18 2" xfId="2799"/>
    <cellStyle name="SAPBEXHLevel1 19" xfId="1840"/>
    <cellStyle name="SAPBEXHLevel1 19 2" xfId="2842"/>
    <cellStyle name="SAPBEXHLevel1 2" xfId="1027"/>
    <cellStyle name="SAPBEXHLevel1 2 2" xfId="2042"/>
    <cellStyle name="SAPBEXHLevel1 20" xfId="1883"/>
    <cellStyle name="SAPBEXHLevel1 20 2" xfId="2878"/>
    <cellStyle name="SAPBEXHLevel1 21" xfId="1919"/>
    <cellStyle name="SAPBEXHLevel1 3" xfId="1071"/>
    <cellStyle name="SAPBEXHLevel1 3 2" xfId="2086"/>
    <cellStyle name="SAPBEXHLevel1 4" xfId="1115"/>
    <cellStyle name="SAPBEXHLevel1 4 2" xfId="2130"/>
    <cellStyle name="SAPBEXHLevel1 5" xfId="1159"/>
    <cellStyle name="SAPBEXHLevel1 5 2" xfId="2174"/>
    <cellStyle name="SAPBEXHLevel1 6" xfId="1203"/>
    <cellStyle name="SAPBEXHLevel1 6 2" xfId="2218"/>
    <cellStyle name="SAPBEXHLevel1 7" xfId="1247"/>
    <cellStyle name="SAPBEXHLevel1 7 2" xfId="2262"/>
    <cellStyle name="SAPBEXHLevel1 8" xfId="1290"/>
    <cellStyle name="SAPBEXHLevel1 8 2" xfId="2305"/>
    <cellStyle name="SAPBEXHLevel1 9" xfId="1327"/>
    <cellStyle name="SAPBEXHLevel1 9 2" xfId="2340"/>
    <cellStyle name="SAPBEXHLevel1X" xfId="932"/>
    <cellStyle name="SAPBEXHLevel1X 10" xfId="1370"/>
    <cellStyle name="SAPBEXHLevel1X 10 2" xfId="2380"/>
    <cellStyle name="SAPBEXHLevel1X 11" xfId="1490"/>
    <cellStyle name="SAPBEXHLevel1X 11 2" xfId="2492"/>
    <cellStyle name="SAPBEXHLevel1X 12" xfId="1535"/>
    <cellStyle name="SAPBEXHLevel1X 12 2" xfId="2537"/>
    <cellStyle name="SAPBEXHLevel1X 13" xfId="1577"/>
    <cellStyle name="SAPBEXHLevel1X 13 2" xfId="2579"/>
    <cellStyle name="SAPBEXHLevel1X 14" xfId="1621"/>
    <cellStyle name="SAPBEXHLevel1X 14 2" xfId="2623"/>
    <cellStyle name="SAPBEXHLevel1X 15" xfId="1665"/>
    <cellStyle name="SAPBEXHLevel1X 15 2" xfId="2667"/>
    <cellStyle name="SAPBEXHLevel1X 16" xfId="1709"/>
    <cellStyle name="SAPBEXHLevel1X 16 2" xfId="2711"/>
    <cellStyle name="SAPBEXHLevel1X 17" xfId="1753"/>
    <cellStyle name="SAPBEXHLevel1X 17 2" xfId="2755"/>
    <cellStyle name="SAPBEXHLevel1X 18" xfId="1798"/>
    <cellStyle name="SAPBEXHLevel1X 18 2" xfId="2800"/>
    <cellStyle name="SAPBEXHLevel1X 19" xfId="1841"/>
    <cellStyle name="SAPBEXHLevel1X 19 2" xfId="2843"/>
    <cellStyle name="SAPBEXHLevel1X 2" xfId="1028"/>
    <cellStyle name="SAPBEXHLevel1X 2 2" xfId="2043"/>
    <cellStyle name="SAPBEXHLevel1X 20" xfId="1884"/>
    <cellStyle name="SAPBEXHLevel1X 20 2" xfId="2879"/>
    <cellStyle name="SAPBEXHLevel1X 21" xfId="1920"/>
    <cellStyle name="SAPBEXHLevel1X 3" xfId="1072"/>
    <cellStyle name="SAPBEXHLevel1X 3 2" xfId="2087"/>
    <cellStyle name="SAPBEXHLevel1X 4" xfId="1116"/>
    <cellStyle name="SAPBEXHLevel1X 4 2" xfId="2131"/>
    <cellStyle name="SAPBEXHLevel1X 5" xfId="1160"/>
    <cellStyle name="SAPBEXHLevel1X 5 2" xfId="2175"/>
    <cellStyle name="SAPBEXHLevel1X 6" xfId="1204"/>
    <cellStyle name="SAPBEXHLevel1X 6 2" xfId="2219"/>
    <cellStyle name="SAPBEXHLevel1X 7" xfId="1248"/>
    <cellStyle name="SAPBEXHLevel1X 7 2" xfId="2263"/>
    <cellStyle name="SAPBEXHLevel1X 8" xfId="1291"/>
    <cellStyle name="SAPBEXHLevel1X 8 2" xfId="2306"/>
    <cellStyle name="SAPBEXHLevel1X 9" xfId="1328"/>
    <cellStyle name="SAPBEXHLevel1X 9 2" xfId="2341"/>
    <cellStyle name="SAPBEXHLevel2" xfId="933"/>
    <cellStyle name="SAPBEXHLevel2 10" xfId="1369"/>
    <cellStyle name="SAPBEXHLevel2 10 2" xfId="2379"/>
    <cellStyle name="SAPBEXHLevel2 11" xfId="1491"/>
    <cellStyle name="SAPBEXHLevel2 11 2" xfId="2493"/>
    <cellStyle name="SAPBEXHLevel2 12" xfId="1536"/>
    <cellStyle name="SAPBEXHLevel2 12 2" xfId="2538"/>
    <cellStyle name="SAPBEXHLevel2 13" xfId="1578"/>
    <cellStyle name="SAPBEXHLevel2 13 2" xfId="2580"/>
    <cellStyle name="SAPBEXHLevel2 14" xfId="1622"/>
    <cellStyle name="SAPBEXHLevel2 14 2" xfId="2624"/>
    <cellStyle name="SAPBEXHLevel2 15" xfId="1666"/>
    <cellStyle name="SAPBEXHLevel2 15 2" xfId="2668"/>
    <cellStyle name="SAPBEXHLevel2 16" xfId="1710"/>
    <cellStyle name="SAPBEXHLevel2 16 2" xfId="2712"/>
    <cellStyle name="SAPBEXHLevel2 17" xfId="1754"/>
    <cellStyle name="SAPBEXHLevel2 17 2" xfId="2756"/>
    <cellStyle name="SAPBEXHLevel2 18" xfId="1799"/>
    <cellStyle name="SAPBEXHLevel2 18 2" xfId="2801"/>
    <cellStyle name="SAPBEXHLevel2 19" xfId="1842"/>
    <cellStyle name="SAPBEXHLevel2 19 2" xfId="2844"/>
    <cellStyle name="SAPBEXHLevel2 2" xfId="1029"/>
    <cellStyle name="SAPBEXHLevel2 2 2" xfId="2044"/>
    <cellStyle name="SAPBEXHLevel2 20" xfId="1885"/>
    <cellStyle name="SAPBEXHLevel2 20 2" xfId="2880"/>
    <cellStyle name="SAPBEXHLevel2 21" xfId="1921"/>
    <cellStyle name="SAPBEXHLevel2 3" xfId="1073"/>
    <cellStyle name="SAPBEXHLevel2 3 2" xfId="2088"/>
    <cellStyle name="SAPBEXHLevel2 4" xfId="1117"/>
    <cellStyle name="SAPBEXHLevel2 4 2" xfId="2132"/>
    <cellStyle name="SAPBEXHLevel2 5" xfId="1161"/>
    <cellStyle name="SAPBEXHLevel2 5 2" xfId="2176"/>
    <cellStyle name="SAPBEXHLevel2 6" xfId="1205"/>
    <cellStyle name="SAPBEXHLevel2 6 2" xfId="2220"/>
    <cellStyle name="SAPBEXHLevel2 7" xfId="1249"/>
    <cellStyle name="SAPBEXHLevel2 7 2" xfId="2264"/>
    <cellStyle name="SAPBEXHLevel2 8" xfId="1292"/>
    <cellStyle name="SAPBEXHLevel2 8 2" xfId="2307"/>
    <cellStyle name="SAPBEXHLevel2 9" xfId="1329"/>
    <cellStyle name="SAPBEXHLevel2 9 2" xfId="2342"/>
    <cellStyle name="SAPBEXHLevel2X" xfId="934"/>
    <cellStyle name="SAPBEXHLevel2X 10" xfId="1368"/>
    <cellStyle name="SAPBEXHLevel2X 10 2" xfId="2378"/>
    <cellStyle name="SAPBEXHLevel2X 11" xfId="1492"/>
    <cellStyle name="SAPBEXHLevel2X 11 2" xfId="2494"/>
    <cellStyle name="SAPBEXHLevel2X 12" xfId="1537"/>
    <cellStyle name="SAPBEXHLevel2X 12 2" xfId="2539"/>
    <cellStyle name="SAPBEXHLevel2X 13" xfId="1579"/>
    <cellStyle name="SAPBEXHLevel2X 13 2" xfId="2581"/>
    <cellStyle name="SAPBEXHLevel2X 14" xfId="1623"/>
    <cellStyle name="SAPBEXHLevel2X 14 2" xfId="2625"/>
    <cellStyle name="SAPBEXHLevel2X 15" xfId="1667"/>
    <cellStyle name="SAPBEXHLevel2X 15 2" xfId="2669"/>
    <cellStyle name="SAPBEXHLevel2X 16" xfId="1711"/>
    <cellStyle name="SAPBEXHLevel2X 16 2" xfId="2713"/>
    <cellStyle name="SAPBEXHLevel2X 17" xfId="1755"/>
    <cellStyle name="SAPBEXHLevel2X 17 2" xfId="2757"/>
    <cellStyle name="SAPBEXHLevel2X 18" xfId="1800"/>
    <cellStyle name="SAPBEXHLevel2X 18 2" xfId="2802"/>
    <cellStyle name="SAPBEXHLevel2X 19" xfId="1843"/>
    <cellStyle name="SAPBEXHLevel2X 19 2" xfId="2845"/>
    <cellStyle name="SAPBEXHLevel2X 2" xfId="1030"/>
    <cellStyle name="SAPBEXHLevel2X 2 2" xfId="2045"/>
    <cellStyle name="SAPBEXHLevel2X 20" xfId="1886"/>
    <cellStyle name="SAPBEXHLevel2X 20 2" xfId="2881"/>
    <cellStyle name="SAPBEXHLevel2X 21" xfId="1922"/>
    <cellStyle name="SAPBEXHLevel2X 3" xfId="1074"/>
    <cellStyle name="SAPBEXHLevel2X 3 2" xfId="2089"/>
    <cellStyle name="SAPBEXHLevel2X 4" xfId="1118"/>
    <cellStyle name="SAPBEXHLevel2X 4 2" xfId="2133"/>
    <cellStyle name="SAPBEXHLevel2X 5" xfId="1162"/>
    <cellStyle name="SAPBEXHLevel2X 5 2" xfId="2177"/>
    <cellStyle name="SAPBEXHLevel2X 6" xfId="1206"/>
    <cellStyle name="SAPBEXHLevel2X 6 2" xfId="2221"/>
    <cellStyle name="SAPBEXHLevel2X 7" xfId="1250"/>
    <cellStyle name="SAPBEXHLevel2X 7 2" xfId="2265"/>
    <cellStyle name="SAPBEXHLevel2X 8" xfId="1293"/>
    <cellStyle name="SAPBEXHLevel2X 8 2" xfId="2308"/>
    <cellStyle name="SAPBEXHLevel2X 9" xfId="1330"/>
    <cellStyle name="SAPBEXHLevel2X 9 2" xfId="2343"/>
    <cellStyle name="SAPBEXHLevel3" xfId="935"/>
    <cellStyle name="SAPBEXHLevel3 10" xfId="1367"/>
    <cellStyle name="SAPBEXHLevel3 10 2" xfId="2377"/>
    <cellStyle name="SAPBEXHLevel3 11" xfId="1493"/>
    <cellStyle name="SAPBEXHLevel3 11 2" xfId="2495"/>
    <cellStyle name="SAPBEXHLevel3 12" xfId="1538"/>
    <cellStyle name="SAPBEXHLevel3 12 2" xfId="2540"/>
    <cellStyle name="SAPBEXHLevel3 13" xfId="1580"/>
    <cellStyle name="SAPBEXHLevel3 13 2" xfId="2582"/>
    <cellStyle name="SAPBEXHLevel3 14" xfId="1624"/>
    <cellStyle name="SAPBEXHLevel3 14 2" xfId="2626"/>
    <cellStyle name="SAPBEXHLevel3 15" xfId="1668"/>
    <cellStyle name="SAPBEXHLevel3 15 2" xfId="2670"/>
    <cellStyle name="SAPBEXHLevel3 16" xfId="1712"/>
    <cellStyle name="SAPBEXHLevel3 16 2" xfId="2714"/>
    <cellStyle name="SAPBEXHLevel3 17" xfId="1756"/>
    <cellStyle name="SAPBEXHLevel3 17 2" xfId="2758"/>
    <cellStyle name="SAPBEXHLevel3 18" xfId="1801"/>
    <cellStyle name="SAPBEXHLevel3 18 2" xfId="2803"/>
    <cellStyle name="SAPBEXHLevel3 19" xfId="1844"/>
    <cellStyle name="SAPBEXHLevel3 19 2" xfId="2846"/>
    <cellStyle name="SAPBEXHLevel3 2" xfId="1031"/>
    <cellStyle name="SAPBEXHLevel3 2 2" xfId="2046"/>
    <cellStyle name="SAPBEXHLevel3 20" xfId="1887"/>
    <cellStyle name="SAPBEXHLevel3 20 2" xfId="2882"/>
    <cellStyle name="SAPBEXHLevel3 21" xfId="1923"/>
    <cellStyle name="SAPBEXHLevel3 3" xfId="1075"/>
    <cellStyle name="SAPBEXHLevel3 3 2" xfId="2090"/>
    <cellStyle name="SAPBEXHLevel3 4" xfId="1119"/>
    <cellStyle name="SAPBEXHLevel3 4 2" xfId="2134"/>
    <cellStyle name="SAPBEXHLevel3 5" xfId="1163"/>
    <cellStyle name="SAPBEXHLevel3 5 2" xfId="2178"/>
    <cellStyle name="SAPBEXHLevel3 6" xfId="1207"/>
    <cellStyle name="SAPBEXHLevel3 6 2" xfId="2222"/>
    <cellStyle name="SAPBEXHLevel3 7" xfId="1251"/>
    <cellStyle name="SAPBEXHLevel3 7 2" xfId="2266"/>
    <cellStyle name="SAPBEXHLevel3 8" xfId="1294"/>
    <cellStyle name="SAPBEXHLevel3 8 2" xfId="2309"/>
    <cellStyle name="SAPBEXHLevel3 9" xfId="1331"/>
    <cellStyle name="SAPBEXHLevel3 9 2" xfId="2344"/>
    <cellStyle name="SAPBEXHLevel3X" xfId="936"/>
    <cellStyle name="SAPBEXHLevel3X 10" xfId="1366"/>
    <cellStyle name="SAPBEXHLevel3X 10 2" xfId="2376"/>
    <cellStyle name="SAPBEXHLevel3X 11" xfId="1494"/>
    <cellStyle name="SAPBEXHLevel3X 11 2" xfId="2496"/>
    <cellStyle name="SAPBEXHLevel3X 12" xfId="1539"/>
    <cellStyle name="SAPBEXHLevel3X 12 2" xfId="2541"/>
    <cellStyle name="SAPBEXHLevel3X 13" xfId="1581"/>
    <cellStyle name="SAPBEXHLevel3X 13 2" xfId="2583"/>
    <cellStyle name="SAPBEXHLevel3X 14" xfId="1625"/>
    <cellStyle name="SAPBEXHLevel3X 14 2" xfId="2627"/>
    <cellStyle name="SAPBEXHLevel3X 15" xfId="1669"/>
    <cellStyle name="SAPBEXHLevel3X 15 2" xfId="2671"/>
    <cellStyle name="SAPBEXHLevel3X 16" xfId="1713"/>
    <cellStyle name="SAPBEXHLevel3X 16 2" xfId="2715"/>
    <cellStyle name="SAPBEXHLevel3X 17" xfId="1757"/>
    <cellStyle name="SAPBEXHLevel3X 17 2" xfId="2759"/>
    <cellStyle name="SAPBEXHLevel3X 18" xfId="1802"/>
    <cellStyle name="SAPBEXHLevel3X 18 2" xfId="2804"/>
    <cellStyle name="SAPBEXHLevel3X 19" xfId="1845"/>
    <cellStyle name="SAPBEXHLevel3X 19 2" xfId="2847"/>
    <cellStyle name="SAPBEXHLevel3X 2" xfId="1032"/>
    <cellStyle name="SAPBEXHLevel3X 2 2" xfId="2047"/>
    <cellStyle name="SAPBEXHLevel3X 20" xfId="1888"/>
    <cellStyle name="SAPBEXHLevel3X 20 2" xfId="2883"/>
    <cellStyle name="SAPBEXHLevel3X 21" xfId="1924"/>
    <cellStyle name="SAPBEXHLevel3X 3" xfId="1076"/>
    <cellStyle name="SAPBEXHLevel3X 3 2" xfId="2091"/>
    <cellStyle name="SAPBEXHLevel3X 4" xfId="1120"/>
    <cellStyle name="SAPBEXHLevel3X 4 2" xfId="2135"/>
    <cellStyle name="SAPBEXHLevel3X 5" xfId="1164"/>
    <cellStyle name="SAPBEXHLevel3X 5 2" xfId="2179"/>
    <cellStyle name="SAPBEXHLevel3X 6" xfId="1208"/>
    <cellStyle name="SAPBEXHLevel3X 6 2" xfId="2223"/>
    <cellStyle name="SAPBEXHLevel3X 7" xfId="1252"/>
    <cellStyle name="SAPBEXHLevel3X 7 2" xfId="2267"/>
    <cellStyle name="SAPBEXHLevel3X 8" xfId="1295"/>
    <cellStyle name="SAPBEXHLevel3X 8 2" xfId="2310"/>
    <cellStyle name="SAPBEXHLevel3X 9" xfId="1332"/>
    <cellStyle name="SAPBEXHLevel3X 9 2" xfId="2345"/>
    <cellStyle name="SAPBEXinputData" xfId="937"/>
    <cellStyle name="SAPBEXItemHeader" xfId="938"/>
    <cellStyle name="SAPBEXItemHeader 10" xfId="1365"/>
    <cellStyle name="SAPBEXItemHeader 10 2" xfId="2375"/>
    <cellStyle name="SAPBEXItemHeader 11" xfId="1495"/>
    <cellStyle name="SAPBEXItemHeader 11 2" xfId="2497"/>
    <cellStyle name="SAPBEXItemHeader 12" xfId="1540"/>
    <cellStyle name="SAPBEXItemHeader 12 2" xfId="2542"/>
    <cellStyle name="SAPBEXItemHeader 13" xfId="1582"/>
    <cellStyle name="SAPBEXItemHeader 13 2" xfId="2584"/>
    <cellStyle name="SAPBEXItemHeader 14" xfId="1626"/>
    <cellStyle name="SAPBEXItemHeader 14 2" xfId="2628"/>
    <cellStyle name="SAPBEXItemHeader 15" xfId="1670"/>
    <cellStyle name="SAPBEXItemHeader 15 2" xfId="2672"/>
    <cellStyle name="SAPBEXItemHeader 16" xfId="1714"/>
    <cellStyle name="SAPBEXItemHeader 16 2" xfId="2716"/>
    <cellStyle name="SAPBEXItemHeader 17" xfId="1758"/>
    <cellStyle name="SAPBEXItemHeader 17 2" xfId="2760"/>
    <cellStyle name="SAPBEXItemHeader 18" xfId="1803"/>
    <cellStyle name="SAPBEXItemHeader 18 2" xfId="2805"/>
    <cellStyle name="SAPBEXItemHeader 19" xfId="1846"/>
    <cellStyle name="SAPBEXItemHeader 19 2" xfId="2848"/>
    <cellStyle name="SAPBEXItemHeader 2" xfId="1033"/>
    <cellStyle name="SAPBEXItemHeader 2 2" xfId="2048"/>
    <cellStyle name="SAPBEXItemHeader 20" xfId="1889"/>
    <cellStyle name="SAPBEXItemHeader 20 2" xfId="2884"/>
    <cellStyle name="SAPBEXItemHeader 21" xfId="1925"/>
    <cellStyle name="SAPBEXItemHeader 3" xfId="1077"/>
    <cellStyle name="SAPBEXItemHeader 3 2" xfId="2092"/>
    <cellStyle name="SAPBEXItemHeader 4" xfId="1121"/>
    <cellStyle name="SAPBEXItemHeader 4 2" xfId="2136"/>
    <cellStyle name="SAPBEXItemHeader 5" xfId="1165"/>
    <cellStyle name="SAPBEXItemHeader 5 2" xfId="2180"/>
    <cellStyle name="SAPBEXItemHeader 6" xfId="1209"/>
    <cellStyle name="SAPBEXItemHeader 6 2" xfId="2224"/>
    <cellStyle name="SAPBEXItemHeader 7" xfId="1253"/>
    <cellStyle name="SAPBEXItemHeader 7 2" xfId="2268"/>
    <cellStyle name="SAPBEXItemHeader 8" xfId="1296"/>
    <cellStyle name="SAPBEXItemHeader 8 2" xfId="2311"/>
    <cellStyle name="SAPBEXItemHeader 9" xfId="1333"/>
    <cellStyle name="SAPBEXItemHeader 9 2" xfId="2346"/>
    <cellStyle name="SAPBEXresData" xfId="939"/>
    <cellStyle name="SAPBEXresData 10" xfId="1364"/>
    <cellStyle name="SAPBEXresData 10 2" xfId="2374"/>
    <cellStyle name="SAPBEXresData 11" xfId="1496"/>
    <cellStyle name="SAPBEXresData 11 2" xfId="2498"/>
    <cellStyle name="SAPBEXresData 12" xfId="1541"/>
    <cellStyle name="SAPBEXresData 12 2" xfId="2543"/>
    <cellStyle name="SAPBEXresData 13" xfId="1583"/>
    <cellStyle name="SAPBEXresData 13 2" xfId="2585"/>
    <cellStyle name="SAPBEXresData 14" xfId="1627"/>
    <cellStyle name="SAPBEXresData 14 2" xfId="2629"/>
    <cellStyle name="SAPBEXresData 15" xfId="1671"/>
    <cellStyle name="SAPBEXresData 15 2" xfId="2673"/>
    <cellStyle name="SAPBEXresData 16" xfId="1715"/>
    <cellStyle name="SAPBEXresData 16 2" xfId="2717"/>
    <cellStyle name="SAPBEXresData 17" xfId="1759"/>
    <cellStyle name="SAPBEXresData 17 2" xfId="2761"/>
    <cellStyle name="SAPBEXresData 18" xfId="1804"/>
    <cellStyle name="SAPBEXresData 18 2" xfId="2806"/>
    <cellStyle name="SAPBEXresData 19" xfId="1847"/>
    <cellStyle name="SAPBEXresData 19 2" xfId="2849"/>
    <cellStyle name="SAPBEXresData 2" xfId="1034"/>
    <cellStyle name="SAPBEXresData 2 2" xfId="2049"/>
    <cellStyle name="SAPBEXresData 20" xfId="1890"/>
    <cellStyle name="SAPBEXresData 20 2" xfId="2885"/>
    <cellStyle name="SAPBEXresData 21" xfId="1926"/>
    <cellStyle name="SAPBEXresData 3" xfId="1078"/>
    <cellStyle name="SAPBEXresData 3 2" xfId="2093"/>
    <cellStyle name="SAPBEXresData 4" xfId="1122"/>
    <cellStyle name="SAPBEXresData 4 2" xfId="2137"/>
    <cellStyle name="SAPBEXresData 5" xfId="1166"/>
    <cellStyle name="SAPBEXresData 5 2" xfId="2181"/>
    <cellStyle name="SAPBEXresData 6" xfId="1210"/>
    <cellStyle name="SAPBEXresData 6 2" xfId="2225"/>
    <cellStyle name="SAPBEXresData 7" xfId="1254"/>
    <cellStyle name="SAPBEXresData 7 2" xfId="2269"/>
    <cellStyle name="SAPBEXresData 8" xfId="1297"/>
    <cellStyle name="SAPBEXresData 8 2" xfId="2312"/>
    <cellStyle name="SAPBEXresData 9" xfId="1334"/>
    <cellStyle name="SAPBEXresData 9 2" xfId="2347"/>
    <cellStyle name="SAPBEXresDataEmph" xfId="940"/>
    <cellStyle name="SAPBEXresDataEmph 10" xfId="1716"/>
    <cellStyle name="SAPBEXresDataEmph 10 2" xfId="2718"/>
    <cellStyle name="SAPBEXresDataEmph 11" xfId="1760"/>
    <cellStyle name="SAPBEXresDataEmph 11 2" xfId="2762"/>
    <cellStyle name="SAPBEXresDataEmph 12" xfId="1805"/>
    <cellStyle name="SAPBEXresDataEmph 12 2" xfId="2807"/>
    <cellStyle name="SAPBEXresDataEmph 13" xfId="1848"/>
    <cellStyle name="SAPBEXresDataEmph 13 2" xfId="2850"/>
    <cellStyle name="SAPBEXresDataEmph 14" xfId="1891"/>
    <cellStyle name="SAPBEXresDataEmph 14 2" xfId="2886"/>
    <cellStyle name="SAPBEXresDataEmph 15" xfId="1927"/>
    <cellStyle name="SAPBEXresDataEmph 2" xfId="1255"/>
    <cellStyle name="SAPBEXresDataEmph 2 2" xfId="2270"/>
    <cellStyle name="SAPBEXresDataEmph 3" xfId="1335"/>
    <cellStyle name="SAPBEXresDataEmph 3 2" xfId="2348"/>
    <cellStyle name="SAPBEXresDataEmph 4" xfId="1453"/>
    <cellStyle name="SAPBEXresDataEmph 5" xfId="1497"/>
    <cellStyle name="SAPBEXresDataEmph 5 2" xfId="2499"/>
    <cellStyle name="SAPBEXresDataEmph 6" xfId="1542"/>
    <cellStyle name="SAPBEXresDataEmph 6 2" xfId="2544"/>
    <cellStyle name="SAPBEXresDataEmph 7" xfId="1584"/>
    <cellStyle name="SAPBEXresDataEmph 7 2" xfId="2586"/>
    <cellStyle name="SAPBEXresDataEmph 8" xfId="1628"/>
    <cellStyle name="SAPBEXresDataEmph 8 2" xfId="2630"/>
    <cellStyle name="SAPBEXresDataEmph 9" xfId="1672"/>
    <cellStyle name="SAPBEXresDataEmph 9 2" xfId="2674"/>
    <cellStyle name="SAPBEXresItem" xfId="941"/>
    <cellStyle name="SAPBEXresItem 10" xfId="1363"/>
    <cellStyle name="SAPBEXresItem 10 2" xfId="2373"/>
    <cellStyle name="SAPBEXresItem 11" xfId="1498"/>
    <cellStyle name="SAPBEXresItem 11 2" xfId="2500"/>
    <cellStyle name="SAPBEXresItem 12" xfId="1543"/>
    <cellStyle name="SAPBEXresItem 12 2" xfId="2545"/>
    <cellStyle name="SAPBEXresItem 13" xfId="1585"/>
    <cellStyle name="SAPBEXresItem 13 2" xfId="2587"/>
    <cellStyle name="SAPBEXresItem 14" xfId="1629"/>
    <cellStyle name="SAPBEXresItem 14 2" xfId="2631"/>
    <cellStyle name="SAPBEXresItem 15" xfId="1673"/>
    <cellStyle name="SAPBEXresItem 15 2" xfId="2675"/>
    <cellStyle name="SAPBEXresItem 16" xfId="1717"/>
    <cellStyle name="SAPBEXresItem 16 2" xfId="2719"/>
    <cellStyle name="SAPBEXresItem 17" xfId="1761"/>
    <cellStyle name="SAPBEXresItem 17 2" xfId="2763"/>
    <cellStyle name="SAPBEXresItem 18" xfId="1806"/>
    <cellStyle name="SAPBEXresItem 18 2" xfId="2808"/>
    <cellStyle name="SAPBEXresItem 19" xfId="1849"/>
    <cellStyle name="SAPBEXresItem 19 2" xfId="2851"/>
    <cellStyle name="SAPBEXresItem 2" xfId="1036"/>
    <cellStyle name="SAPBEXresItem 2 2" xfId="2051"/>
    <cellStyle name="SAPBEXresItem 20" xfId="1892"/>
    <cellStyle name="SAPBEXresItem 20 2" xfId="2887"/>
    <cellStyle name="SAPBEXresItem 21" xfId="1928"/>
    <cellStyle name="SAPBEXresItem 3" xfId="1080"/>
    <cellStyle name="SAPBEXresItem 3 2" xfId="2095"/>
    <cellStyle name="SAPBEXresItem 4" xfId="1124"/>
    <cellStyle name="SAPBEXresItem 4 2" xfId="2139"/>
    <cellStyle name="SAPBEXresItem 5" xfId="1168"/>
    <cellStyle name="SAPBEXresItem 5 2" xfId="2183"/>
    <cellStyle name="SAPBEXresItem 6" xfId="1212"/>
    <cellStyle name="SAPBEXresItem 6 2" xfId="2227"/>
    <cellStyle name="SAPBEXresItem 7" xfId="1256"/>
    <cellStyle name="SAPBEXresItem 7 2" xfId="2271"/>
    <cellStyle name="SAPBEXresItem 8" xfId="1298"/>
    <cellStyle name="SAPBEXresItem 8 2" xfId="2313"/>
    <cellStyle name="SAPBEXresItem 9" xfId="1336"/>
    <cellStyle name="SAPBEXresItem 9 2" xfId="2349"/>
    <cellStyle name="SAPBEXresItemX" xfId="942"/>
    <cellStyle name="SAPBEXresItemX 10" xfId="1362"/>
    <cellStyle name="SAPBEXresItemX 10 2" xfId="2372"/>
    <cellStyle name="SAPBEXresItemX 11" xfId="1499"/>
    <cellStyle name="SAPBEXresItemX 11 2" xfId="2501"/>
    <cellStyle name="SAPBEXresItemX 12" xfId="1544"/>
    <cellStyle name="SAPBEXresItemX 12 2" xfId="2546"/>
    <cellStyle name="SAPBEXresItemX 13" xfId="1586"/>
    <cellStyle name="SAPBEXresItemX 13 2" xfId="2588"/>
    <cellStyle name="SAPBEXresItemX 14" xfId="1630"/>
    <cellStyle name="SAPBEXresItemX 14 2" xfId="2632"/>
    <cellStyle name="SAPBEXresItemX 15" xfId="1674"/>
    <cellStyle name="SAPBEXresItemX 15 2" xfId="2676"/>
    <cellStyle name="SAPBEXresItemX 16" xfId="1718"/>
    <cellStyle name="SAPBEXresItemX 16 2" xfId="2720"/>
    <cellStyle name="SAPBEXresItemX 17" xfId="1762"/>
    <cellStyle name="SAPBEXresItemX 17 2" xfId="2764"/>
    <cellStyle name="SAPBEXresItemX 18" xfId="1807"/>
    <cellStyle name="SAPBEXresItemX 18 2" xfId="2809"/>
    <cellStyle name="SAPBEXresItemX 19" xfId="1850"/>
    <cellStyle name="SAPBEXresItemX 19 2" xfId="2852"/>
    <cellStyle name="SAPBEXresItemX 2" xfId="1037"/>
    <cellStyle name="SAPBEXresItemX 2 2" xfId="2052"/>
    <cellStyle name="SAPBEXresItemX 20" xfId="1893"/>
    <cellStyle name="SAPBEXresItemX 20 2" xfId="2888"/>
    <cellStyle name="SAPBEXresItemX 21" xfId="1929"/>
    <cellStyle name="SAPBEXresItemX 3" xfId="1081"/>
    <cellStyle name="SAPBEXresItemX 3 2" xfId="2096"/>
    <cellStyle name="SAPBEXresItemX 4" xfId="1125"/>
    <cellStyle name="SAPBEXresItemX 4 2" xfId="2140"/>
    <cellStyle name="SAPBEXresItemX 5" xfId="1169"/>
    <cellStyle name="SAPBEXresItemX 5 2" xfId="2184"/>
    <cellStyle name="SAPBEXresItemX 6" xfId="1213"/>
    <cellStyle name="SAPBEXresItemX 6 2" xfId="2228"/>
    <cellStyle name="SAPBEXresItemX 7" xfId="1257"/>
    <cellStyle name="SAPBEXresItemX 7 2" xfId="2272"/>
    <cellStyle name="SAPBEXresItemX 8" xfId="1299"/>
    <cellStyle name="SAPBEXresItemX 8 2" xfId="2314"/>
    <cellStyle name="SAPBEXresItemX 9" xfId="1337"/>
    <cellStyle name="SAPBEXresItemX 9 2" xfId="2350"/>
    <cellStyle name="SAPBEXstdData" xfId="943"/>
    <cellStyle name="SAPBEXstdData 10" xfId="1361"/>
    <cellStyle name="SAPBEXstdData 10 2" xfId="2371"/>
    <cellStyle name="SAPBEXstdData 11" xfId="1500"/>
    <cellStyle name="SAPBEXstdData 11 2" xfId="2502"/>
    <cellStyle name="SAPBEXstdData 12" xfId="1545"/>
    <cellStyle name="SAPBEXstdData 12 2" xfId="2547"/>
    <cellStyle name="SAPBEXstdData 13" xfId="1587"/>
    <cellStyle name="SAPBEXstdData 13 2" xfId="2589"/>
    <cellStyle name="SAPBEXstdData 14" xfId="1631"/>
    <cellStyle name="SAPBEXstdData 14 2" xfId="2633"/>
    <cellStyle name="SAPBEXstdData 15" xfId="1675"/>
    <cellStyle name="SAPBEXstdData 15 2" xfId="2677"/>
    <cellStyle name="SAPBEXstdData 16" xfId="1719"/>
    <cellStyle name="SAPBEXstdData 16 2" xfId="2721"/>
    <cellStyle name="SAPBEXstdData 17" xfId="1763"/>
    <cellStyle name="SAPBEXstdData 17 2" xfId="2765"/>
    <cellStyle name="SAPBEXstdData 18" xfId="1808"/>
    <cellStyle name="SAPBEXstdData 18 2" xfId="2810"/>
    <cellStyle name="SAPBEXstdData 19" xfId="1851"/>
    <cellStyle name="SAPBEXstdData 19 2" xfId="2853"/>
    <cellStyle name="SAPBEXstdData 2" xfId="1038"/>
    <cellStyle name="SAPBEXstdData 2 2" xfId="2053"/>
    <cellStyle name="SAPBEXstdData 20" xfId="1894"/>
    <cellStyle name="SAPBEXstdData 20 2" xfId="2889"/>
    <cellStyle name="SAPBEXstdData 21" xfId="1930"/>
    <cellStyle name="SAPBEXstdData 3" xfId="1082"/>
    <cellStyle name="SAPBEXstdData 3 2" xfId="2097"/>
    <cellStyle name="SAPBEXstdData 4" xfId="1126"/>
    <cellStyle name="SAPBEXstdData 4 2" xfId="2141"/>
    <cellStyle name="SAPBEXstdData 5" xfId="1170"/>
    <cellStyle name="SAPBEXstdData 5 2" xfId="2185"/>
    <cellStyle name="SAPBEXstdData 6" xfId="1214"/>
    <cellStyle name="SAPBEXstdData 6 2" xfId="2229"/>
    <cellStyle name="SAPBEXstdData 7" xfId="1258"/>
    <cellStyle name="SAPBEXstdData 7 2" xfId="2273"/>
    <cellStyle name="SAPBEXstdData 8" xfId="1300"/>
    <cellStyle name="SAPBEXstdData 8 2" xfId="2315"/>
    <cellStyle name="SAPBEXstdData 9" xfId="1338"/>
    <cellStyle name="SAPBEXstdData 9 2" xfId="2351"/>
    <cellStyle name="SAPBEXstdDataEmph" xfId="944"/>
    <cellStyle name="SAPBEXstdDataEmph 10" xfId="1360"/>
    <cellStyle name="SAPBEXstdDataEmph 10 2" xfId="2370"/>
    <cellStyle name="SAPBEXstdDataEmph 11" xfId="1501"/>
    <cellStyle name="SAPBEXstdDataEmph 11 2" xfId="2503"/>
    <cellStyle name="SAPBEXstdDataEmph 12" xfId="1546"/>
    <cellStyle name="SAPBEXstdDataEmph 12 2" xfId="2548"/>
    <cellStyle name="SAPBEXstdDataEmph 13" xfId="1588"/>
    <cellStyle name="SAPBEXstdDataEmph 13 2" xfId="2590"/>
    <cellStyle name="SAPBEXstdDataEmph 14" xfId="1632"/>
    <cellStyle name="SAPBEXstdDataEmph 14 2" xfId="2634"/>
    <cellStyle name="SAPBEXstdDataEmph 15" xfId="1676"/>
    <cellStyle name="SAPBEXstdDataEmph 15 2" xfId="2678"/>
    <cellStyle name="SAPBEXstdDataEmph 16" xfId="1720"/>
    <cellStyle name="SAPBEXstdDataEmph 16 2" xfId="2722"/>
    <cellStyle name="SAPBEXstdDataEmph 17" xfId="1764"/>
    <cellStyle name="SAPBEXstdDataEmph 17 2" xfId="2766"/>
    <cellStyle name="SAPBEXstdDataEmph 18" xfId="1809"/>
    <cellStyle name="SAPBEXstdDataEmph 18 2" xfId="2811"/>
    <cellStyle name="SAPBEXstdDataEmph 19" xfId="1852"/>
    <cellStyle name="SAPBEXstdDataEmph 19 2" xfId="2854"/>
    <cellStyle name="SAPBEXstdDataEmph 2" xfId="1039"/>
    <cellStyle name="SAPBEXstdDataEmph 2 2" xfId="2054"/>
    <cellStyle name="SAPBEXstdDataEmph 20" xfId="1895"/>
    <cellStyle name="SAPBEXstdDataEmph 20 2" xfId="2890"/>
    <cellStyle name="SAPBEXstdDataEmph 21" xfId="1931"/>
    <cellStyle name="SAPBEXstdDataEmph 3" xfId="1083"/>
    <cellStyle name="SAPBEXstdDataEmph 3 2" xfId="2098"/>
    <cellStyle name="SAPBEXstdDataEmph 4" xfId="1127"/>
    <cellStyle name="SAPBEXstdDataEmph 4 2" xfId="2142"/>
    <cellStyle name="SAPBEXstdDataEmph 5" xfId="1171"/>
    <cellStyle name="SAPBEXstdDataEmph 5 2" xfId="2186"/>
    <cellStyle name="SAPBEXstdDataEmph 6" xfId="1215"/>
    <cellStyle name="SAPBEXstdDataEmph 6 2" xfId="2230"/>
    <cellStyle name="SAPBEXstdDataEmph 7" xfId="1259"/>
    <cellStyle name="SAPBEXstdDataEmph 7 2" xfId="2274"/>
    <cellStyle name="SAPBEXstdDataEmph 8" xfId="1301"/>
    <cellStyle name="SAPBEXstdDataEmph 8 2" xfId="2316"/>
    <cellStyle name="SAPBEXstdDataEmph 9" xfId="1339"/>
    <cellStyle name="SAPBEXstdDataEmph 9 2" xfId="2352"/>
    <cellStyle name="SAPBEXstdItem" xfId="945"/>
    <cellStyle name="SAPBEXstdItem 10" xfId="1359"/>
    <cellStyle name="SAPBEXstdItem 10 2" xfId="2369"/>
    <cellStyle name="SAPBEXstdItem 11" xfId="1502"/>
    <cellStyle name="SAPBEXstdItem 11 2" xfId="2504"/>
    <cellStyle name="SAPBEXstdItem 12" xfId="1547"/>
    <cellStyle name="SAPBEXstdItem 12 2" xfId="2549"/>
    <cellStyle name="SAPBEXstdItem 13" xfId="1589"/>
    <cellStyle name="SAPBEXstdItem 13 2" xfId="2591"/>
    <cellStyle name="SAPBEXstdItem 14" xfId="1633"/>
    <cellStyle name="SAPBEXstdItem 14 2" xfId="2635"/>
    <cellStyle name="SAPBEXstdItem 15" xfId="1677"/>
    <cellStyle name="SAPBEXstdItem 15 2" xfId="2679"/>
    <cellStyle name="SAPBEXstdItem 16" xfId="1721"/>
    <cellStyle name="SAPBEXstdItem 16 2" xfId="2723"/>
    <cellStyle name="SAPBEXstdItem 17" xfId="1765"/>
    <cellStyle name="SAPBEXstdItem 17 2" xfId="2767"/>
    <cellStyle name="SAPBEXstdItem 18" xfId="1810"/>
    <cellStyle name="SAPBEXstdItem 18 2" xfId="2812"/>
    <cellStyle name="SAPBEXstdItem 19" xfId="1853"/>
    <cellStyle name="SAPBEXstdItem 19 2" xfId="2855"/>
    <cellStyle name="SAPBEXstdItem 2" xfId="1040"/>
    <cellStyle name="SAPBEXstdItem 2 2" xfId="2055"/>
    <cellStyle name="SAPBEXstdItem 20" xfId="1896"/>
    <cellStyle name="SAPBEXstdItem 20 2" xfId="2891"/>
    <cellStyle name="SAPBEXstdItem 21" xfId="1932"/>
    <cellStyle name="SAPBEXstdItem 3" xfId="1084"/>
    <cellStyle name="SAPBEXstdItem 3 2" xfId="2099"/>
    <cellStyle name="SAPBEXstdItem 4" xfId="1128"/>
    <cellStyle name="SAPBEXstdItem 4 2" xfId="2143"/>
    <cellStyle name="SAPBEXstdItem 5" xfId="1172"/>
    <cellStyle name="SAPBEXstdItem 5 2" xfId="2187"/>
    <cellStyle name="SAPBEXstdItem 6" xfId="1216"/>
    <cellStyle name="SAPBEXstdItem 6 2" xfId="2231"/>
    <cellStyle name="SAPBEXstdItem 7" xfId="1260"/>
    <cellStyle name="SAPBEXstdItem 7 2" xfId="2275"/>
    <cellStyle name="SAPBEXstdItem 8" xfId="1302"/>
    <cellStyle name="SAPBEXstdItem 8 2" xfId="2317"/>
    <cellStyle name="SAPBEXstdItem 9" xfId="1340"/>
    <cellStyle name="SAPBEXstdItem 9 2" xfId="2353"/>
    <cellStyle name="SAPBEXstdItemX" xfId="946"/>
    <cellStyle name="SAPBEXstdItemX 10" xfId="1358"/>
    <cellStyle name="SAPBEXstdItemX 10 2" xfId="2368"/>
    <cellStyle name="SAPBEXstdItemX 11" xfId="1503"/>
    <cellStyle name="SAPBEXstdItemX 11 2" xfId="2505"/>
    <cellStyle name="SAPBEXstdItemX 12" xfId="1548"/>
    <cellStyle name="SAPBEXstdItemX 12 2" xfId="2550"/>
    <cellStyle name="SAPBEXstdItemX 13" xfId="1590"/>
    <cellStyle name="SAPBEXstdItemX 13 2" xfId="2592"/>
    <cellStyle name="SAPBEXstdItemX 14" xfId="1634"/>
    <cellStyle name="SAPBEXstdItemX 14 2" xfId="2636"/>
    <cellStyle name="SAPBEXstdItemX 15" xfId="1678"/>
    <cellStyle name="SAPBEXstdItemX 15 2" xfId="2680"/>
    <cellStyle name="SAPBEXstdItemX 16" xfId="1722"/>
    <cellStyle name="SAPBEXstdItemX 16 2" xfId="2724"/>
    <cellStyle name="SAPBEXstdItemX 17" xfId="1766"/>
    <cellStyle name="SAPBEXstdItemX 17 2" xfId="2768"/>
    <cellStyle name="SAPBEXstdItemX 18" xfId="1811"/>
    <cellStyle name="SAPBEXstdItemX 18 2" xfId="2813"/>
    <cellStyle name="SAPBEXstdItemX 19" xfId="1854"/>
    <cellStyle name="SAPBEXstdItemX 19 2" xfId="2856"/>
    <cellStyle name="SAPBEXstdItemX 2" xfId="1041"/>
    <cellStyle name="SAPBEXstdItemX 2 2" xfId="2056"/>
    <cellStyle name="SAPBEXstdItemX 20" xfId="1897"/>
    <cellStyle name="SAPBEXstdItemX 20 2" xfId="2892"/>
    <cellStyle name="SAPBEXstdItemX 21" xfId="1933"/>
    <cellStyle name="SAPBEXstdItemX 3" xfId="1085"/>
    <cellStyle name="SAPBEXstdItemX 3 2" xfId="2100"/>
    <cellStyle name="SAPBEXstdItemX 4" xfId="1129"/>
    <cellStyle name="SAPBEXstdItemX 4 2" xfId="2144"/>
    <cellStyle name="SAPBEXstdItemX 5" xfId="1173"/>
    <cellStyle name="SAPBEXstdItemX 5 2" xfId="2188"/>
    <cellStyle name="SAPBEXstdItemX 6" xfId="1217"/>
    <cellStyle name="SAPBEXstdItemX 6 2" xfId="2232"/>
    <cellStyle name="SAPBEXstdItemX 7" xfId="1261"/>
    <cellStyle name="SAPBEXstdItemX 7 2" xfId="2276"/>
    <cellStyle name="SAPBEXstdItemX 8" xfId="1303"/>
    <cellStyle name="SAPBEXstdItemX 8 2" xfId="2318"/>
    <cellStyle name="SAPBEXstdItemX 9" xfId="1341"/>
    <cellStyle name="SAPBEXstdItemX 9 2" xfId="2354"/>
    <cellStyle name="SAPBEXtitle" xfId="947"/>
    <cellStyle name="SAPBEXtitle 10" xfId="1357"/>
    <cellStyle name="SAPBEXtitle 10 2" xfId="2367"/>
    <cellStyle name="SAPBEXtitle 11" xfId="1504"/>
    <cellStyle name="SAPBEXtitle 11 2" xfId="2506"/>
    <cellStyle name="SAPBEXtitle 12" xfId="1549"/>
    <cellStyle name="SAPBEXtitle 12 2" xfId="2551"/>
    <cellStyle name="SAPBEXtitle 13" xfId="1591"/>
    <cellStyle name="SAPBEXtitle 13 2" xfId="2593"/>
    <cellStyle name="SAPBEXtitle 14" xfId="1635"/>
    <cellStyle name="SAPBEXtitle 14 2" xfId="2637"/>
    <cellStyle name="SAPBEXtitle 15" xfId="1679"/>
    <cellStyle name="SAPBEXtitle 15 2" xfId="2681"/>
    <cellStyle name="SAPBEXtitle 16" xfId="1723"/>
    <cellStyle name="SAPBEXtitle 16 2" xfId="2725"/>
    <cellStyle name="SAPBEXtitle 17" xfId="1767"/>
    <cellStyle name="SAPBEXtitle 17 2" xfId="2769"/>
    <cellStyle name="SAPBEXtitle 18" xfId="1812"/>
    <cellStyle name="SAPBEXtitle 18 2" xfId="2814"/>
    <cellStyle name="SAPBEXtitle 19" xfId="1855"/>
    <cellStyle name="SAPBEXtitle 19 2" xfId="2857"/>
    <cellStyle name="SAPBEXtitle 2" xfId="1042"/>
    <cellStyle name="SAPBEXtitle 2 2" xfId="2057"/>
    <cellStyle name="SAPBEXtitle 20" xfId="1898"/>
    <cellStyle name="SAPBEXtitle 20 2" xfId="2893"/>
    <cellStyle name="SAPBEXtitle 21" xfId="1934"/>
    <cellStyle name="SAPBEXtitle 3" xfId="1086"/>
    <cellStyle name="SAPBEXtitle 3 2" xfId="2101"/>
    <cellStyle name="SAPBEXtitle 4" xfId="1130"/>
    <cellStyle name="SAPBEXtitle 4 2" xfId="2145"/>
    <cellStyle name="SAPBEXtitle 5" xfId="1174"/>
    <cellStyle name="SAPBEXtitle 5 2" xfId="2189"/>
    <cellStyle name="SAPBEXtitle 6" xfId="1218"/>
    <cellStyle name="SAPBEXtitle 6 2" xfId="2233"/>
    <cellStyle name="SAPBEXtitle 7" xfId="1262"/>
    <cellStyle name="SAPBEXtitle 7 2" xfId="2277"/>
    <cellStyle name="SAPBEXtitle 8" xfId="1304"/>
    <cellStyle name="SAPBEXtitle 8 2" xfId="2319"/>
    <cellStyle name="SAPBEXtitle 9" xfId="1342"/>
    <cellStyle name="SAPBEXtitle 9 2" xfId="2355"/>
    <cellStyle name="SAPBEXunassignedItem" xfId="948"/>
    <cellStyle name="SAPBEXunassignedItem 10" xfId="1724"/>
    <cellStyle name="SAPBEXunassignedItem 10 2" xfId="2726"/>
    <cellStyle name="SAPBEXunassignedItem 11" xfId="1768"/>
    <cellStyle name="SAPBEXunassignedItem 11 2" xfId="2770"/>
    <cellStyle name="SAPBEXunassignedItem 12" xfId="1813"/>
    <cellStyle name="SAPBEXunassignedItem 12 2" xfId="2815"/>
    <cellStyle name="SAPBEXunassignedItem 13" xfId="1856"/>
    <cellStyle name="SAPBEXunassignedItem 13 2" xfId="2858"/>
    <cellStyle name="SAPBEXunassignedItem 14" xfId="1899"/>
    <cellStyle name="SAPBEXunassignedItem 14 2" xfId="2894"/>
    <cellStyle name="SAPBEXunassignedItem 15" xfId="1935"/>
    <cellStyle name="SAPBEXunassignedItem 2" xfId="1263"/>
    <cellStyle name="SAPBEXunassignedItem 2 2" xfId="2278"/>
    <cellStyle name="SAPBEXunassignedItem 3" xfId="1343"/>
    <cellStyle name="SAPBEXunassignedItem 3 2" xfId="2356"/>
    <cellStyle name="SAPBEXunassignedItem 4" xfId="1455"/>
    <cellStyle name="SAPBEXunassignedItem 5" xfId="1505"/>
    <cellStyle name="SAPBEXunassignedItem 5 2" xfId="2507"/>
    <cellStyle name="SAPBEXunassignedItem 6" xfId="1550"/>
    <cellStyle name="SAPBEXunassignedItem 6 2" xfId="2552"/>
    <cellStyle name="SAPBEXunassignedItem 7" xfId="1592"/>
    <cellStyle name="SAPBEXunassignedItem 7 2" xfId="2594"/>
    <cellStyle name="SAPBEXunassignedItem 8" xfId="1636"/>
    <cellStyle name="SAPBEXunassignedItem 8 2" xfId="2638"/>
    <cellStyle name="SAPBEXunassignedItem 9" xfId="1680"/>
    <cellStyle name="SAPBEXunassignedItem 9 2" xfId="2682"/>
    <cellStyle name="SAPBEXundefined" xfId="949"/>
    <cellStyle name="SAPBEXundefined 10" xfId="1356"/>
    <cellStyle name="SAPBEXundefined 10 2" xfId="2366"/>
    <cellStyle name="SAPBEXundefined 11" xfId="1506"/>
    <cellStyle name="SAPBEXundefined 11 2" xfId="2508"/>
    <cellStyle name="SAPBEXundefined 12" xfId="1551"/>
    <cellStyle name="SAPBEXundefined 12 2" xfId="2553"/>
    <cellStyle name="SAPBEXundefined 13" xfId="1593"/>
    <cellStyle name="SAPBEXundefined 13 2" xfId="2595"/>
    <cellStyle name="SAPBEXundefined 14" xfId="1637"/>
    <cellStyle name="SAPBEXundefined 14 2" xfId="2639"/>
    <cellStyle name="SAPBEXundefined 15" xfId="1681"/>
    <cellStyle name="SAPBEXundefined 15 2" xfId="2683"/>
    <cellStyle name="SAPBEXundefined 16" xfId="1725"/>
    <cellStyle name="SAPBEXundefined 16 2" xfId="2727"/>
    <cellStyle name="SAPBEXundefined 17" xfId="1769"/>
    <cellStyle name="SAPBEXundefined 17 2" xfId="2771"/>
    <cellStyle name="SAPBEXundefined 18" xfId="1814"/>
    <cellStyle name="SAPBEXundefined 18 2" xfId="2816"/>
    <cellStyle name="SAPBEXundefined 19" xfId="1857"/>
    <cellStyle name="SAPBEXundefined 19 2" xfId="2859"/>
    <cellStyle name="SAPBEXundefined 2" xfId="1044"/>
    <cellStyle name="SAPBEXundefined 2 2" xfId="2059"/>
    <cellStyle name="SAPBEXundefined 20" xfId="1900"/>
    <cellStyle name="SAPBEXundefined 20 2" xfId="2895"/>
    <cellStyle name="SAPBEXundefined 21" xfId="1936"/>
    <cellStyle name="SAPBEXundefined 3" xfId="1088"/>
    <cellStyle name="SAPBEXundefined 3 2" xfId="2103"/>
    <cellStyle name="SAPBEXundefined 4" xfId="1132"/>
    <cellStyle name="SAPBEXundefined 4 2" xfId="2147"/>
    <cellStyle name="SAPBEXundefined 5" xfId="1176"/>
    <cellStyle name="SAPBEXundefined 5 2" xfId="2191"/>
    <cellStyle name="SAPBEXundefined 6" xfId="1220"/>
    <cellStyle name="SAPBEXundefined 6 2" xfId="2235"/>
    <cellStyle name="SAPBEXundefined 7" xfId="1264"/>
    <cellStyle name="SAPBEXundefined 7 2" xfId="2279"/>
    <cellStyle name="SAPBEXundefined 8" xfId="1305"/>
    <cellStyle name="SAPBEXundefined 8 2" xfId="2320"/>
    <cellStyle name="SAPBEXundefined 9" xfId="1344"/>
    <cellStyle name="SAPBEXundefined 9 2" xfId="2357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4 2" xfId="1972"/>
    <cellStyle name="Suma 2 5" xfId="1046"/>
    <cellStyle name="Suma 2 5 2" xfId="2061"/>
    <cellStyle name="Suma 2 6" xfId="1090"/>
    <cellStyle name="Suma 2 6 2" xfId="2105"/>
    <cellStyle name="Suma 2 7" xfId="1134"/>
    <cellStyle name="Suma 2 7 2" xfId="2149"/>
    <cellStyle name="Suma 2 8" xfId="1178"/>
    <cellStyle name="Suma 2 8 2" xfId="2193"/>
    <cellStyle name="Suma 2 9" xfId="1222"/>
    <cellStyle name="Suma 2 9 2" xfId="2237"/>
    <cellStyle name="Suma 3" xfId="198"/>
    <cellStyle name="Suma 3 2" xfId="952"/>
    <cellStyle name="Suma 3 2 2" xfId="1973"/>
    <cellStyle name="Suma 3 3" xfId="1047"/>
    <cellStyle name="Suma 3 3 2" xfId="2062"/>
    <cellStyle name="Suma 3 4" xfId="1091"/>
    <cellStyle name="Suma 3 4 2" xfId="2106"/>
    <cellStyle name="Suma 3 5" xfId="1135"/>
    <cellStyle name="Suma 3 5 2" xfId="2150"/>
    <cellStyle name="Suma 3 6" xfId="1179"/>
    <cellStyle name="Suma 3 6 2" xfId="2194"/>
    <cellStyle name="Suma 3 7" xfId="1223"/>
    <cellStyle name="Suma 3 7 2" xfId="2238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0 2" xfId="2066"/>
    <cellStyle name="Uwaga 2 11" xfId="1095"/>
    <cellStyle name="Uwaga 2 11 2" xfId="2110"/>
    <cellStyle name="Uwaga 2 12" xfId="1139"/>
    <cellStyle name="Uwaga 2 12 2" xfId="2154"/>
    <cellStyle name="Uwaga 2 13" xfId="1183"/>
    <cellStyle name="Uwaga 2 13 2" xfId="2198"/>
    <cellStyle name="Uwaga 2 14" xfId="1227"/>
    <cellStyle name="Uwaga 2 14 2" xfId="2242"/>
    <cellStyle name="Uwaga 2 15" xfId="1308"/>
    <cellStyle name="Uwaga 2 15 2" xfId="2321"/>
    <cellStyle name="Uwaga 2 16" xfId="1513"/>
    <cellStyle name="Uwaga 2 16 2" xfId="2515"/>
    <cellStyle name="Uwaga 2 17" xfId="1599"/>
    <cellStyle name="Uwaga 2 17 2" xfId="2601"/>
    <cellStyle name="Uwaga 2 18" xfId="1643"/>
    <cellStyle name="Uwaga 2 18 2" xfId="2645"/>
    <cellStyle name="Uwaga 2 19" xfId="1687"/>
    <cellStyle name="Uwaga 2 19 2" xfId="2689"/>
    <cellStyle name="Uwaga 2 2" xfId="206"/>
    <cellStyle name="Uwaga 2 2 2" xfId="764"/>
    <cellStyle name="Uwaga 2 2 3" xfId="765"/>
    <cellStyle name="Uwaga 2 2 4" xfId="766"/>
    <cellStyle name="Uwaga 2 2 5" xfId="763"/>
    <cellStyle name="Uwaga 2 20" xfId="1731"/>
    <cellStyle name="Uwaga 2 20 2" xfId="2733"/>
    <cellStyle name="Uwaga 2 21" xfId="1776"/>
    <cellStyle name="Uwaga 2 21 2" xfId="2778"/>
    <cellStyle name="Uwaga 2 22" xfId="1937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2 9 2" xfId="1974"/>
    <cellStyle name="Uwaga 3" xfId="207"/>
    <cellStyle name="Uwaga 3 10" xfId="1271"/>
    <cellStyle name="Uwaga 3 10 2" xfId="2286"/>
    <cellStyle name="Uwaga 3 11" xfId="1309"/>
    <cellStyle name="Uwaga 3 11 2" xfId="2322"/>
    <cellStyle name="Uwaga 3 12" xfId="1345"/>
    <cellStyle name="Uwaga 3 12 2" xfId="2358"/>
    <cellStyle name="Uwaga 3 13" xfId="1471"/>
    <cellStyle name="Uwaga 3 13 2" xfId="2475"/>
    <cellStyle name="Uwaga 3 14" xfId="1514"/>
    <cellStyle name="Uwaga 3 14 2" xfId="2516"/>
    <cellStyle name="Uwaga 3 15" xfId="1557"/>
    <cellStyle name="Uwaga 3 15 2" xfId="2559"/>
    <cellStyle name="Uwaga 3 16" xfId="1600"/>
    <cellStyle name="Uwaga 3 16 2" xfId="2602"/>
    <cellStyle name="Uwaga 3 17" xfId="1644"/>
    <cellStyle name="Uwaga 3 17 2" xfId="2646"/>
    <cellStyle name="Uwaga 3 18" xfId="1688"/>
    <cellStyle name="Uwaga 3 18 2" xfId="2690"/>
    <cellStyle name="Uwaga 3 19" xfId="1732"/>
    <cellStyle name="Uwaga 3 19 2" xfId="2734"/>
    <cellStyle name="Uwaga 3 2" xfId="208"/>
    <cellStyle name="Uwaga 3 2 2" xfId="774"/>
    <cellStyle name="Uwaga 3 2 3" xfId="775"/>
    <cellStyle name="Uwaga 3 2 4" xfId="773"/>
    <cellStyle name="Uwaga 3 20" xfId="1777"/>
    <cellStyle name="Uwaga 3 20 2" xfId="2779"/>
    <cellStyle name="Uwaga 3 21" xfId="1821"/>
    <cellStyle name="Uwaga 3 21 2" xfId="2823"/>
    <cellStyle name="Uwaga 3 22" xfId="1864"/>
    <cellStyle name="Uwaga 3 22 2" xfId="2860"/>
    <cellStyle name="Uwaga 3 23" xfId="1901"/>
    <cellStyle name="Uwaga 3 23 2" xfId="2896"/>
    <cellStyle name="Uwaga 3 24" xfId="1938"/>
    <cellStyle name="Uwaga 3 3" xfId="776"/>
    <cellStyle name="Uwaga 3 4" xfId="958"/>
    <cellStyle name="Uwaga 3 4 2" xfId="1975"/>
    <cellStyle name="Uwaga 3 5" xfId="1052"/>
    <cellStyle name="Uwaga 3 5 2" xfId="2067"/>
    <cellStyle name="Uwaga 3 6" xfId="1096"/>
    <cellStyle name="Uwaga 3 6 2" xfId="2111"/>
    <cellStyle name="Uwaga 3 7" xfId="1140"/>
    <cellStyle name="Uwaga 3 7 2" xfId="2155"/>
    <cellStyle name="Uwaga 3 8" xfId="1184"/>
    <cellStyle name="Uwaga 3 8 2" xfId="2199"/>
    <cellStyle name="Uwaga 3 9" xfId="1228"/>
    <cellStyle name="Uwaga 3 9 2" xfId="2243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2 2 2" xfId="1962"/>
    <cellStyle name="Walutowy 2 2 3" xfId="1952"/>
    <cellStyle name="Walutowy 2 3" xfId="811"/>
    <cellStyle name="Walutowy 2 3 2" xfId="1954"/>
    <cellStyle name="Walutowy 2 4" xfId="959"/>
    <cellStyle name="Walutowy 2 4 2" xfId="1976"/>
    <cellStyle name="Walutowy 2 5" xfId="1465"/>
    <cellStyle name="Walutowy 2 5 2" xfId="2469"/>
    <cellStyle name="Walutowy 2 6" xfId="1942"/>
    <cellStyle name="Walutowy 3" xfId="1350"/>
    <cellStyle name="Walutowy 3 2" xfId="2362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754FAD"/>
      <color rgb="FFBAA7D6"/>
      <color rgb="FF522398"/>
      <color rgb="FFCCD2E4"/>
      <color rgb="FFDCD3EA"/>
      <color rgb="FFF1CE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59270</xdr:colOff>
      <xdr:row>0</xdr:row>
      <xdr:rowOff>52918</xdr:rowOff>
    </xdr:from>
    <xdr:to>
      <xdr:col>13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38101</xdr:rowOff>
    </xdr:from>
    <xdr:to>
      <xdr:col>14</xdr:col>
      <xdr:colOff>30146</xdr:colOff>
      <xdr:row>1</xdr:row>
      <xdr:rowOff>135650</xdr:rowOff>
    </xdr:to>
    <xdr:pic>
      <xdr:nvPicPr>
        <xdr:cNvPr id="5" name="Obraz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2775" y="38101"/>
          <a:ext cx="992171" cy="28804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28864</xdr:colOff>
      <xdr:row>0</xdr:row>
      <xdr:rowOff>72351</xdr:rowOff>
    </xdr:from>
    <xdr:to>
      <xdr:col>9</xdr:col>
      <xdr:colOff>385665</xdr:colOff>
      <xdr:row>0</xdr:row>
      <xdr:rowOff>352919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4" y="72351"/>
          <a:ext cx="966401" cy="2805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  <xdr:twoCellAnchor editAs="oneCell">
    <xdr:from>
      <xdr:col>6</xdr:col>
      <xdr:colOff>53975</xdr:colOff>
      <xdr:row>0</xdr:row>
      <xdr:rowOff>73025</xdr:rowOff>
    </xdr:from>
    <xdr:to>
      <xdr:col>7</xdr:col>
      <xdr:colOff>425546</xdr:colOff>
      <xdr:row>1</xdr:row>
      <xdr:rowOff>113375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600" y="73025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959909</xdr:colOff>
      <xdr:row>0</xdr:row>
      <xdr:rowOff>58208</xdr:rowOff>
    </xdr:from>
    <xdr:to>
      <xdr:col>13</xdr:col>
      <xdr:colOff>974821</xdr:colOff>
      <xdr:row>1</xdr:row>
      <xdr:rowOff>98558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9384" y="58208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55218</xdr:rowOff>
    </xdr:from>
    <xdr:to>
      <xdr:col>6</xdr:col>
      <xdr:colOff>433131</xdr:colOff>
      <xdr:row>1</xdr:row>
      <xdr:rowOff>91663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455" y="55218"/>
          <a:ext cx="992171" cy="288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0</xdr:row>
      <xdr:rowOff>47626</xdr:rowOff>
    </xdr:from>
    <xdr:to>
      <xdr:col>7</xdr:col>
      <xdr:colOff>477821</xdr:colOff>
      <xdr:row>1</xdr:row>
      <xdr:rowOff>145175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47626"/>
          <a:ext cx="992171" cy="2880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303029</xdr:colOff>
      <xdr:row>0</xdr:row>
      <xdr:rowOff>66676</xdr:rowOff>
    </xdr:from>
    <xdr:to>
      <xdr:col>12</xdr:col>
      <xdr:colOff>76000</xdr:colOff>
      <xdr:row>1</xdr:row>
      <xdr:rowOff>107075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9029" y="66676"/>
          <a:ext cx="992171" cy="2880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347648</xdr:colOff>
      <xdr:row>0</xdr:row>
      <xdr:rowOff>342024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0527" y="53975"/>
          <a:ext cx="992171" cy="2880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467238</xdr:colOff>
      <xdr:row>0</xdr:row>
      <xdr:rowOff>361075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2392" y="73026"/>
          <a:ext cx="992171" cy="2880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0</xdr:row>
      <xdr:rowOff>300462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0</xdr:row>
      <xdr:rowOff>343034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139604</xdr:rowOff>
    </xdr:from>
    <xdr:to>
      <xdr:col>7</xdr:col>
      <xdr:colOff>510598</xdr:colOff>
      <xdr:row>1</xdr:row>
      <xdr:rowOff>176490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139604"/>
          <a:ext cx="967798" cy="28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462491</xdr:colOff>
      <xdr:row>0</xdr:row>
      <xdr:rowOff>53975</xdr:rowOff>
    </xdr:from>
    <xdr:to>
      <xdr:col>13</xdr:col>
      <xdr:colOff>35039</xdr:colOff>
      <xdr:row>1</xdr:row>
      <xdr:rowOff>94325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5416" y="5397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23521</xdr:colOff>
      <xdr:row>0</xdr:row>
      <xdr:rowOff>54599</xdr:rowOff>
    </xdr:from>
    <xdr:to>
      <xdr:col>7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118535</xdr:colOff>
      <xdr:row>0</xdr:row>
      <xdr:rowOff>129117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810" y="12911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21168</xdr:colOff>
      <xdr:row>0</xdr:row>
      <xdr:rowOff>66144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8" y="66144"/>
          <a:ext cx="999163" cy="288000"/>
        </a:xfrm>
        <a:prstGeom prst="rect">
          <a:avLst/>
        </a:prstGeom>
      </xdr:spPr>
    </xdr:pic>
    <xdr:clientData/>
  </xdr:oneCellAnchor>
  <xdr:oneCellAnchor>
    <xdr:from>
      <xdr:col>10</xdr:col>
      <xdr:colOff>335493</xdr:colOff>
      <xdr:row>0</xdr:row>
      <xdr:rowOff>75669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5493" y="75669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tabSelected="1" workbookViewId="0">
      <pane ySplit="2" topLeftCell="A3" activePane="bottomLeft" state="frozen"/>
      <selection pane="bottomLeft" activeCell="I1" sqref="I1"/>
    </sheetView>
  </sheetViews>
  <sheetFormatPr defaultColWidth="9.140625" defaultRowHeight="14.25"/>
  <cols>
    <col min="1" max="1" width="9.140625" style="165"/>
    <col min="2" max="2" width="9.140625" style="165" customWidth="1"/>
    <col min="3" max="3" width="140.42578125" style="165" customWidth="1"/>
    <col min="4" max="16384" width="9.140625" style="166"/>
  </cols>
  <sheetData>
    <row r="1" spans="1:3" ht="14.45" customHeight="1">
      <c r="A1" s="533" t="s">
        <v>609</v>
      </c>
      <c r="B1" s="533"/>
      <c r="C1" s="533"/>
    </row>
    <row r="2" spans="1:3">
      <c r="A2" s="533"/>
      <c r="B2" s="533"/>
      <c r="C2" s="533"/>
    </row>
    <row r="3" spans="1:3">
      <c r="A3" s="167"/>
    </row>
    <row r="4" spans="1:3" ht="15" customHeight="1">
      <c r="A4" s="530">
        <v>1</v>
      </c>
      <c r="B4" s="529" t="s">
        <v>688</v>
      </c>
      <c r="C4" s="529"/>
    </row>
    <row r="5" spans="1:3" ht="15" customHeight="1">
      <c r="A5" s="530"/>
      <c r="B5" s="528" t="s">
        <v>680</v>
      </c>
      <c r="C5" s="528"/>
    </row>
    <row r="6" spans="1:3" ht="15" customHeight="1">
      <c r="A6" s="530">
        <v>2</v>
      </c>
      <c r="B6" s="535" t="s">
        <v>39</v>
      </c>
      <c r="C6" s="535"/>
    </row>
    <row r="7" spans="1:3" ht="15" customHeight="1">
      <c r="A7" s="530"/>
      <c r="B7" s="531" t="s">
        <v>38</v>
      </c>
      <c r="C7" s="531"/>
    </row>
    <row r="8" spans="1:3" ht="15" customHeight="1">
      <c r="A8" s="530">
        <v>3</v>
      </c>
      <c r="B8" s="535" t="s">
        <v>40</v>
      </c>
      <c r="C8" s="535"/>
    </row>
    <row r="9" spans="1:3" s="168" customFormat="1" ht="15" customHeight="1">
      <c r="A9" s="530"/>
      <c r="B9" s="531" t="s">
        <v>41</v>
      </c>
      <c r="C9" s="531"/>
    </row>
    <row r="10" spans="1:3" ht="15" customHeight="1">
      <c r="A10" s="534">
        <v>4</v>
      </c>
      <c r="B10" s="529" t="s">
        <v>381</v>
      </c>
      <c r="C10" s="529"/>
    </row>
    <row r="11" spans="1:3" s="168" customFormat="1" ht="15" customHeight="1">
      <c r="A11" s="534"/>
      <c r="B11" s="528" t="s">
        <v>382</v>
      </c>
      <c r="C11" s="528"/>
    </row>
    <row r="12" spans="1:3" ht="15" customHeight="1">
      <c r="A12" s="530">
        <v>5</v>
      </c>
      <c r="B12" s="529" t="s">
        <v>42</v>
      </c>
      <c r="C12" s="529"/>
    </row>
    <row r="13" spans="1:3" s="168" customFormat="1" ht="15" customHeight="1">
      <c r="A13" s="530"/>
      <c r="B13" s="531" t="s">
        <v>100</v>
      </c>
      <c r="C13" s="531"/>
    </row>
    <row r="14" spans="1:3" ht="15" customHeight="1">
      <c r="A14" s="530">
        <v>6</v>
      </c>
      <c r="B14" s="529" t="s">
        <v>252</v>
      </c>
      <c r="C14" s="529"/>
    </row>
    <row r="15" spans="1:3" s="168" customFormat="1" ht="15" customHeight="1">
      <c r="A15" s="530"/>
      <c r="B15" s="531" t="s">
        <v>46</v>
      </c>
      <c r="C15" s="531"/>
    </row>
    <row r="16" spans="1:3" ht="15" customHeight="1">
      <c r="A16" s="530">
        <v>7</v>
      </c>
      <c r="B16" s="529" t="s">
        <v>55</v>
      </c>
      <c r="C16" s="529"/>
    </row>
    <row r="17" spans="1:3" s="168" customFormat="1" ht="15" customHeight="1">
      <c r="A17" s="530"/>
      <c r="B17" s="531" t="s">
        <v>56</v>
      </c>
      <c r="C17" s="531"/>
    </row>
    <row r="18" spans="1:3" ht="15" customHeight="1">
      <c r="A18" s="530">
        <v>8</v>
      </c>
      <c r="B18" s="529" t="s">
        <v>57</v>
      </c>
      <c r="C18" s="529"/>
    </row>
    <row r="19" spans="1:3" s="168" customFormat="1" ht="15" customHeight="1">
      <c r="A19" s="530"/>
      <c r="B19" s="531" t="s">
        <v>58</v>
      </c>
      <c r="C19" s="531"/>
    </row>
    <row r="20" spans="1:3" ht="15" customHeight="1">
      <c r="A20" s="532">
        <v>9</v>
      </c>
      <c r="B20" s="529" t="s">
        <v>267</v>
      </c>
      <c r="C20" s="529"/>
    </row>
    <row r="21" spans="1:3" s="168" customFormat="1" ht="15" customHeight="1">
      <c r="A21" s="532"/>
      <c r="B21" s="531" t="s">
        <v>256</v>
      </c>
      <c r="C21" s="531"/>
    </row>
    <row r="22" spans="1:3" ht="15" customHeight="1">
      <c r="A22" s="530">
        <v>10</v>
      </c>
      <c r="B22" s="529" t="s">
        <v>120</v>
      </c>
      <c r="C22" s="529"/>
    </row>
    <row r="23" spans="1:3" s="168" customFormat="1" ht="15" customHeight="1">
      <c r="A23" s="530"/>
      <c r="B23" s="528" t="s">
        <v>121</v>
      </c>
      <c r="C23" s="528"/>
    </row>
    <row r="24" spans="1:3" ht="15" customHeight="1">
      <c r="A24" s="530">
        <v>11</v>
      </c>
      <c r="B24" s="529" t="s">
        <v>393</v>
      </c>
      <c r="C24" s="529"/>
    </row>
    <row r="25" spans="1:3" s="168" customFormat="1" ht="15" customHeight="1">
      <c r="A25" s="530"/>
      <c r="B25" s="528" t="s">
        <v>610</v>
      </c>
      <c r="C25" s="528"/>
    </row>
    <row r="26" spans="1:3" ht="15" customHeight="1">
      <c r="A26" s="530">
        <v>12</v>
      </c>
      <c r="B26" s="529" t="s">
        <v>617</v>
      </c>
      <c r="C26" s="529"/>
    </row>
    <row r="27" spans="1:3" s="168" customFormat="1" ht="15" customHeight="1">
      <c r="A27" s="530"/>
      <c r="B27" s="528" t="s">
        <v>618</v>
      </c>
      <c r="C27" s="528"/>
    </row>
    <row r="28" spans="1:3" ht="15" customHeight="1">
      <c r="A28" s="530">
        <v>13</v>
      </c>
      <c r="B28" s="529" t="s">
        <v>619</v>
      </c>
      <c r="C28" s="529"/>
    </row>
    <row r="29" spans="1:3" s="168" customFormat="1" ht="15" customHeight="1">
      <c r="A29" s="530"/>
      <c r="B29" s="528" t="s">
        <v>620</v>
      </c>
      <c r="C29" s="528"/>
    </row>
    <row r="30" spans="1:3" ht="15" customHeight="1">
      <c r="A30" s="530">
        <v>14</v>
      </c>
      <c r="B30" s="529" t="s">
        <v>62</v>
      </c>
      <c r="C30" s="529"/>
    </row>
    <row r="31" spans="1:3" s="168" customFormat="1" ht="15" customHeight="1">
      <c r="A31" s="530"/>
      <c r="B31" s="528" t="s">
        <v>117</v>
      </c>
      <c r="C31" s="528"/>
    </row>
    <row r="32" spans="1:3" ht="15" customHeight="1">
      <c r="A32" s="530">
        <v>15</v>
      </c>
      <c r="B32" s="529" t="s">
        <v>194</v>
      </c>
      <c r="C32" s="529"/>
    </row>
    <row r="33" spans="1:3" s="168" customFormat="1" ht="15" customHeight="1">
      <c r="A33" s="530"/>
      <c r="B33" s="528" t="s">
        <v>262</v>
      </c>
      <c r="C33" s="528"/>
    </row>
    <row r="34" spans="1:3" ht="15" customHeight="1">
      <c r="A34" s="530">
        <v>16</v>
      </c>
      <c r="B34" s="529" t="s">
        <v>195</v>
      </c>
      <c r="C34" s="529"/>
    </row>
    <row r="35" spans="1:3" s="168" customFormat="1" ht="15" customHeight="1">
      <c r="A35" s="530"/>
      <c r="B35" s="528" t="s">
        <v>268</v>
      </c>
      <c r="C35" s="528"/>
    </row>
    <row r="36" spans="1:3" ht="15" customHeight="1">
      <c r="A36" s="530">
        <v>17</v>
      </c>
      <c r="B36" s="529" t="s">
        <v>251</v>
      </c>
      <c r="C36" s="529"/>
    </row>
    <row r="37" spans="1:3" s="168" customFormat="1" ht="15" customHeight="1">
      <c r="A37" s="530"/>
      <c r="B37" s="528" t="s">
        <v>196</v>
      </c>
      <c r="C37" s="528"/>
    </row>
    <row r="38" spans="1:3" ht="15" customHeight="1">
      <c r="A38" s="530">
        <v>18</v>
      </c>
      <c r="B38" s="529" t="s">
        <v>201</v>
      </c>
      <c r="C38" s="529"/>
    </row>
    <row r="39" spans="1:3" s="168" customFormat="1" ht="15" customHeight="1">
      <c r="A39" s="530"/>
      <c r="B39" s="528" t="s">
        <v>263</v>
      </c>
      <c r="C39" s="528"/>
    </row>
    <row r="40" spans="1:3" ht="15" customHeight="1">
      <c r="A40" s="530">
        <v>19</v>
      </c>
      <c r="B40" s="529" t="s">
        <v>265</v>
      </c>
      <c r="C40" s="529"/>
    </row>
    <row r="41" spans="1:3" s="168" customFormat="1" ht="15" customHeight="1">
      <c r="A41" s="530"/>
      <c r="B41" s="528" t="s">
        <v>264</v>
      </c>
      <c r="C41" s="528"/>
    </row>
    <row r="42" spans="1:3" s="168" customFormat="1" ht="15" customHeight="1">
      <c r="A42" s="530">
        <v>20</v>
      </c>
      <c r="B42" s="529" t="s">
        <v>118</v>
      </c>
      <c r="C42" s="529"/>
    </row>
    <row r="43" spans="1:3" s="168" customFormat="1" ht="15" customHeight="1">
      <c r="A43" s="530">
        <v>20</v>
      </c>
      <c r="B43" s="528" t="s">
        <v>119</v>
      </c>
      <c r="C43" s="528"/>
    </row>
    <row r="44" spans="1:3" s="168" customFormat="1" ht="15" customHeight="1">
      <c r="A44" s="530">
        <v>21</v>
      </c>
      <c r="B44" s="529" t="s">
        <v>257</v>
      </c>
      <c r="C44" s="529"/>
    </row>
    <row r="45" spans="1:3" s="168" customFormat="1" ht="15" customHeight="1">
      <c r="A45" s="530">
        <v>21</v>
      </c>
      <c r="B45" s="528" t="s">
        <v>258</v>
      </c>
      <c r="C45" s="528"/>
    </row>
    <row r="46" spans="1:3" s="168" customFormat="1" ht="15" customHeight="1">
      <c r="A46" s="530">
        <v>22</v>
      </c>
      <c r="B46" s="529" t="s">
        <v>391</v>
      </c>
      <c r="C46" s="529"/>
    </row>
    <row r="47" spans="1:3" s="168" customFormat="1" ht="15" customHeight="1">
      <c r="A47" s="530">
        <v>22</v>
      </c>
      <c r="B47" s="528" t="s">
        <v>392</v>
      </c>
      <c r="C47" s="528"/>
    </row>
    <row r="48" spans="1:3" s="169" customFormat="1" ht="15" customHeight="1">
      <c r="A48" s="530">
        <v>23</v>
      </c>
      <c r="B48" s="529" t="s">
        <v>623</v>
      </c>
      <c r="C48" s="529"/>
    </row>
    <row r="49" spans="1:4" s="170" customFormat="1" ht="15" customHeight="1">
      <c r="A49" s="530"/>
      <c r="B49" s="528" t="s">
        <v>624</v>
      </c>
      <c r="C49" s="528"/>
    </row>
    <row r="50" spans="1:4" ht="15" customHeight="1">
      <c r="A50" s="530">
        <v>24</v>
      </c>
      <c r="B50" s="529" t="s">
        <v>689</v>
      </c>
      <c r="C50" s="529"/>
    </row>
    <row r="51" spans="1:4" s="168" customFormat="1" ht="15" customHeight="1">
      <c r="A51" s="530"/>
      <c r="B51" s="528" t="s">
        <v>690</v>
      </c>
      <c r="C51" s="528"/>
    </row>
    <row r="52" spans="1:4" ht="15" customHeight="1">
      <c r="A52" s="530">
        <v>25</v>
      </c>
      <c r="B52" s="529" t="s">
        <v>691</v>
      </c>
      <c r="C52" s="529"/>
    </row>
    <row r="53" spans="1:4" s="168" customFormat="1" ht="15" customHeight="1">
      <c r="A53" s="530"/>
      <c r="B53" s="528" t="s">
        <v>693</v>
      </c>
      <c r="C53" s="528"/>
    </row>
    <row r="54" spans="1:4" ht="15" customHeight="1">
      <c r="A54" s="530">
        <v>26</v>
      </c>
      <c r="B54" s="529" t="s">
        <v>694</v>
      </c>
      <c r="C54" s="529"/>
    </row>
    <row r="55" spans="1:4" s="168" customFormat="1" ht="15" customHeight="1">
      <c r="A55" s="530"/>
      <c r="B55" s="528" t="s">
        <v>692</v>
      </c>
      <c r="C55" s="528"/>
    </row>
    <row r="56" spans="1:4" ht="15" customHeight="1">
      <c r="A56" s="530">
        <v>27</v>
      </c>
      <c r="B56" s="529" t="s">
        <v>695</v>
      </c>
      <c r="C56" s="529"/>
    </row>
    <row r="57" spans="1:4" s="168" customFormat="1" ht="15" customHeight="1">
      <c r="A57" s="530"/>
      <c r="B57" s="528" t="s">
        <v>696</v>
      </c>
      <c r="C57" s="528"/>
    </row>
    <row r="58" spans="1:4" ht="15" customHeight="1">
      <c r="A58" s="530">
        <v>28</v>
      </c>
      <c r="B58" s="529" t="s">
        <v>697</v>
      </c>
      <c r="C58" s="529"/>
    </row>
    <row r="59" spans="1:4" s="168" customFormat="1" ht="15" customHeight="1">
      <c r="A59" s="530"/>
      <c r="B59" s="528" t="s">
        <v>698</v>
      </c>
      <c r="C59" s="528"/>
    </row>
    <row r="60" spans="1:4" ht="15" customHeight="1">
      <c r="A60" s="530">
        <v>29</v>
      </c>
      <c r="B60" s="529" t="s">
        <v>222</v>
      </c>
      <c r="C60" s="529"/>
    </row>
    <row r="61" spans="1:4" s="168" customFormat="1" ht="15" customHeight="1">
      <c r="A61" s="530"/>
      <c r="B61" s="528" t="s">
        <v>300</v>
      </c>
      <c r="C61" s="528"/>
    </row>
    <row r="62" spans="1:4" ht="15" customHeight="1">
      <c r="A62" s="171"/>
      <c r="B62" s="530" t="s">
        <v>226</v>
      </c>
      <c r="C62" s="529" t="s">
        <v>223</v>
      </c>
      <c r="D62" s="529"/>
    </row>
    <row r="63" spans="1:4" s="168" customFormat="1" ht="15" customHeight="1">
      <c r="A63" s="172"/>
      <c r="B63" s="530"/>
      <c r="C63" s="528" t="s">
        <v>224</v>
      </c>
      <c r="D63" s="528"/>
    </row>
    <row r="64" spans="1:4" ht="15" customHeight="1">
      <c r="A64" s="160"/>
      <c r="B64" s="530" t="s">
        <v>225</v>
      </c>
      <c r="C64" s="529" t="s">
        <v>227</v>
      </c>
      <c r="D64" s="529"/>
    </row>
    <row r="65" spans="1:4" s="168" customFormat="1" ht="15" customHeight="1">
      <c r="A65" s="161"/>
      <c r="B65" s="530"/>
      <c r="C65" s="528" t="s">
        <v>228</v>
      </c>
      <c r="D65" s="528"/>
    </row>
    <row r="66" spans="1:4" ht="15" customHeight="1">
      <c r="A66" s="160"/>
      <c r="B66" s="530" t="s">
        <v>229</v>
      </c>
      <c r="C66" s="529" t="s">
        <v>120</v>
      </c>
      <c r="D66" s="529"/>
    </row>
    <row r="67" spans="1:4" s="168" customFormat="1" ht="15" customHeight="1">
      <c r="A67" s="161"/>
      <c r="B67" s="530"/>
      <c r="C67" s="528" t="s">
        <v>121</v>
      </c>
      <c r="D67" s="528"/>
    </row>
    <row r="68" spans="1:4" ht="15" customHeight="1">
      <c r="A68" s="440"/>
      <c r="B68" s="530" t="s">
        <v>230</v>
      </c>
      <c r="C68" s="529" t="s">
        <v>259</v>
      </c>
      <c r="D68" s="529"/>
    </row>
    <row r="69" spans="1:4" s="168" customFormat="1" ht="15" customHeight="1">
      <c r="A69" s="162"/>
      <c r="B69" s="530"/>
      <c r="C69" s="528" t="s">
        <v>260</v>
      </c>
      <c r="D69" s="528"/>
    </row>
    <row r="70" spans="1:4" ht="15" customHeight="1">
      <c r="A70" s="163"/>
      <c r="B70" s="530" t="s">
        <v>231</v>
      </c>
      <c r="C70" s="529" t="s">
        <v>261</v>
      </c>
      <c r="D70" s="529"/>
    </row>
    <row r="71" spans="1:4" s="168" customFormat="1" ht="15" customHeight="1">
      <c r="A71" s="164"/>
      <c r="B71" s="530"/>
      <c r="C71" s="528" t="s">
        <v>301</v>
      </c>
      <c r="D71" s="528"/>
    </row>
    <row r="74" spans="1:4">
      <c r="C74" s="173"/>
    </row>
    <row r="78" spans="1:4">
      <c r="C78" s="165" t="s">
        <v>250</v>
      </c>
    </row>
  </sheetData>
  <mergeCells count="103"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26"/>
  <sheetViews>
    <sheetView showGridLines="0" zoomScaleNormal="100" workbookViewId="0">
      <selection activeCell="I17" sqref="I17"/>
    </sheetView>
  </sheetViews>
  <sheetFormatPr defaultColWidth="9.140625" defaultRowHeight="15"/>
  <cols>
    <col min="1" max="1" width="5.7109375" style="358" customWidth="1"/>
    <col min="2" max="2" width="20.7109375" style="358" customWidth="1"/>
    <col min="3" max="3" width="15.5703125" style="358" customWidth="1"/>
    <col min="4" max="11" width="13.28515625" style="358" customWidth="1"/>
    <col min="12" max="16384" width="9.140625" style="358"/>
  </cols>
  <sheetData>
    <row r="1" spans="1:14" ht="35.1" customHeight="1">
      <c r="A1" s="552" t="s">
        <v>778</v>
      </c>
      <c r="B1" s="552"/>
      <c r="C1" s="552"/>
      <c r="D1" s="552"/>
      <c r="E1" s="552"/>
      <c r="F1" s="552"/>
      <c r="G1" s="552"/>
      <c r="H1" s="552"/>
      <c r="I1" s="552"/>
      <c r="J1" s="552"/>
      <c r="K1" s="343"/>
    </row>
    <row r="2" spans="1:14" ht="30" customHeight="1">
      <c r="A2" s="600" t="s">
        <v>779</v>
      </c>
      <c r="B2" s="601"/>
      <c r="C2" s="601"/>
      <c r="D2" s="601"/>
      <c r="E2" s="601"/>
      <c r="F2" s="601"/>
      <c r="G2" s="601"/>
      <c r="H2" s="601"/>
      <c r="I2" s="601"/>
      <c r="J2" s="601"/>
      <c r="K2" s="343"/>
    </row>
    <row r="3" spans="1:14" ht="21.75" customHeight="1">
      <c r="A3" s="629" t="s">
        <v>401</v>
      </c>
      <c r="B3" s="541"/>
      <c r="C3" s="575" t="s">
        <v>427</v>
      </c>
      <c r="D3" s="584" t="s">
        <v>428</v>
      </c>
      <c r="E3" s="628"/>
      <c r="F3" s="627"/>
      <c r="G3" s="575" t="s">
        <v>429</v>
      </c>
      <c r="H3" s="575" t="s">
        <v>430</v>
      </c>
      <c r="I3" s="626" t="s">
        <v>431</v>
      </c>
      <c r="J3" s="541"/>
      <c r="K3" s="582" t="s">
        <v>432</v>
      </c>
    </row>
    <row r="4" spans="1:14" ht="23.25" customHeight="1">
      <c r="A4" s="629"/>
      <c r="B4" s="541"/>
      <c r="C4" s="575"/>
      <c r="D4" s="611" t="s">
        <v>433</v>
      </c>
      <c r="E4" s="558"/>
      <c r="F4" s="553" t="s">
        <v>434</v>
      </c>
      <c r="G4" s="575"/>
      <c r="H4" s="575"/>
      <c r="I4" s="584"/>
      <c r="J4" s="627"/>
      <c r="K4" s="626"/>
      <c r="N4" s="365"/>
    </row>
    <row r="5" spans="1:14" ht="77.25" customHeight="1" thickBot="1">
      <c r="A5" s="605" t="s">
        <v>435</v>
      </c>
      <c r="B5" s="606"/>
      <c r="C5" s="555"/>
      <c r="D5" s="341" t="s">
        <v>436</v>
      </c>
      <c r="E5" s="341" t="s">
        <v>437</v>
      </c>
      <c r="F5" s="555"/>
      <c r="G5" s="555"/>
      <c r="H5" s="555"/>
      <c r="I5" s="341" t="s">
        <v>438</v>
      </c>
      <c r="J5" s="341" t="s">
        <v>439</v>
      </c>
      <c r="K5" s="599"/>
      <c r="N5" s="365"/>
    </row>
    <row r="6" spans="1:14" ht="20.100000000000001" customHeight="1" thickTop="1">
      <c r="A6" s="58">
        <v>2017</v>
      </c>
      <c r="B6" s="197" t="s">
        <v>32</v>
      </c>
      <c r="C6" s="158">
        <v>8333</v>
      </c>
      <c r="D6" s="70">
        <v>1629</v>
      </c>
      <c r="E6" s="70">
        <v>504</v>
      </c>
      <c r="F6" s="70">
        <v>3956</v>
      </c>
      <c r="G6" s="70">
        <v>4786</v>
      </c>
      <c r="H6" s="70">
        <v>19</v>
      </c>
      <c r="I6" s="241">
        <v>1542</v>
      </c>
      <c r="J6" s="129">
        <v>7</v>
      </c>
      <c r="K6" s="58">
        <v>888</v>
      </c>
    </row>
    <row r="7" spans="1:14" ht="15" customHeight="1">
      <c r="A7" s="58"/>
      <c r="B7" s="197" t="s">
        <v>35</v>
      </c>
      <c r="C7" s="158">
        <v>7743</v>
      </c>
      <c r="D7" s="70">
        <v>1386</v>
      </c>
      <c r="E7" s="70">
        <v>412</v>
      </c>
      <c r="F7" s="70">
        <v>3741</v>
      </c>
      <c r="G7" s="70">
        <v>4557</v>
      </c>
      <c r="H7" s="70">
        <v>19</v>
      </c>
      <c r="I7" s="241">
        <v>1457</v>
      </c>
      <c r="J7" s="129">
        <v>10</v>
      </c>
      <c r="K7" s="58">
        <v>781</v>
      </c>
    </row>
    <row r="8" spans="1:14" ht="15" customHeight="1">
      <c r="A8" s="58"/>
      <c r="B8" s="197" t="s">
        <v>36</v>
      </c>
      <c r="C8" s="158">
        <v>7270</v>
      </c>
      <c r="D8" s="70">
        <v>1306</v>
      </c>
      <c r="E8" s="70">
        <v>423</v>
      </c>
      <c r="F8" s="70">
        <v>3583</v>
      </c>
      <c r="G8" s="70">
        <v>4290</v>
      </c>
      <c r="H8" s="70">
        <v>16</v>
      </c>
      <c r="I8" s="241">
        <v>1364</v>
      </c>
      <c r="J8" s="129">
        <v>8</v>
      </c>
      <c r="K8" s="58">
        <v>781</v>
      </c>
    </row>
    <row r="9" spans="1:14" ht="15" customHeight="1">
      <c r="A9" s="58"/>
      <c r="B9" s="197" t="s">
        <v>37</v>
      </c>
      <c r="C9" s="158">
        <v>6608</v>
      </c>
      <c r="D9" s="70">
        <v>1187</v>
      </c>
      <c r="E9" s="70">
        <v>379</v>
      </c>
      <c r="F9" s="70">
        <v>3074</v>
      </c>
      <c r="G9" s="70">
        <v>3924</v>
      </c>
      <c r="H9" s="70">
        <v>12</v>
      </c>
      <c r="I9" s="241">
        <v>1281</v>
      </c>
      <c r="J9" s="129">
        <v>10</v>
      </c>
      <c r="K9" s="58">
        <v>664</v>
      </c>
    </row>
    <row r="10" spans="1:14" ht="20.100000000000001" customHeight="1">
      <c r="A10" s="58">
        <v>2018</v>
      </c>
      <c r="B10" s="197" t="s">
        <v>32</v>
      </c>
      <c r="C10" s="158">
        <v>6750</v>
      </c>
      <c r="D10" s="70">
        <v>1288</v>
      </c>
      <c r="E10" s="70">
        <v>416</v>
      </c>
      <c r="F10" s="70">
        <v>3069</v>
      </c>
      <c r="G10" s="70">
        <v>3903</v>
      </c>
      <c r="H10" s="70">
        <v>22</v>
      </c>
      <c r="I10" s="241">
        <v>1331</v>
      </c>
      <c r="J10" s="129">
        <v>12</v>
      </c>
      <c r="K10" s="58">
        <v>723</v>
      </c>
    </row>
    <row r="11" spans="1:14" ht="20.100000000000001" customHeight="1">
      <c r="A11" s="58"/>
      <c r="B11" s="197" t="s">
        <v>35</v>
      </c>
      <c r="C11" s="158">
        <v>6145</v>
      </c>
      <c r="D11" s="70">
        <v>1078</v>
      </c>
      <c r="E11" s="70">
        <v>342</v>
      </c>
      <c r="F11" s="70">
        <v>2827</v>
      </c>
      <c r="G11" s="70">
        <v>3673</v>
      </c>
      <c r="H11" s="70">
        <v>17</v>
      </c>
      <c r="I11" s="241">
        <v>1239</v>
      </c>
      <c r="J11" s="129">
        <v>14</v>
      </c>
      <c r="K11" s="58">
        <v>646</v>
      </c>
    </row>
    <row r="12" spans="1:14" ht="20.100000000000001" customHeight="1">
      <c r="A12" s="58"/>
      <c r="B12" s="197" t="s">
        <v>36</v>
      </c>
      <c r="C12" s="348">
        <v>5860</v>
      </c>
      <c r="D12" s="348">
        <v>1020</v>
      </c>
      <c r="E12" s="348">
        <v>352</v>
      </c>
      <c r="F12" s="348">
        <v>2693</v>
      </c>
      <c r="G12" s="348">
        <v>3505</v>
      </c>
      <c r="H12" s="348">
        <v>15</v>
      </c>
      <c r="I12" s="241">
        <v>1188</v>
      </c>
      <c r="J12" s="129">
        <v>10</v>
      </c>
      <c r="K12" s="58">
        <v>633</v>
      </c>
    </row>
    <row r="13" spans="1:14" ht="20.100000000000001" customHeight="1">
      <c r="A13" s="58"/>
      <c r="B13" s="197" t="s">
        <v>37</v>
      </c>
      <c r="C13" s="70">
        <v>5735</v>
      </c>
      <c r="D13" s="70">
        <v>1047</v>
      </c>
      <c r="E13" s="70">
        <v>335</v>
      </c>
      <c r="F13" s="70">
        <v>2649</v>
      </c>
      <c r="G13" s="70">
        <v>3342</v>
      </c>
      <c r="H13" s="70">
        <v>9</v>
      </c>
      <c r="I13" s="241">
        <v>1112</v>
      </c>
      <c r="J13" s="129">
        <v>14</v>
      </c>
      <c r="K13" s="58">
        <v>639</v>
      </c>
    </row>
    <row r="14" spans="1:14" ht="20.100000000000001" customHeight="1">
      <c r="A14" s="58">
        <v>2019</v>
      </c>
      <c r="B14" s="197" t="s">
        <v>32</v>
      </c>
      <c r="C14" s="348">
        <v>5774</v>
      </c>
      <c r="D14" s="348">
        <v>1133</v>
      </c>
      <c r="E14" s="348">
        <v>368</v>
      </c>
      <c r="F14" s="348">
        <v>2599</v>
      </c>
      <c r="G14" s="348">
        <v>3224</v>
      </c>
      <c r="H14" s="348">
        <v>10</v>
      </c>
      <c r="I14" s="241">
        <v>1087</v>
      </c>
      <c r="J14" s="129">
        <v>14</v>
      </c>
      <c r="K14" s="58">
        <v>623</v>
      </c>
    </row>
    <row r="15" spans="1:14" ht="20.100000000000001" customHeight="1">
      <c r="A15" s="58"/>
      <c r="B15" s="197" t="s">
        <v>35</v>
      </c>
      <c r="C15" s="348">
        <v>5262</v>
      </c>
      <c r="D15" s="348">
        <v>917</v>
      </c>
      <c r="E15" s="348">
        <v>270</v>
      </c>
      <c r="F15" s="348">
        <v>2462</v>
      </c>
      <c r="G15" s="348">
        <v>2997</v>
      </c>
      <c r="H15" s="348">
        <v>10</v>
      </c>
      <c r="I15" s="241">
        <v>984</v>
      </c>
      <c r="J15" s="129">
        <v>14</v>
      </c>
      <c r="K15" s="58">
        <v>597</v>
      </c>
    </row>
    <row r="16" spans="1:14" ht="20.100000000000001" customHeight="1">
      <c r="A16" s="58"/>
      <c r="B16" s="197" t="s">
        <v>36</v>
      </c>
      <c r="C16" s="348">
        <v>4990</v>
      </c>
      <c r="D16" s="348">
        <v>902</v>
      </c>
      <c r="E16" s="348">
        <v>287</v>
      </c>
      <c r="F16" s="348">
        <v>2305</v>
      </c>
      <c r="G16" s="348">
        <v>2841</v>
      </c>
      <c r="H16" s="348">
        <v>13</v>
      </c>
      <c r="I16" s="241">
        <v>921</v>
      </c>
      <c r="J16" s="129">
        <v>20</v>
      </c>
      <c r="K16" s="58">
        <v>536</v>
      </c>
    </row>
    <row r="17" spans="1:12" ht="20.100000000000001" customHeight="1">
      <c r="A17" s="58"/>
      <c r="B17" s="197" t="s">
        <v>37</v>
      </c>
      <c r="C17" s="348">
        <v>4988</v>
      </c>
      <c r="D17" s="348">
        <v>963</v>
      </c>
      <c r="E17" s="348">
        <v>301</v>
      </c>
      <c r="F17" s="348">
        <v>2307</v>
      </c>
      <c r="G17" s="348">
        <v>2780</v>
      </c>
      <c r="H17" s="348">
        <v>3</v>
      </c>
      <c r="I17" s="241">
        <v>871</v>
      </c>
      <c r="J17" s="129">
        <v>12</v>
      </c>
      <c r="K17" s="58">
        <v>554</v>
      </c>
    </row>
    <row r="18" spans="1:12">
      <c r="A18" s="113"/>
      <c r="B18" s="200" t="s">
        <v>25</v>
      </c>
      <c r="C18" s="221">
        <v>87</v>
      </c>
      <c r="D18" s="221">
        <v>92</v>
      </c>
      <c r="E18" s="221">
        <v>89.9</v>
      </c>
      <c r="F18" s="221">
        <v>87.1</v>
      </c>
      <c r="G18" s="221">
        <v>83.2</v>
      </c>
      <c r="H18" s="221">
        <v>33.299999999999997</v>
      </c>
      <c r="I18" s="221">
        <v>78.3</v>
      </c>
      <c r="J18" s="221">
        <v>85.7</v>
      </c>
      <c r="K18" s="442">
        <v>86.7</v>
      </c>
      <c r="L18" s="365"/>
    </row>
    <row r="19" spans="1:12">
      <c r="A19" s="113"/>
      <c r="B19" s="200" t="s">
        <v>33</v>
      </c>
      <c r="C19" s="221">
        <v>100</v>
      </c>
      <c r="D19" s="221">
        <v>106.8</v>
      </c>
      <c r="E19" s="221">
        <v>104.9</v>
      </c>
      <c r="F19" s="221">
        <v>100.1</v>
      </c>
      <c r="G19" s="221">
        <v>97.9</v>
      </c>
      <c r="H19" s="221">
        <v>23.1</v>
      </c>
      <c r="I19" s="221">
        <v>94.6</v>
      </c>
      <c r="J19" s="221">
        <v>60</v>
      </c>
      <c r="K19" s="442">
        <v>103.4</v>
      </c>
      <c r="L19" s="365"/>
    </row>
    <row r="20" spans="1:12">
      <c r="A20" s="113"/>
      <c r="B20" s="201"/>
      <c r="C20" s="243"/>
      <c r="D20" s="243"/>
      <c r="E20" s="243"/>
      <c r="F20" s="243"/>
      <c r="G20" s="243"/>
      <c r="H20" s="243"/>
      <c r="I20" s="243"/>
      <c r="J20" s="243"/>
      <c r="K20" s="157"/>
      <c r="L20" s="365"/>
    </row>
    <row r="21" spans="1:12" ht="41.1" customHeight="1">
      <c r="A21" s="543" t="s">
        <v>349</v>
      </c>
      <c r="B21" s="543"/>
      <c r="C21" s="543"/>
      <c r="D21" s="543"/>
      <c r="E21" s="543"/>
      <c r="F21" s="543"/>
      <c r="G21" s="543"/>
      <c r="H21" s="543"/>
      <c r="I21" s="543"/>
      <c r="J21" s="543"/>
      <c r="K21" s="543"/>
    </row>
    <row r="22" spans="1:12" ht="37.5" customHeight="1">
      <c r="A22" s="579" t="s">
        <v>350</v>
      </c>
      <c r="B22" s="602"/>
      <c r="C22" s="602"/>
      <c r="D22" s="602"/>
      <c r="E22" s="602"/>
      <c r="F22" s="602"/>
      <c r="G22" s="602"/>
      <c r="H22" s="602"/>
      <c r="I22" s="602"/>
      <c r="J22" s="602"/>
      <c r="K22" s="602"/>
    </row>
    <row r="23" spans="1:12">
      <c r="C23" s="359"/>
      <c r="D23" s="359"/>
      <c r="E23" s="359"/>
      <c r="F23" s="359"/>
      <c r="G23" s="359"/>
      <c r="H23" s="359"/>
      <c r="I23" s="359"/>
      <c r="J23" s="359"/>
      <c r="K23" s="359"/>
    </row>
    <row r="24" spans="1:12">
      <c r="C24" s="359"/>
      <c r="D24" s="359"/>
      <c r="E24" s="359"/>
      <c r="F24" s="359"/>
      <c r="G24" s="359"/>
      <c r="H24" s="359"/>
      <c r="I24" s="359"/>
      <c r="J24" s="359"/>
      <c r="K24" s="359"/>
    </row>
    <row r="25" spans="1:12">
      <c r="B25" s="359"/>
      <c r="C25" s="359"/>
      <c r="D25" s="359"/>
      <c r="E25" s="359"/>
      <c r="F25" s="359"/>
      <c r="G25" s="359"/>
      <c r="H25" s="359"/>
      <c r="I25" s="359"/>
      <c r="J25" s="359"/>
      <c r="K25" s="359"/>
    </row>
    <row r="26" spans="1:12">
      <c r="D26" s="359"/>
      <c r="E26" s="359"/>
      <c r="F26" s="359"/>
      <c r="G26" s="359"/>
      <c r="H26" s="359"/>
      <c r="I26" s="359"/>
      <c r="J26" s="359"/>
      <c r="K26" s="359"/>
    </row>
  </sheetData>
  <mergeCells count="14">
    <mergeCell ref="A21:K21"/>
    <mergeCell ref="A22:K22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8"/>
  <sheetViews>
    <sheetView showGridLines="0" workbookViewId="0">
      <selection activeCell="I18" sqref="I18"/>
    </sheetView>
  </sheetViews>
  <sheetFormatPr defaultColWidth="8.85546875" defaultRowHeight="15"/>
  <cols>
    <col min="1" max="1" width="5.7109375" style="296" customWidth="1"/>
    <col min="2" max="2" width="20.7109375" style="296" customWidth="1"/>
    <col min="3" max="3" width="8.85546875" style="296"/>
    <col min="4" max="6" width="9.28515625" style="296" customWidth="1"/>
    <col min="7" max="10" width="8.85546875" style="296"/>
    <col min="11" max="11" width="9.85546875" style="296" customWidth="1"/>
    <col min="12" max="12" width="9.28515625" style="296" customWidth="1"/>
    <col min="13" max="16384" width="8.85546875" style="296"/>
  </cols>
  <sheetData>
    <row r="1" spans="1:15" s="358" customFormat="1" ht="21.75" customHeight="1">
      <c r="A1" s="603" t="s">
        <v>750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</row>
    <row r="2" spans="1:15" s="358" customFormat="1" ht="20.100000000000001" customHeight="1">
      <c r="A2" s="634" t="s">
        <v>751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</row>
    <row r="3" spans="1:15" ht="27" customHeight="1">
      <c r="A3" s="562" t="s">
        <v>401</v>
      </c>
      <c r="B3" s="563"/>
      <c r="C3" s="582" t="s">
        <v>405</v>
      </c>
      <c r="D3" s="612"/>
      <c r="E3" s="612"/>
      <c r="F3" s="631"/>
      <c r="G3" s="558"/>
      <c r="H3" s="632" t="s">
        <v>490</v>
      </c>
      <c r="I3" s="63"/>
      <c r="J3" s="63"/>
      <c r="K3" s="520"/>
      <c r="L3" s="63"/>
    </row>
    <row r="4" spans="1:15" ht="81.75" customHeight="1" thickBot="1">
      <c r="A4" s="605" t="s">
        <v>491</v>
      </c>
      <c r="B4" s="606"/>
      <c r="C4" s="555"/>
      <c r="D4" s="53" t="s">
        <v>492</v>
      </c>
      <c r="E4" s="53" t="s">
        <v>493</v>
      </c>
      <c r="F4" s="519" t="s">
        <v>749</v>
      </c>
      <c r="G4" s="53" t="s">
        <v>494</v>
      </c>
      <c r="H4" s="633"/>
      <c r="I4" s="53" t="s">
        <v>495</v>
      </c>
      <c r="J4" s="53" t="s">
        <v>496</v>
      </c>
      <c r="K4" s="519" t="s">
        <v>749</v>
      </c>
      <c r="L4" s="388" t="s">
        <v>494</v>
      </c>
    </row>
    <row r="5" spans="1:15" ht="20.100000000000001" customHeight="1" thickTop="1">
      <c r="A5" s="32">
        <v>2018</v>
      </c>
      <c r="B5" s="54" t="s">
        <v>59</v>
      </c>
      <c r="C5" s="152">
        <v>2231</v>
      </c>
      <c r="D5" s="151" t="s">
        <v>193</v>
      </c>
      <c r="E5" s="64">
        <v>55</v>
      </c>
      <c r="F5" s="352" t="s">
        <v>193</v>
      </c>
      <c r="G5" s="65">
        <v>2176</v>
      </c>
      <c r="H5" s="65">
        <v>125915</v>
      </c>
      <c r="I5" s="153" t="s">
        <v>193</v>
      </c>
      <c r="J5" s="228">
        <v>9103</v>
      </c>
      <c r="K5" s="523" t="s">
        <v>193</v>
      </c>
      <c r="L5" s="199">
        <v>116812</v>
      </c>
      <c r="M5" s="365"/>
      <c r="N5" s="358"/>
      <c r="O5" s="359"/>
    </row>
    <row r="6" spans="1:15" ht="20.100000000000001" customHeight="1">
      <c r="A6" s="32"/>
      <c r="B6" s="54" t="s">
        <v>60</v>
      </c>
      <c r="C6" s="152">
        <v>4294</v>
      </c>
      <c r="D6" s="151">
        <v>60</v>
      </c>
      <c r="E6" s="64">
        <v>96</v>
      </c>
      <c r="F6" s="352" t="s">
        <v>193</v>
      </c>
      <c r="G6" s="65">
        <v>4138</v>
      </c>
      <c r="H6" s="65">
        <v>254584</v>
      </c>
      <c r="I6" s="153">
        <v>2958</v>
      </c>
      <c r="J6" s="228">
        <v>17739</v>
      </c>
      <c r="K6" s="523" t="s">
        <v>193</v>
      </c>
      <c r="L6" s="199">
        <v>233887</v>
      </c>
      <c r="M6" s="365"/>
      <c r="N6" s="358"/>
      <c r="O6" s="359"/>
    </row>
    <row r="7" spans="1:15" ht="20.100000000000001" customHeight="1">
      <c r="A7" s="32"/>
      <c r="B7" s="54" t="s">
        <v>61</v>
      </c>
      <c r="C7" s="349">
        <v>7073</v>
      </c>
      <c r="D7" s="347">
        <v>113</v>
      </c>
      <c r="E7" s="350">
        <v>132</v>
      </c>
      <c r="F7" s="352" t="s">
        <v>193</v>
      </c>
      <c r="G7" s="351">
        <v>6828</v>
      </c>
      <c r="H7" s="351">
        <v>402270</v>
      </c>
      <c r="I7" s="352">
        <v>5628</v>
      </c>
      <c r="J7" s="314">
        <v>24755</v>
      </c>
      <c r="K7" s="523" t="s">
        <v>193</v>
      </c>
      <c r="L7" s="199">
        <v>371887</v>
      </c>
      <c r="M7" s="365"/>
      <c r="N7" s="358"/>
      <c r="O7" s="359"/>
    </row>
    <row r="8" spans="1:15" ht="20.100000000000001" customHeight="1">
      <c r="A8" s="32"/>
      <c r="B8" s="54" t="s">
        <v>26</v>
      </c>
      <c r="C8" s="152">
        <v>9446</v>
      </c>
      <c r="D8" s="151">
        <v>113</v>
      </c>
      <c r="E8" s="64">
        <v>184</v>
      </c>
      <c r="F8" s="352" t="s">
        <v>193</v>
      </c>
      <c r="G8" s="65">
        <v>9149</v>
      </c>
      <c r="H8" s="65">
        <v>543700</v>
      </c>
      <c r="I8" s="153">
        <v>5628</v>
      </c>
      <c r="J8" s="228">
        <v>33219</v>
      </c>
      <c r="K8" s="523" t="s">
        <v>193</v>
      </c>
      <c r="L8" s="199">
        <v>504853</v>
      </c>
      <c r="M8" s="365"/>
      <c r="N8" s="358"/>
      <c r="O8" s="359"/>
    </row>
    <row r="9" spans="1:15" ht="20.100000000000001" customHeight="1">
      <c r="A9" s="32">
        <v>2019</v>
      </c>
      <c r="B9" s="54" t="s">
        <v>59</v>
      </c>
      <c r="C9" s="349">
        <v>2787</v>
      </c>
      <c r="D9" s="347" t="s">
        <v>193</v>
      </c>
      <c r="E9" s="350">
        <v>60</v>
      </c>
      <c r="F9" s="352" t="s">
        <v>193</v>
      </c>
      <c r="G9" s="351">
        <v>2727</v>
      </c>
      <c r="H9" s="349">
        <v>156240</v>
      </c>
      <c r="I9" s="347" t="s">
        <v>193</v>
      </c>
      <c r="J9" s="350">
        <v>10753</v>
      </c>
      <c r="K9" s="523" t="s">
        <v>193</v>
      </c>
      <c r="L9" s="464">
        <v>145487</v>
      </c>
      <c r="M9" s="365"/>
      <c r="N9" s="358"/>
      <c r="O9" s="359"/>
    </row>
    <row r="10" spans="1:15" ht="20.100000000000001" customHeight="1">
      <c r="A10" s="32"/>
      <c r="B10" s="54" t="s">
        <v>60</v>
      </c>
      <c r="C10" s="349">
        <v>4417</v>
      </c>
      <c r="D10" s="347">
        <v>46</v>
      </c>
      <c r="E10" s="350">
        <v>120</v>
      </c>
      <c r="F10" s="352" t="s">
        <v>193</v>
      </c>
      <c r="G10" s="351">
        <v>4251</v>
      </c>
      <c r="H10" s="349">
        <v>250727</v>
      </c>
      <c r="I10" s="347">
        <v>2399</v>
      </c>
      <c r="J10" s="350">
        <v>21185</v>
      </c>
      <c r="K10" s="523" t="s">
        <v>193</v>
      </c>
      <c r="L10" s="481">
        <v>227143</v>
      </c>
      <c r="M10" s="365"/>
      <c r="N10" s="358"/>
      <c r="O10" s="359"/>
    </row>
    <row r="11" spans="1:15" ht="20.100000000000001" customHeight="1">
      <c r="A11" s="32"/>
      <c r="B11" s="54" t="s">
        <v>61</v>
      </c>
      <c r="C11" s="349" t="s">
        <v>702</v>
      </c>
      <c r="D11" s="347">
        <v>46</v>
      </c>
      <c r="E11" s="352" t="s">
        <v>703</v>
      </c>
      <c r="F11" s="352" t="s">
        <v>193</v>
      </c>
      <c r="G11" s="347" t="s">
        <v>704</v>
      </c>
      <c r="H11" s="349" t="s">
        <v>705</v>
      </c>
      <c r="I11" s="347">
        <v>2399</v>
      </c>
      <c r="J11" s="352" t="s">
        <v>706</v>
      </c>
      <c r="K11" s="523" t="s">
        <v>193</v>
      </c>
      <c r="L11" s="514" t="s">
        <v>707</v>
      </c>
      <c r="M11" s="365"/>
      <c r="N11" s="358"/>
      <c r="O11" s="359"/>
    </row>
    <row r="12" spans="1:15" ht="20.100000000000001" customHeight="1">
      <c r="A12" s="32"/>
      <c r="B12" s="54" t="s">
        <v>26</v>
      </c>
      <c r="C12" s="349">
        <v>11250</v>
      </c>
      <c r="D12" s="347">
        <v>46</v>
      </c>
      <c r="E12" s="350">
        <v>215</v>
      </c>
      <c r="F12" s="350">
        <v>117</v>
      </c>
      <c r="G12" s="351">
        <v>10872</v>
      </c>
      <c r="H12" s="349">
        <v>633519</v>
      </c>
      <c r="I12" s="347">
        <v>2399</v>
      </c>
      <c r="J12" s="350">
        <v>37803</v>
      </c>
      <c r="K12" s="521">
        <v>5775</v>
      </c>
      <c r="L12" s="481">
        <v>587542</v>
      </c>
      <c r="M12" s="365"/>
      <c r="N12" s="358"/>
      <c r="O12" s="359"/>
    </row>
    <row r="13" spans="1:15">
      <c r="A13" s="32"/>
      <c r="B13" s="200" t="s">
        <v>25</v>
      </c>
      <c r="C13" s="154">
        <v>119.1</v>
      </c>
      <c r="D13" s="154">
        <v>40.700000000000003</v>
      </c>
      <c r="E13" s="154">
        <v>116.8</v>
      </c>
      <c r="F13" s="154" t="s">
        <v>193</v>
      </c>
      <c r="G13" s="154">
        <v>118.8</v>
      </c>
      <c r="H13" s="154">
        <v>116.5</v>
      </c>
      <c r="I13" s="154">
        <v>42.6</v>
      </c>
      <c r="J13" s="154">
        <v>113.8</v>
      </c>
      <c r="K13" s="154" t="s">
        <v>193</v>
      </c>
      <c r="L13" s="522">
        <v>116.4</v>
      </c>
      <c r="M13" s="365"/>
      <c r="N13" s="358"/>
      <c r="O13" s="358"/>
    </row>
    <row r="14" spans="1:15">
      <c r="A14" s="188"/>
      <c r="B14" s="188"/>
      <c r="C14" s="188"/>
      <c r="D14" s="188"/>
      <c r="E14" s="188"/>
      <c r="F14" s="188"/>
      <c r="G14" s="418"/>
      <c r="H14" s="418"/>
      <c r="I14" s="418"/>
      <c r="J14" s="418"/>
      <c r="K14" s="418"/>
      <c r="L14" s="418"/>
      <c r="M14" s="297"/>
      <c r="O14" s="418"/>
    </row>
    <row r="15" spans="1:15">
      <c r="A15" s="591" t="s">
        <v>310</v>
      </c>
      <c r="B15" s="591"/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297"/>
      <c r="O15" s="418"/>
    </row>
    <row r="16" spans="1:15">
      <c r="A16" s="636" t="s">
        <v>497</v>
      </c>
      <c r="B16" s="636"/>
      <c r="C16" s="636"/>
      <c r="D16" s="636"/>
      <c r="E16" s="636"/>
      <c r="F16" s="636"/>
      <c r="G16" s="636"/>
      <c r="H16" s="636"/>
      <c r="I16" s="636"/>
      <c r="J16" s="636"/>
      <c r="K16" s="636"/>
      <c r="L16" s="636"/>
      <c r="M16" s="297"/>
      <c r="O16" s="418"/>
    </row>
    <row r="17" spans="1:15" s="149" customFormat="1">
      <c r="A17" s="630"/>
      <c r="B17" s="630"/>
      <c r="C17" s="630"/>
      <c r="D17" s="630"/>
      <c r="E17" s="630"/>
      <c r="F17" s="517"/>
      <c r="G17" s="155"/>
      <c r="H17" s="155"/>
      <c r="I17" s="155"/>
      <c r="J17" s="155"/>
      <c r="K17" s="155"/>
      <c r="L17" s="155"/>
      <c r="M17" s="156"/>
      <c r="O17" s="155"/>
    </row>
    <row r="18" spans="1:15">
      <c r="C18" s="418"/>
      <c r="D18" s="418"/>
      <c r="E18" s="418"/>
      <c r="F18" s="418"/>
      <c r="G18" s="418"/>
      <c r="H18" s="418"/>
      <c r="I18" s="418"/>
      <c r="J18" s="418"/>
      <c r="K18" s="418"/>
      <c r="L18" s="418"/>
    </row>
  </sheetData>
  <mergeCells count="10">
    <mergeCell ref="A17:E17"/>
    <mergeCell ref="A1:L1"/>
    <mergeCell ref="A3:B3"/>
    <mergeCell ref="C3:C4"/>
    <mergeCell ref="D3:G3"/>
    <mergeCell ref="H3:H4"/>
    <mergeCell ref="A4:B4"/>
    <mergeCell ref="A2:L2"/>
    <mergeCell ref="A15:L15"/>
    <mergeCell ref="A16:L16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38"/>
  <sheetViews>
    <sheetView showGridLines="0" workbookViewId="0">
      <selection sqref="A1:L1"/>
    </sheetView>
  </sheetViews>
  <sheetFormatPr defaultRowHeight="15"/>
  <cols>
    <col min="1" max="1" width="9.140625" style="296"/>
    <col min="2" max="2" width="29.7109375" style="296" customWidth="1"/>
    <col min="3" max="14" width="11.42578125" style="296" customWidth="1"/>
    <col min="15" max="15" width="9.140625" style="297"/>
    <col min="16" max="16384" width="9.140625" style="296"/>
  </cols>
  <sheetData>
    <row r="1" spans="1:14">
      <c r="A1" s="637" t="s">
        <v>389</v>
      </c>
      <c r="B1" s="637"/>
      <c r="C1" s="637"/>
      <c r="D1" s="637"/>
      <c r="E1" s="637"/>
      <c r="F1" s="637"/>
      <c r="G1" s="637"/>
      <c r="H1" s="637"/>
      <c r="I1" s="637"/>
      <c r="J1" s="637"/>
      <c r="K1" s="637"/>
      <c r="L1" s="637"/>
    </row>
    <row r="2" spans="1:14" ht="16.5">
      <c r="A2" s="414" t="s">
        <v>499</v>
      </c>
      <c r="C2" s="415"/>
      <c r="D2" s="415"/>
    </row>
    <row r="3" spans="1:14" ht="30" customHeight="1">
      <c r="A3" s="643" t="s">
        <v>500</v>
      </c>
      <c r="B3" s="644"/>
      <c r="C3" s="638" t="s">
        <v>498</v>
      </c>
      <c r="D3" s="638"/>
      <c r="E3" s="638" t="s">
        <v>368</v>
      </c>
      <c r="F3" s="638"/>
      <c r="G3" s="638" t="s">
        <v>369</v>
      </c>
      <c r="H3" s="638"/>
      <c r="I3" s="638" t="s">
        <v>370</v>
      </c>
      <c r="J3" s="638"/>
      <c r="K3" s="638" t="s">
        <v>371</v>
      </c>
      <c r="L3" s="638"/>
      <c r="M3" s="638" t="s">
        <v>372</v>
      </c>
      <c r="N3" s="640"/>
    </row>
    <row r="4" spans="1:14" ht="22.5">
      <c r="A4" s="643"/>
      <c r="B4" s="644"/>
      <c r="C4" s="381" t="s">
        <v>501</v>
      </c>
      <c r="D4" s="377" t="s">
        <v>502</v>
      </c>
      <c r="E4" s="381" t="s">
        <v>501</v>
      </c>
      <c r="F4" s="377" t="s">
        <v>502</v>
      </c>
      <c r="G4" s="381" t="s">
        <v>501</v>
      </c>
      <c r="H4" s="377" t="s">
        <v>502</v>
      </c>
      <c r="I4" s="381" t="s">
        <v>501</v>
      </c>
      <c r="J4" s="377" t="s">
        <v>502</v>
      </c>
      <c r="K4" s="381" t="s">
        <v>501</v>
      </c>
      <c r="L4" s="377" t="s">
        <v>502</v>
      </c>
      <c r="M4" s="381" t="s">
        <v>501</v>
      </c>
      <c r="N4" s="488" t="s">
        <v>502</v>
      </c>
    </row>
    <row r="5" spans="1:14" ht="18.75" customHeight="1" thickBot="1">
      <c r="A5" s="645"/>
      <c r="B5" s="646"/>
      <c r="C5" s="641" t="s">
        <v>653</v>
      </c>
      <c r="D5" s="642"/>
      <c r="E5" s="642"/>
      <c r="F5" s="642"/>
      <c r="G5" s="642"/>
      <c r="H5" s="642"/>
      <c r="I5" s="642"/>
      <c r="J5" s="642"/>
      <c r="K5" s="642"/>
      <c r="L5" s="642"/>
      <c r="M5" s="642"/>
      <c r="N5" s="642"/>
    </row>
    <row r="6" spans="1:14" ht="23.25" customHeight="1" thickTop="1">
      <c r="A6" s="383"/>
      <c r="B6" s="639" t="s">
        <v>503</v>
      </c>
      <c r="C6" s="639"/>
      <c r="D6" s="639"/>
      <c r="E6" s="639"/>
      <c r="F6" s="639"/>
      <c r="G6" s="639"/>
      <c r="H6" s="639"/>
      <c r="I6" s="639"/>
      <c r="J6" s="639"/>
      <c r="K6" s="639"/>
      <c r="L6" s="639"/>
      <c r="M6" s="639"/>
      <c r="N6" s="639"/>
    </row>
    <row r="7" spans="1:14">
      <c r="A7" s="302">
        <v>2017</v>
      </c>
      <c r="B7" s="316" t="s">
        <v>363</v>
      </c>
      <c r="C7" s="70">
        <v>6460</v>
      </c>
      <c r="D7" s="129">
        <v>6136</v>
      </c>
      <c r="E7" s="310">
        <v>5953</v>
      </c>
      <c r="F7" s="310">
        <v>5786</v>
      </c>
      <c r="G7" s="310">
        <v>6046</v>
      </c>
      <c r="H7" s="310">
        <v>5792</v>
      </c>
      <c r="I7" s="310">
        <v>5639</v>
      </c>
      <c r="J7" s="310">
        <v>5760</v>
      </c>
      <c r="K7" s="310">
        <v>8396</v>
      </c>
      <c r="L7" s="310">
        <v>6767</v>
      </c>
      <c r="M7" s="310">
        <v>8380</v>
      </c>
      <c r="N7" s="311">
        <v>8173</v>
      </c>
    </row>
    <row r="8" spans="1:14">
      <c r="A8" s="303"/>
      <c r="B8" s="316" t="s">
        <v>364</v>
      </c>
      <c r="C8" s="70">
        <v>6461</v>
      </c>
      <c r="D8" s="129">
        <v>6314</v>
      </c>
      <c r="E8" s="310">
        <v>5882</v>
      </c>
      <c r="F8" s="310">
        <v>6021</v>
      </c>
      <c r="G8" s="310">
        <v>6033</v>
      </c>
      <c r="H8" s="310">
        <v>5965</v>
      </c>
      <c r="I8" s="310">
        <v>5773</v>
      </c>
      <c r="J8" s="310">
        <v>5677</v>
      </c>
      <c r="K8" s="310">
        <v>8097</v>
      </c>
      <c r="L8" s="310">
        <v>7330</v>
      </c>
      <c r="M8" s="310">
        <v>8285</v>
      </c>
      <c r="N8" s="311">
        <v>8418</v>
      </c>
    </row>
    <row r="9" spans="1:14">
      <c r="A9" s="297"/>
      <c r="B9" s="316" t="s">
        <v>365</v>
      </c>
      <c r="C9" s="70">
        <v>6390</v>
      </c>
      <c r="D9" s="129">
        <v>6433</v>
      </c>
      <c r="E9" s="310">
        <v>5860</v>
      </c>
      <c r="F9" s="310">
        <v>6214</v>
      </c>
      <c r="G9" s="310">
        <v>6124</v>
      </c>
      <c r="H9" s="310">
        <v>5927</v>
      </c>
      <c r="I9" s="310">
        <v>5897</v>
      </c>
      <c r="J9" s="310">
        <v>5455</v>
      </c>
      <c r="K9" s="310">
        <v>7339</v>
      </c>
      <c r="L9" s="310">
        <v>8059</v>
      </c>
      <c r="M9" s="310">
        <v>8311</v>
      </c>
      <c r="N9" s="311">
        <v>8441</v>
      </c>
    </row>
    <row r="10" spans="1:14">
      <c r="A10" s="302"/>
      <c r="B10" s="316" t="s">
        <v>366</v>
      </c>
      <c r="C10" s="70">
        <v>6526</v>
      </c>
      <c r="D10" s="129">
        <v>6389</v>
      </c>
      <c r="E10" s="310">
        <v>5847</v>
      </c>
      <c r="F10" s="310">
        <v>6261</v>
      </c>
      <c r="G10" s="310">
        <v>6229</v>
      </c>
      <c r="H10" s="310">
        <v>6007</v>
      </c>
      <c r="I10" s="310">
        <v>6184</v>
      </c>
      <c r="J10" s="310">
        <v>5956</v>
      </c>
      <c r="K10" s="310">
        <v>8156</v>
      </c>
      <c r="L10" s="310">
        <v>7213</v>
      </c>
      <c r="M10" s="310">
        <v>8426</v>
      </c>
      <c r="N10" s="311">
        <v>8225</v>
      </c>
    </row>
    <row r="11" spans="1:14" ht="20.25" customHeight="1">
      <c r="A11" s="302">
        <v>2018</v>
      </c>
      <c r="B11" s="316" t="s">
        <v>363</v>
      </c>
      <c r="C11" s="70">
        <v>6745</v>
      </c>
      <c r="D11" s="129">
        <v>6508</v>
      </c>
      <c r="E11" s="310">
        <v>6023</v>
      </c>
      <c r="F11" s="310">
        <v>6342</v>
      </c>
      <c r="G11" s="310">
        <v>6463</v>
      </c>
      <c r="H11" s="310">
        <v>6506</v>
      </c>
      <c r="I11" s="310">
        <v>6441</v>
      </c>
      <c r="J11" s="310">
        <v>6203</v>
      </c>
      <c r="K11" s="310">
        <v>9287</v>
      </c>
      <c r="L11" s="310">
        <v>6896</v>
      </c>
      <c r="M11" s="310">
        <v>8584</v>
      </c>
      <c r="N11" s="311">
        <v>9420</v>
      </c>
    </row>
    <row r="12" spans="1:14">
      <c r="B12" s="316" t="s">
        <v>364</v>
      </c>
      <c r="C12" s="70">
        <v>7020</v>
      </c>
      <c r="D12" s="129">
        <v>6651</v>
      </c>
      <c r="E12" s="310">
        <v>6495</v>
      </c>
      <c r="F12" s="310">
        <v>6356</v>
      </c>
      <c r="G12" s="310">
        <v>6745</v>
      </c>
      <c r="H12" s="310">
        <v>6444</v>
      </c>
      <c r="I12" s="310">
        <v>6243</v>
      </c>
      <c r="J12" s="310">
        <v>6251</v>
      </c>
      <c r="K12" s="310">
        <v>9131</v>
      </c>
      <c r="L12" s="310">
        <v>7145</v>
      </c>
      <c r="M12" s="310">
        <v>9324</v>
      </c>
      <c r="N12" s="311">
        <v>9498</v>
      </c>
    </row>
    <row r="13" spans="1:14">
      <c r="B13" s="316" t="s">
        <v>365</v>
      </c>
      <c r="C13" s="70">
        <v>7145</v>
      </c>
      <c r="D13" s="129">
        <v>6750</v>
      </c>
      <c r="E13" s="310">
        <v>6494</v>
      </c>
      <c r="F13" s="310">
        <v>6605</v>
      </c>
      <c r="G13" s="310">
        <v>6879</v>
      </c>
      <c r="H13" s="310">
        <v>6630</v>
      </c>
      <c r="I13" s="310">
        <v>6225</v>
      </c>
      <c r="J13" s="310">
        <v>6462</v>
      </c>
      <c r="K13" s="310">
        <v>9290</v>
      </c>
      <c r="L13" s="310">
        <v>7887</v>
      </c>
      <c r="M13" s="310">
        <v>9253</v>
      </c>
      <c r="N13" s="311">
        <v>8616</v>
      </c>
    </row>
    <row r="14" spans="1:14">
      <c r="B14" s="316" t="s">
        <v>366</v>
      </c>
      <c r="C14" s="70">
        <v>7230</v>
      </c>
      <c r="D14" s="129">
        <v>6905</v>
      </c>
      <c r="E14" s="159">
        <v>6595</v>
      </c>
      <c r="F14" s="159">
        <v>6524</v>
      </c>
      <c r="G14" s="159">
        <v>6793</v>
      </c>
      <c r="H14" s="159">
        <v>6738</v>
      </c>
      <c r="I14" s="159">
        <v>6284</v>
      </c>
      <c r="J14" s="159">
        <v>6591</v>
      </c>
      <c r="K14" s="159">
        <v>9350</v>
      </c>
      <c r="L14" s="159">
        <v>8328</v>
      </c>
      <c r="M14" s="159">
        <v>9556</v>
      </c>
      <c r="N14" s="311">
        <v>8910</v>
      </c>
    </row>
    <row r="15" spans="1:14">
      <c r="A15" s="302">
        <v>2019</v>
      </c>
      <c r="B15" s="316" t="s">
        <v>363</v>
      </c>
      <c r="C15" s="348">
        <v>7457</v>
      </c>
      <c r="D15" s="129">
        <v>7032</v>
      </c>
      <c r="E15" s="310">
        <v>6905</v>
      </c>
      <c r="F15" s="310">
        <v>6996</v>
      </c>
      <c r="G15" s="310">
        <v>7030</v>
      </c>
      <c r="H15" s="310">
        <v>6930</v>
      </c>
      <c r="I15" s="310">
        <v>6863</v>
      </c>
      <c r="J15" s="310">
        <v>6229</v>
      </c>
      <c r="K15" s="310">
        <v>9753</v>
      </c>
      <c r="L15" s="310">
        <v>8493</v>
      </c>
      <c r="M15" s="310">
        <v>9721</v>
      </c>
      <c r="N15" s="311">
        <v>9352</v>
      </c>
    </row>
    <row r="16" spans="1:14">
      <c r="A16" s="302"/>
      <c r="B16" s="316" t="s">
        <v>364</v>
      </c>
      <c r="C16" s="348">
        <v>7636</v>
      </c>
      <c r="D16" s="129">
        <v>7435</v>
      </c>
      <c r="E16" s="310">
        <v>7307</v>
      </c>
      <c r="F16" s="310">
        <v>7524</v>
      </c>
      <c r="G16" s="310">
        <v>6986</v>
      </c>
      <c r="H16" s="310">
        <v>7127</v>
      </c>
      <c r="I16" s="310">
        <v>7129</v>
      </c>
      <c r="J16" s="310">
        <v>6687</v>
      </c>
      <c r="K16" s="310">
        <v>9887</v>
      </c>
      <c r="L16" s="310">
        <v>9424</v>
      </c>
      <c r="M16" s="310">
        <v>9807</v>
      </c>
      <c r="N16" s="311">
        <v>9847</v>
      </c>
    </row>
    <row r="17" spans="1:14">
      <c r="A17" s="302"/>
      <c r="B17" s="316" t="s">
        <v>365</v>
      </c>
      <c r="C17" s="348">
        <v>7909</v>
      </c>
      <c r="D17" s="129">
        <v>7661</v>
      </c>
      <c r="E17" s="310">
        <v>7306</v>
      </c>
      <c r="F17" s="310">
        <v>7865</v>
      </c>
      <c r="G17" s="310">
        <v>7439</v>
      </c>
      <c r="H17" s="310">
        <v>7191</v>
      </c>
      <c r="I17" s="310">
        <v>7541</v>
      </c>
      <c r="J17" s="310">
        <v>6908</v>
      </c>
      <c r="K17" s="310">
        <v>9591</v>
      </c>
      <c r="L17" s="310">
        <v>9721</v>
      </c>
      <c r="M17" s="310">
        <v>10283</v>
      </c>
      <c r="N17" s="311">
        <v>9742</v>
      </c>
    </row>
    <row r="18" spans="1:14">
      <c r="A18" s="302"/>
      <c r="B18" s="316" t="s">
        <v>366</v>
      </c>
      <c r="C18" s="348">
        <v>7977</v>
      </c>
      <c r="D18" s="129">
        <v>7646</v>
      </c>
      <c r="E18" s="310">
        <v>7474</v>
      </c>
      <c r="F18" s="310">
        <v>7722</v>
      </c>
      <c r="G18" s="310">
        <v>7604</v>
      </c>
      <c r="H18" s="310">
        <v>7246</v>
      </c>
      <c r="I18" s="310">
        <v>7277</v>
      </c>
      <c r="J18" s="310">
        <v>6881</v>
      </c>
      <c r="K18" s="310">
        <v>9615</v>
      </c>
      <c r="L18" s="310">
        <v>10186</v>
      </c>
      <c r="M18" s="310">
        <v>10290</v>
      </c>
      <c r="N18" s="311">
        <v>10071</v>
      </c>
    </row>
    <row r="19" spans="1:14">
      <c r="B19" s="200" t="s">
        <v>25</v>
      </c>
      <c r="C19" s="312">
        <v>110.3</v>
      </c>
      <c r="D19" s="312">
        <v>110.7</v>
      </c>
      <c r="E19" s="312">
        <v>113.3</v>
      </c>
      <c r="F19" s="312">
        <v>118.4</v>
      </c>
      <c r="G19" s="312">
        <v>111.9</v>
      </c>
      <c r="H19" s="312">
        <v>107.5</v>
      </c>
      <c r="I19" s="312">
        <v>115.8</v>
      </c>
      <c r="J19" s="312">
        <v>104.4</v>
      </c>
      <c r="K19" s="312">
        <v>102.8</v>
      </c>
      <c r="L19" s="312">
        <v>122.3</v>
      </c>
      <c r="M19" s="312">
        <v>107.7</v>
      </c>
      <c r="N19" s="313">
        <v>113</v>
      </c>
    </row>
    <row r="20" spans="1:14">
      <c r="B20" s="200" t="s">
        <v>33</v>
      </c>
      <c r="C20" s="312">
        <v>100.9</v>
      </c>
      <c r="D20" s="312">
        <v>99.8</v>
      </c>
      <c r="E20" s="312">
        <v>102.3</v>
      </c>
      <c r="F20" s="312">
        <v>98.2</v>
      </c>
      <c r="G20" s="312">
        <v>102.2</v>
      </c>
      <c r="H20" s="312">
        <v>100.8</v>
      </c>
      <c r="I20" s="312">
        <v>96.5</v>
      </c>
      <c r="J20" s="312">
        <v>99.6</v>
      </c>
      <c r="K20" s="312">
        <v>100.3</v>
      </c>
      <c r="L20" s="312">
        <v>104.8</v>
      </c>
      <c r="M20" s="312">
        <v>100.1</v>
      </c>
      <c r="N20" s="313">
        <v>103.4</v>
      </c>
    </row>
    <row r="21" spans="1:14" ht="21" customHeight="1">
      <c r="B21" s="639" t="s">
        <v>504</v>
      </c>
      <c r="C21" s="639"/>
      <c r="D21" s="639"/>
      <c r="E21" s="639"/>
      <c r="F21" s="639"/>
      <c r="G21" s="639"/>
      <c r="H21" s="639"/>
      <c r="I21" s="639"/>
      <c r="J21" s="639"/>
      <c r="K21" s="639"/>
      <c r="L21" s="639"/>
      <c r="M21" s="639"/>
      <c r="N21" s="639"/>
    </row>
    <row r="22" spans="1:14">
      <c r="A22" s="302">
        <v>2017</v>
      </c>
      <c r="B22" s="316" t="s">
        <v>363</v>
      </c>
      <c r="C22" s="314">
        <v>6253</v>
      </c>
      <c r="D22" s="198">
        <v>5390</v>
      </c>
      <c r="E22" s="310">
        <v>5971</v>
      </c>
      <c r="F22" s="310">
        <v>5274</v>
      </c>
      <c r="G22" s="310">
        <v>6323</v>
      </c>
      <c r="H22" s="310">
        <v>5402</v>
      </c>
      <c r="I22" s="310">
        <v>5656</v>
      </c>
      <c r="J22" s="310">
        <v>4814</v>
      </c>
      <c r="K22" s="310">
        <v>7261</v>
      </c>
      <c r="L22" s="310">
        <v>5937</v>
      </c>
      <c r="M22" s="310">
        <v>6231</v>
      </c>
      <c r="N22" s="311">
        <v>5610</v>
      </c>
    </row>
    <row r="23" spans="1:14">
      <c r="A23" s="303"/>
      <c r="B23" s="316" t="s">
        <v>364</v>
      </c>
      <c r="C23" s="314">
        <v>6267</v>
      </c>
      <c r="D23" s="198">
        <v>5445</v>
      </c>
      <c r="E23" s="310">
        <v>5965</v>
      </c>
      <c r="F23" s="310">
        <v>5307</v>
      </c>
      <c r="G23" s="310">
        <v>6297</v>
      </c>
      <c r="H23" s="310">
        <v>5485</v>
      </c>
      <c r="I23" s="310">
        <v>5630</v>
      </c>
      <c r="J23" s="310">
        <v>5276</v>
      </c>
      <c r="K23" s="310">
        <v>7554</v>
      </c>
      <c r="L23" s="310">
        <v>6826</v>
      </c>
      <c r="M23" s="310">
        <v>6108</v>
      </c>
      <c r="N23" s="311">
        <v>5237</v>
      </c>
    </row>
    <row r="24" spans="1:14">
      <c r="A24" s="297"/>
      <c r="B24" s="316" t="s">
        <v>365</v>
      </c>
      <c r="C24" s="314">
        <v>6293</v>
      </c>
      <c r="D24" s="198">
        <v>5764</v>
      </c>
      <c r="E24" s="310">
        <v>6001</v>
      </c>
      <c r="F24" s="310">
        <v>5555</v>
      </c>
      <c r="G24" s="310">
        <v>6349</v>
      </c>
      <c r="H24" s="310">
        <v>5977</v>
      </c>
      <c r="I24" s="310">
        <v>5694</v>
      </c>
      <c r="J24" s="310">
        <v>5548</v>
      </c>
      <c r="K24" s="310">
        <v>7459</v>
      </c>
      <c r="L24" s="310">
        <v>6069</v>
      </c>
      <c r="M24" s="310">
        <v>6191</v>
      </c>
      <c r="N24" s="311">
        <v>5883</v>
      </c>
    </row>
    <row r="25" spans="1:14">
      <c r="A25" s="302"/>
      <c r="B25" s="316" t="s">
        <v>366</v>
      </c>
      <c r="C25" s="314">
        <v>6365</v>
      </c>
      <c r="D25" s="198">
        <v>5906</v>
      </c>
      <c r="E25" s="310">
        <v>6011</v>
      </c>
      <c r="F25" s="310">
        <v>5500</v>
      </c>
      <c r="G25" s="310">
        <v>6460</v>
      </c>
      <c r="H25" s="310">
        <v>6143</v>
      </c>
      <c r="I25" s="310">
        <v>5763</v>
      </c>
      <c r="J25" s="310">
        <v>5511</v>
      </c>
      <c r="K25" s="310">
        <v>7625</v>
      </c>
      <c r="L25" s="310">
        <v>7012</v>
      </c>
      <c r="M25" s="310">
        <v>6243</v>
      </c>
      <c r="N25" s="311">
        <v>6043</v>
      </c>
    </row>
    <row r="26" spans="1:14" ht="20.25" customHeight="1">
      <c r="A26" s="302">
        <v>2018</v>
      </c>
      <c r="B26" s="316" t="s">
        <v>363</v>
      </c>
      <c r="C26" s="314">
        <v>6423</v>
      </c>
      <c r="D26" s="198">
        <v>5841</v>
      </c>
      <c r="E26" s="310">
        <v>6100</v>
      </c>
      <c r="F26" s="310">
        <v>5725</v>
      </c>
      <c r="G26" s="310">
        <v>6452</v>
      </c>
      <c r="H26" s="310">
        <v>6079</v>
      </c>
      <c r="I26" s="310">
        <v>5822</v>
      </c>
      <c r="J26" s="310">
        <v>5459</v>
      </c>
      <c r="K26" s="310">
        <v>7610</v>
      </c>
      <c r="L26" s="310">
        <v>7515</v>
      </c>
      <c r="M26" s="310">
        <v>6409</v>
      </c>
      <c r="N26" s="311">
        <v>5563</v>
      </c>
    </row>
    <row r="27" spans="1:14">
      <c r="B27" s="316" t="s">
        <v>364</v>
      </c>
      <c r="C27" s="314">
        <v>6485</v>
      </c>
      <c r="D27" s="198">
        <v>6077</v>
      </c>
      <c r="E27" s="310">
        <v>6147</v>
      </c>
      <c r="F27" s="310">
        <v>5860</v>
      </c>
      <c r="G27" s="310">
        <v>6540</v>
      </c>
      <c r="H27" s="310">
        <v>6318</v>
      </c>
      <c r="I27" s="310">
        <v>5859</v>
      </c>
      <c r="J27" s="310">
        <v>5793</v>
      </c>
      <c r="K27" s="310">
        <v>7645</v>
      </c>
      <c r="L27" s="310">
        <v>7878</v>
      </c>
      <c r="M27" s="310">
        <v>6458</v>
      </c>
      <c r="N27" s="311">
        <v>6418</v>
      </c>
    </row>
    <row r="28" spans="1:14">
      <c r="B28" s="316" t="s">
        <v>365</v>
      </c>
      <c r="C28" s="70">
        <v>6491</v>
      </c>
      <c r="D28" s="129">
        <v>6159</v>
      </c>
      <c r="E28" s="310">
        <v>6188</v>
      </c>
      <c r="F28" s="310">
        <v>5752</v>
      </c>
      <c r="G28" s="310">
        <v>6531</v>
      </c>
      <c r="H28" s="310">
        <v>6761</v>
      </c>
      <c r="I28" s="310">
        <v>5892</v>
      </c>
      <c r="J28" s="310">
        <v>5971</v>
      </c>
      <c r="K28" s="310">
        <v>7598</v>
      </c>
      <c r="L28" s="310">
        <v>7207</v>
      </c>
      <c r="M28" s="310">
        <v>6502</v>
      </c>
      <c r="N28" s="311">
        <v>6277</v>
      </c>
    </row>
    <row r="29" spans="1:14">
      <c r="B29" s="316" t="s">
        <v>366</v>
      </c>
      <c r="C29" s="70">
        <v>6571</v>
      </c>
      <c r="D29" s="129">
        <v>6191</v>
      </c>
      <c r="E29" s="159">
        <v>6229</v>
      </c>
      <c r="F29" s="159">
        <v>5717</v>
      </c>
      <c r="G29" s="159">
        <v>6659</v>
      </c>
      <c r="H29" s="159">
        <v>6431</v>
      </c>
      <c r="I29" s="159">
        <v>5899</v>
      </c>
      <c r="J29" s="159">
        <v>6103</v>
      </c>
      <c r="K29" s="159">
        <v>7790</v>
      </c>
      <c r="L29" s="159">
        <v>7093</v>
      </c>
      <c r="M29" s="159">
        <v>6609</v>
      </c>
      <c r="N29" s="311">
        <v>6349</v>
      </c>
    </row>
    <row r="30" spans="1:14">
      <c r="A30" s="302">
        <v>2019</v>
      </c>
      <c r="B30" s="316" t="s">
        <v>363</v>
      </c>
      <c r="C30" s="348">
        <v>7339</v>
      </c>
      <c r="D30" s="129">
        <v>6267</v>
      </c>
      <c r="E30" s="310">
        <v>6898</v>
      </c>
      <c r="F30" s="310">
        <v>5722</v>
      </c>
      <c r="G30" s="310">
        <v>7226</v>
      </c>
      <c r="H30" s="310">
        <v>6836</v>
      </c>
      <c r="I30" s="310">
        <v>6705</v>
      </c>
      <c r="J30" s="310">
        <v>6174</v>
      </c>
      <c r="K30" s="310">
        <v>8277</v>
      </c>
      <c r="L30" s="310">
        <v>8179</v>
      </c>
      <c r="M30" s="310">
        <v>8143</v>
      </c>
      <c r="N30" s="311">
        <v>6047</v>
      </c>
    </row>
    <row r="31" spans="1:14">
      <c r="A31" s="302"/>
      <c r="B31" s="316" t="s">
        <v>364</v>
      </c>
      <c r="C31" s="348">
        <v>7441</v>
      </c>
      <c r="D31" s="129">
        <v>6482</v>
      </c>
      <c r="E31" s="310">
        <v>7074</v>
      </c>
      <c r="F31" s="310">
        <v>6517</v>
      </c>
      <c r="G31" s="310">
        <v>7255</v>
      </c>
      <c r="H31" s="310">
        <v>6877</v>
      </c>
      <c r="I31" s="310">
        <v>6716</v>
      </c>
      <c r="J31" s="310">
        <v>6111</v>
      </c>
      <c r="K31" s="310">
        <v>8826</v>
      </c>
      <c r="L31" s="310">
        <v>7861</v>
      </c>
      <c r="M31" s="310">
        <v>7845</v>
      </c>
      <c r="N31" s="311">
        <v>6363</v>
      </c>
    </row>
    <row r="32" spans="1:14">
      <c r="A32" s="302"/>
      <c r="B32" s="316" t="s">
        <v>365</v>
      </c>
      <c r="C32" s="348">
        <v>7572</v>
      </c>
      <c r="D32" s="129">
        <v>6858</v>
      </c>
      <c r="E32" s="310">
        <v>7180</v>
      </c>
      <c r="F32" s="310">
        <v>6356</v>
      </c>
      <c r="G32" s="310">
        <v>7519</v>
      </c>
      <c r="H32" s="310">
        <v>7284</v>
      </c>
      <c r="I32" s="310">
        <v>6949</v>
      </c>
      <c r="J32" s="310">
        <v>6744</v>
      </c>
      <c r="K32" s="310">
        <v>8542</v>
      </c>
      <c r="L32" s="310">
        <v>7744</v>
      </c>
      <c r="M32" s="310">
        <v>7954</v>
      </c>
      <c r="N32" s="311">
        <v>6998</v>
      </c>
    </row>
    <row r="33" spans="1:14">
      <c r="A33" s="302"/>
      <c r="B33" s="316" t="s">
        <v>366</v>
      </c>
      <c r="C33" s="348">
        <v>7720</v>
      </c>
      <c r="D33" s="129">
        <v>7316</v>
      </c>
      <c r="E33" s="310">
        <v>7319</v>
      </c>
      <c r="F33" s="310">
        <v>7074</v>
      </c>
      <c r="G33" s="310">
        <v>7714</v>
      </c>
      <c r="H33" s="310">
        <v>7504</v>
      </c>
      <c r="I33" s="310">
        <v>6992</v>
      </c>
      <c r="J33" s="310">
        <v>6773</v>
      </c>
      <c r="K33" s="310">
        <v>8737</v>
      </c>
      <c r="L33" s="310">
        <v>8238</v>
      </c>
      <c r="M33" s="310">
        <v>8111</v>
      </c>
      <c r="N33" s="311">
        <v>7849</v>
      </c>
    </row>
    <row r="34" spans="1:14">
      <c r="B34" s="200" t="s">
        <v>25</v>
      </c>
      <c r="C34" s="312">
        <v>117.5</v>
      </c>
      <c r="D34" s="312">
        <v>118.2</v>
      </c>
      <c r="E34" s="312">
        <v>117.5</v>
      </c>
      <c r="F34" s="312">
        <v>123.7</v>
      </c>
      <c r="G34" s="312">
        <v>115.8</v>
      </c>
      <c r="H34" s="312">
        <v>116.7</v>
      </c>
      <c r="I34" s="312">
        <v>118.5</v>
      </c>
      <c r="J34" s="312">
        <v>111</v>
      </c>
      <c r="K34" s="312">
        <v>112.2</v>
      </c>
      <c r="L34" s="312">
        <v>116.1</v>
      </c>
      <c r="M34" s="312">
        <v>122.7</v>
      </c>
      <c r="N34" s="313">
        <v>123.6</v>
      </c>
    </row>
    <row r="35" spans="1:14">
      <c r="B35" s="200" t="s">
        <v>33</v>
      </c>
      <c r="C35" s="312">
        <v>102</v>
      </c>
      <c r="D35" s="312">
        <v>106.7</v>
      </c>
      <c r="E35" s="312">
        <v>101.9</v>
      </c>
      <c r="F35" s="312">
        <v>111.3</v>
      </c>
      <c r="G35" s="312">
        <v>102.6</v>
      </c>
      <c r="H35" s="312">
        <v>103</v>
      </c>
      <c r="I35" s="312">
        <v>100.6</v>
      </c>
      <c r="J35" s="312">
        <v>100.4</v>
      </c>
      <c r="K35" s="312">
        <v>102.3</v>
      </c>
      <c r="L35" s="312">
        <v>106.4</v>
      </c>
      <c r="M35" s="312">
        <v>102</v>
      </c>
      <c r="N35" s="313">
        <v>112.2</v>
      </c>
    </row>
    <row r="37" spans="1:14">
      <c r="A37" s="380" t="s">
        <v>396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0"/>
    </row>
    <row r="38" spans="1:14">
      <c r="A38" s="579" t="s">
        <v>397</v>
      </c>
      <c r="B38" s="579"/>
      <c r="C38" s="579"/>
      <c r="D38" s="579"/>
      <c r="E38" s="579"/>
      <c r="F38" s="579"/>
      <c r="G38" s="579"/>
      <c r="H38" s="579"/>
      <c r="I38" s="579"/>
      <c r="J38" s="579"/>
      <c r="K38" s="579"/>
    </row>
  </sheetData>
  <mergeCells count="12">
    <mergeCell ref="A1:L1"/>
    <mergeCell ref="A38:K38"/>
    <mergeCell ref="G3:H3"/>
    <mergeCell ref="I3:J3"/>
    <mergeCell ref="K3:L3"/>
    <mergeCell ref="B6:N6"/>
    <mergeCell ref="B21:N21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6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3"/>
  <sheetViews>
    <sheetView showGridLines="0" zoomScaleNormal="100" workbookViewId="0">
      <pane ySplit="5" topLeftCell="A6" activePane="bottomLeft" state="frozen"/>
      <selection activeCell="F43" sqref="F43"/>
      <selection pane="bottomLeft" activeCell="O1" sqref="O1"/>
    </sheetView>
  </sheetViews>
  <sheetFormatPr defaultRowHeight="15"/>
  <cols>
    <col min="1" max="1" width="38.7109375" style="296" customWidth="1"/>
    <col min="2" max="3" width="13.7109375" style="296" customWidth="1"/>
    <col min="4" max="4" width="15.28515625" style="296" customWidth="1"/>
    <col min="5" max="6" width="13.7109375" style="296" customWidth="1"/>
    <col min="7" max="7" width="13.85546875" style="296" customWidth="1"/>
    <col min="8" max="8" width="12.7109375" style="296" customWidth="1"/>
    <col min="9" max="9" width="9.140625" style="297" customWidth="1"/>
    <col min="10" max="10" width="9.140625" style="296"/>
    <col min="11" max="11" width="17.85546875" style="296" customWidth="1"/>
    <col min="12" max="16384" width="9.140625" style="296"/>
  </cols>
  <sheetData>
    <row r="1" spans="1:16" s="358" customFormat="1" ht="50.1" customHeight="1">
      <c r="A1" s="650" t="s">
        <v>780</v>
      </c>
      <c r="B1" s="650"/>
      <c r="C1" s="650"/>
      <c r="D1" s="650"/>
      <c r="E1" s="650"/>
      <c r="F1" s="650"/>
      <c r="G1" s="650"/>
      <c r="H1" s="650"/>
      <c r="I1" s="365"/>
    </row>
    <row r="2" spans="1:16" s="358" customFormat="1" ht="45" customHeight="1">
      <c r="A2" s="652" t="s">
        <v>781</v>
      </c>
      <c r="B2" s="653"/>
      <c r="C2" s="653"/>
      <c r="D2" s="653"/>
      <c r="E2" s="653"/>
      <c r="F2" s="653"/>
      <c r="G2" s="653"/>
      <c r="H2" s="653"/>
      <c r="I2" s="365"/>
    </row>
    <row r="3" spans="1:16" ht="15" customHeight="1">
      <c r="A3" s="540" t="s">
        <v>505</v>
      </c>
      <c r="B3" s="553" t="s">
        <v>405</v>
      </c>
      <c r="C3" s="611" t="s">
        <v>506</v>
      </c>
      <c r="D3" s="612"/>
      <c r="E3" s="612"/>
      <c r="F3" s="612"/>
      <c r="G3" s="612"/>
      <c r="H3" s="612"/>
    </row>
    <row r="4" spans="1:16" ht="15" customHeight="1">
      <c r="A4" s="541"/>
      <c r="B4" s="581"/>
      <c r="C4" s="581" t="s">
        <v>507</v>
      </c>
      <c r="D4" s="582" t="s">
        <v>508</v>
      </c>
      <c r="E4" s="377"/>
      <c r="F4" s="376"/>
      <c r="G4" s="616"/>
      <c r="H4" s="616"/>
    </row>
    <row r="5" spans="1:16" ht="89.25" customHeight="1" thickBot="1">
      <c r="A5" s="542"/>
      <c r="B5" s="555"/>
      <c r="C5" s="555"/>
      <c r="D5" s="555"/>
      <c r="E5" s="375" t="s">
        <v>509</v>
      </c>
      <c r="F5" s="375" t="s">
        <v>510</v>
      </c>
      <c r="G5" s="388" t="s">
        <v>511</v>
      </c>
      <c r="H5" s="388" t="s">
        <v>512</v>
      </c>
      <c r="K5" s="297"/>
    </row>
    <row r="6" spans="1:16" ht="20.100000000000001" customHeight="1" thickTop="1">
      <c r="A6" s="66" t="s">
        <v>134</v>
      </c>
      <c r="B6" s="292">
        <v>122731</v>
      </c>
      <c r="C6" s="292">
        <v>212</v>
      </c>
      <c r="D6" s="292">
        <v>73239</v>
      </c>
      <c r="E6" s="292">
        <v>1392</v>
      </c>
      <c r="F6" s="292">
        <v>27633</v>
      </c>
      <c r="G6" s="292">
        <v>677</v>
      </c>
      <c r="H6" s="399">
        <v>23130</v>
      </c>
      <c r="I6" s="419"/>
      <c r="J6" s="281"/>
      <c r="K6" s="418"/>
      <c r="L6" s="418"/>
      <c r="N6" s="418"/>
    </row>
    <row r="7" spans="1:16">
      <c r="A7" s="471" t="s">
        <v>64</v>
      </c>
      <c r="B7" s="323"/>
      <c r="C7" s="323"/>
      <c r="D7" s="323"/>
      <c r="E7" s="323"/>
      <c r="F7" s="323"/>
      <c r="G7" s="323"/>
      <c r="H7" s="354"/>
      <c r="I7" s="419"/>
      <c r="J7" s="281"/>
      <c r="K7" s="418"/>
      <c r="L7" s="418"/>
      <c r="N7" s="418"/>
    </row>
    <row r="8" spans="1:16">
      <c r="A8" s="68" t="s">
        <v>65</v>
      </c>
      <c r="B8" s="323"/>
      <c r="C8" s="323"/>
      <c r="D8" s="323"/>
      <c r="E8" s="323"/>
      <c r="F8" s="323"/>
      <c r="G8" s="323"/>
      <c r="H8" s="354"/>
      <c r="I8" s="419"/>
      <c r="J8" s="281"/>
      <c r="K8" s="418"/>
      <c r="L8" s="281"/>
      <c r="M8" s="418"/>
      <c r="N8" s="418"/>
      <c r="P8" s="418"/>
    </row>
    <row r="9" spans="1:16">
      <c r="A9" s="420" t="s">
        <v>232</v>
      </c>
      <c r="B9" s="323"/>
      <c r="C9" s="323"/>
      <c r="D9" s="323"/>
      <c r="E9" s="323"/>
      <c r="F9" s="323"/>
      <c r="G9" s="323"/>
      <c r="H9" s="354"/>
      <c r="I9" s="419"/>
      <c r="J9" s="281"/>
      <c r="K9" s="418"/>
      <c r="L9" s="281"/>
      <c r="M9" s="418"/>
      <c r="N9" s="418"/>
      <c r="P9" s="418"/>
    </row>
    <row r="10" spans="1:16">
      <c r="A10" s="68" t="s">
        <v>143</v>
      </c>
      <c r="B10" s="323">
        <v>383</v>
      </c>
      <c r="C10" s="323">
        <v>2</v>
      </c>
      <c r="D10" s="323">
        <v>141</v>
      </c>
      <c r="E10" s="323">
        <v>2</v>
      </c>
      <c r="F10" s="323">
        <v>198</v>
      </c>
      <c r="G10" s="323">
        <v>5</v>
      </c>
      <c r="H10" s="354">
        <v>184</v>
      </c>
      <c r="I10" s="419"/>
      <c r="J10" s="281"/>
      <c r="K10" s="418"/>
    </row>
    <row r="11" spans="1:16">
      <c r="A11" s="420" t="s">
        <v>144</v>
      </c>
      <c r="B11" s="323"/>
      <c r="C11" s="323"/>
      <c r="D11" s="323"/>
      <c r="E11" s="323"/>
      <c r="F11" s="323"/>
      <c r="G11" s="323"/>
      <c r="H11" s="354"/>
      <c r="I11" s="419"/>
      <c r="J11" s="281"/>
      <c r="K11" s="418"/>
    </row>
    <row r="12" spans="1:16">
      <c r="A12" s="68" t="s">
        <v>135</v>
      </c>
      <c r="B12" s="323">
        <v>7768</v>
      </c>
      <c r="C12" s="323">
        <v>16</v>
      </c>
      <c r="D12" s="323">
        <v>4294</v>
      </c>
      <c r="E12" s="323">
        <v>64</v>
      </c>
      <c r="F12" s="323">
        <v>2679</v>
      </c>
      <c r="G12" s="323">
        <v>72</v>
      </c>
      <c r="H12" s="354">
        <v>2291</v>
      </c>
      <c r="I12" s="419"/>
      <c r="J12" s="281"/>
      <c r="K12" s="418"/>
    </row>
    <row r="13" spans="1:16">
      <c r="A13" s="420" t="s">
        <v>136</v>
      </c>
      <c r="B13" s="323"/>
      <c r="C13" s="323"/>
      <c r="D13" s="323"/>
      <c r="E13" s="323"/>
      <c r="F13" s="323"/>
      <c r="G13" s="323"/>
      <c r="H13" s="354"/>
      <c r="I13" s="419"/>
      <c r="J13" s="281"/>
    </row>
    <row r="14" spans="1:16">
      <c r="A14" s="68" t="s">
        <v>65</v>
      </c>
      <c r="B14" s="323"/>
      <c r="C14" s="323"/>
      <c r="D14" s="323"/>
      <c r="E14" s="323"/>
      <c r="F14" s="323"/>
      <c r="G14" s="323"/>
      <c r="H14" s="354"/>
      <c r="I14" s="419"/>
      <c r="J14" s="281"/>
    </row>
    <row r="15" spans="1:16">
      <c r="A15" s="420" t="s">
        <v>232</v>
      </c>
      <c r="B15" s="323"/>
      <c r="C15" s="323"/>
      <c r="D15" s="323"/>
      <c r="E15" s="323"/>
      <c r="F15" s="323"/>
      <c r="G15" s="323"/>
      <c r="H15" s="354"/>
      <c r="I15" s="419"/>
      <c r="J15" s="281"/>
    </row>
    <row r="16" spans="1:16">
      <c r="A16" s="69" t="s">
        <v>137</v>
      </c>
      <c r="B16" s="323">
        <v>6938</v>
      </c>
      <c r="C16" s="323">
        <v>16</v>
      </c>
      <c r="D16" s="323">
        <v>4158</v>
      </c>
      <c r="E16" s="323">
        <v>64</v>
      </c>
      <c r="F16" s="323">
        <v>2012</v>
      </c>
      <c r="G16" s="323">
        <v>55</v>
      </c>
      <c r="H16" s="354">
        <v>1686</v>
      </c>
      <c r="I16" s="419"/>
      <c r="J16" s="281"/>
    </row>
    <row r="17" spans="1:10">
      <c r="A17" s="421" t="s">
        <v>138</v>
      </c>
      <c r="B17" s="323"/>
      <c r="C17" s="323"/>
      <c r="D17" s="323"/>
      <c r="E17" s="323"/>
      <c r="F17" s="323"/>
      <c r="G17" s="323"/>
      <c r="H17" s="354"/>
      <c r="I17" s="419"/>
      <c r="J17" s="281"/>
    </row>
    <row r="18" spans="1:10">
      <c r="A18" s="2" t="s">
        <v>139</v>
      </c>
      <c r="B18" s="353">
        <v>11946</v>
      </c>
      <c r="C18" s="353">
        <v>18</v>
      </c>
      <c r="D18" s="323">
        <v>7401</v>
      </c>
      <c r="E18" s="323">
        <v>179</v>
      </c>
      <c r="F18" s="323">
        <v>3751</v>
      </c>
      <c r="G18" s="323">
        <v>74</v>
      </c>
      <c r="H18" s="354">
        <v>2988</v>
      </c>
      <c r="I18" s="419"/>
      <c r="J18" s="281"/>
    </row>
    <row r="19" spans="1:10">
      <c r="A19" s="411" t="s">
        <v>140</v>
      </c>
      <c r="B19" s="323"/>
      <c r="C19" s="323"/>
      <c r="D19" s="323"/>
      <c r="E19" s="323"/>
      <c r="F19" s="323"/>
      <c r="G19" s="323"/>
      <c r="H19" s="354"/>
      <c r="I19" s="419"/>
      <c r="J19" s="281"/>
    </row>
    <row r="20" spans="1:10">
      <c r="A20" s="2" t="s">
        <v>288</v>
      </c>
      <c r="B20" s="323">
        <v>20358</v>
      </c>
      <c r="C20" s="323">
        <v>13</v>
      </c>
      <c r="D20" s="323">
        <v>12057</v>
      </c>
      <c r="E20" s="323">
        <v>242</v>
      </c>
      <c r="F20" s="323">
        <v>5091</v>
      </c>
      <c r="G20" s="323">
        <v>74</v>
      </c>
      <c r="H20" s="354">
        <v>4295</v>
      </c>
      <c r="I20" s="419"/>
      <c r="J20" s="281"/>
    </row>
    <row r="21" spans="1:10">
      <c r="A21" s="411" t="s">
        <v>513</v>
      </c>
      <c r="B21" s="323"/>
      <c r="C21" s="323"/>
      <c r="D21" s="323"/>
      <c r="E21" s="323"/>
      <c r="F21" s="323"/>
      <c r="G21" s="323"/>
      <c r="H21" s="354"/>
      <c r="I21" s="419"/>
      <c r="J21" s="281"/>
    </row>
    <row r="22" spans="1:10">
      <c r="A22" s="2" t="s">
        <v>141</v>
      </c>
      <c r="B22" s="323">
        <v>5711</v>
      </c>
      <c r="C22" s="323">
        <v>1</v>
      </c>
      <c r="D22" s="323">
        <v>4423</v>
      </c>
      <c r="E22" s="323">
        <v>103</v>
      </c>
      <c r="F22" s="323">
        <v>1064</v>
      </c>
      <c r="G22" s="323">
        <v>10</v>
      </c>
      <c r="H22" s="354">
        <v>972</v>
      </c>
      <c r="I22" s="419"/>
      <c r="J22" s="281"/>
    </row>
    <row r="23" spans="1:10">
      <c r="A23" s="411" t="s">
        <v>142</v>
      </c>
      <c r="B23" s="323"/>
      <c r="C23" s="323"/>
      <c r="D23" s="323"/>
      <c r="E23" s="323"/>
      <c r="F23" s="323"/>
      <c r="G23" s="323"/>
      <c r="H23" s="354"/>
      <c r="I23" s="419"/>
      <c r="J23" s="281"/>
    </row>
    <row r="24" spans="1:10">
      <c r="A24" s="2" t="s">
        <v>289</v>
      </c>
      <c r="B24" s="323">
        <v>3562</v>
      </c>
      <c r="C24" s="323">
        <v>5</v>
      </c>
      <c r="D24" s="323">
        <v>1862</v>
      </c>
      <c r="E24" s="323">
        <v>105</v>
      </c>
      <c r="F24" s="323">
        <v>1147</v>
      </c>
      <c r="G24" s="323">
        <v>3</v>
      </c>
      <c r="H24" s="354">
        <v>962</v>
      </c>
      <c r="I24" s="419"/>
      <c r="J24" s="281"/>
    </row>
    <row r="25" spans="1:10">
      <c r="A25" s="411" t="s">
        <v>514</v>
      </c>
      <c r="B25" s="323"/>
      <c r="C25" s="323"/>
      <c r="D25" s="323"/>
      <c r="E25" s="323"/>
      <c r="F25" s="323"/>
      <c r="G25" s="323"/>
      <c r="H25" s="354"/>
      <c r="I25" s="419"/>
      <c r="J25" s="418"/>
    </row>
    <row r="26" spans="1:10">
      <c r="A26" s="2" t="s">
        <v>145</v>
      </c>
      <c r="B26" s="323">
        <v>10949</v>
      </c>
      <c r="C26" s="323">
        <v>2</v>
      </c>
      <c r="D26" s="323">
        <v>8028</v>
      </c>
      <c r="E26" s="323">
        <v>158</v>
      </c>
      <c r="F26" s="323">
        <v>2585</v>
      </c>
      <c r="G26" s="323">
        <v>96</v>
      </c>
      <c r="H26" s="354">
        <v>2312</v>
      </c>
      <c r="I26" s="419"/>
      <c r="J26" s="418"/>
    </row>
    <row r="27" spans="1:10">
      <c r="A27" s="411" t="s">
        <v>146</v>
      </c>
      <c r="B27" s="323"/>
      <c r="C27" s="323"/>
      <c r="D27" s="323"/>
      <c r="E27" s="323"/>
      <c r="F27" s="323"/>
      <c r="G27" s="323"/>
      <c r="H27" s="354"/>
      <c r="I27" s="419"/>
      <c r="J27" s="418"/>
    </row>
    <row r="28" spans="1:10">
      <c r="A28" s="2" t="s">
        <v>153</v>
      </c>
      <c r="B28" s="323">
        <v>4330</v>
      </c>
      <c r="C28" s="353" t="s">
        <v>193</v>
      </c>
      <c r="D28" s="323">
        <v>2704</v>
      </c>
      <c r="E28" s="323">
        <v>11</v>
      </c>
      <c r="F28" s="323">
        <v>1369</v>
      </c>
      <c r="G28" s="323">
        <v>108</v>
      </c>
      <c r="H28" s="354">
        <v>1096</v>
      </c>
      <c r="I28" s="419"/>
      <c r="J28" s="418"/>
    </row>
    <row r="29" spans="1:10">
      <c r="A29" s="411" t="s">
        <v>147</v>
      </c>
      <c r="B29" s="323"/>
      <c r="C29" s="323"/>
      <c r="D29" s="323"/>
      <c r="E29" s="323"/>
      <c r="F29" s="323"/>
      <c r="G29" s="323"/>
      <c r="H29" s="354"/>
      <c r="I29" s="419"/>
      <c r="J29" s="418"/>
    </row>
    <row r="30" spans="1:10">
      <c r="A30" s="190" t="s">
        <v>290</v>
      </c>
      <c r="B30" s="353">
        <v>11415</v>
      </c>
      <c r="C30" s="353">
        <v>134</v>
      </c>
      <c r="D30" s="323">
        <v>1707</v>
      </c>
      <c r="E30" s="323">
        <v>30</v>
      </c>
      <c r="F30" s="323">
        <v>1951</v>
      </c>
      <c r="G30" s="323">
        <v>75</v>
      </c>
      <c r="H30" s="354">
        <v>1492</v>
      </c>
      <c r="I30" s="419"/>
      <c r="J30" s="418"/>
    </row>
    <row r="31" spans="1:10">
      <c r="A31" s="411" t="s">
        <v>148</v>
      </c>
      <c r="B31" s="323"/>
      <c r="C31" s="323"/>
      <c r="D31" s="323"/>
      <c r="E31" s="323"/>
      <c r="F31" s="323"/>
      <c r="G31" s="323"/>
      <c r="H31" s="354"/>
      <c r="I31" s="419"/>
      <c r="J31" s="418"/>
    </row>
    <row r="32" spans="1:10" ht="23.25">
      <c r="A32" s="60" t="s">
        <v>154</v>
      </c>
      <c r="B32" s="323">
        <v>19468</v>
      </c>
      <c r="C32" s="323">
        <v>8</v>
      </c>
      <c r="D32" s="323">
        <v>13863</v>
      </c>
      <c r="E32" s="323">
        <v>159</v>
      </c>
      <c r="F32" s="323">
        <v>4316</v>
      </c>
      <c r="G32" s="323">
        <v>107</v>
      </c>
      <c r="H32" s="354">
        <v>3546</v>
      </c>
      <c r="I32" s="419"/>
      <c r="J32" s="281"/>
    </row>
    <row r="33" spans="1:10">
      <c r="A33" s="411" t="s">
        <v>155</v>
      </c>
      <c r="B33" s="323"/>
      <c r="C33" s="323"/>
      <c r="D33" s="323"/>
      <c r="E33" s="323"/>
      <c r="F33" s="323"/>
      <c r="G33" s="323"/>
      <c r="H33" s="354"/>
      <c r="I33" s="419"/>
      <c r="J33" s="418"/>
    </row>
    <row r="34" spans="1:10">
      <c r="A34" s="2" t="s">
        <v>291</v>
      </c>
      <c r="B34" s="323">
        <v>4937</v>
      </c>
      <c r="C34" s="323">
        <v>6</v>
      </c>
      <c r="D34" s="323">
        <v>2747</v>
      </c>
      <c r="E34" s="323">
        <v>67</v>
      </c>
      <c r="F34" s="323">
        <v>1908</v>
      </c>
      <c r="G34" s="323">
        <v>23</v>
      </c>
      <c r="H34" s="354">
        <v>1693</v>
      </c>
      <c r="I34" s="419"/>
      <c r="J34" s="418"/>
    </row>
    <row r="35" spans="1:10">
      <c r="A35" s="411" t="s">
        <v>156</v>
      </c>
      <c r="B35" s="323"/>
      <c r="C35" s="323"/>
      <c r="D35" s="323"/>
      <c r="E35" s="323"/>
      <c r="F35" s="323"/>
      <c r="G35" s="323"/>
      <c r="H35" s="354"/>
      <c r="I35" s="419"/>
      <c r="J35" s="418"/>
    </row>
    <row r="36" spans="1:10" ht="23.25">
      <c r="A36" s="60" t="s">
        <v>157</v>
      </c>
      <c r="B36" s="323">
        <v>115</v>
      </c>
      <c r="C36" s="353" t="s">
        <v>193</v>
      </c>
      <c r="D36" s="323">
        <v>4</v>
      </c>
      <c r="E36" s="353" t="s">
        <v>193</v>
      </c>
      <c r="F36" s="323">
        <v>6</v>
      </c>
      <c r="G36" s="353" t="s">
        <v>193</v>
      </c>
      <c r="H36" s="354">
        <v>5</v>
      </c>
      <c r="I36" s="419"/>
      <c r="J36" s="418"/>
    </row>
    <row r="37" spans="1:10" ht="25.5" customHeight="1">
      <c r="A37" s="422" t="s">
        <v>158</v>
      </c>
      <c r="B37" s="323"/>
      <c r="C37" s="323"/>
      <c r="D37" s="323"/>
      <c r="E37" s="323"/>
      <c r="F37" s="323"/>
      <c r="G37" s="323"/>
      <c r="H37" s="354"/>
      <c r="I37" s="419"/>
      <c r="J37" s="418"/>
    </row>
    <row r="38" spans="1:10">
      <c r="A38" s="2" t="s">
        <v>149</v>
      </c>
      <c r="B38" s="353">
        <v>4261</v>
      </c>
      <c r="C38" s="353">
        <v>1</v>
      </c>
      <c r="D38" s="323">
        <v>2758</v>
      </c>
      <c r="E38" s="353">
        <v>126</v>
      </c>
      <c r="F38" s="323">
        <v>394</v>
      </c>
      <c r="G38" s="353">
        <v>2</v>
      </c>
      <c r="H38" s="354">
        <v>341</v>
      </c>
      <c r="I38" s="419"/>
    </row>
    <row r="39" spans="1:10">
      <c r="A39" s="411" t="s">
        <v>150</v>
      </c>
      <c r="B39" s="323"/>
      <c r="C39" s="323"/>
      <c r="D39" s="323"/>
      <c r="E39" s="323"/>
      <c r="F39" s="323"/>
      <c r="G39" s="323"/>
      <c r="H39" s="354"/>
      <c r="I39" s="419"/>
    </row>
    <row r="40" spans="1:10">
      <c r="A40" s="2" t="s">
        <v>159</v>
      </c>
      <c r="B40" s="323">
        <v>8122</v>
      </c>
      <c r="C40" s="323">
        <v>3</v>
      </c>
      <c r="D40" s="323">
        <v>7280</v>
      </c>
      <c r="E40" s="323">
        <v>46</v>
      </c>
      <c r="F40" s="323">
        <v>565</v>
      </c>
      <c r="G40" s="323">
        <v>11</v>
      </c>
      <c r="H40" s="354">
        <v>412</v>
      </c>
      <c r="I40" s="419"/>
    </row>
    <row r="41" spans="1:10">
      <c r="A41" s="411" t="s">
        <v>160</v>
      </c>
      <c r="B41" s="323"/>
      <c r="C41" s="323"/>
      <c r="D41" s="323"/>
      <c r="E41" s="323"/>
      <c r="F41" s="323"/>
      <c r="G41" s="323"/>
      <c r="H41" s="354"/>
      <c r="I41" s="419"/>
    </row>
    <row r="42" spans="1:10" ht="23.25">
      <c r="A42" s="60" t="s">
        <v>161</v>
      </c>
      <c r="B42" s="323">
        <v>1863</v>
      </c>
      <c r="C42" s="353" t="s">
        <v>193</v>
      </c>
      <c r="D42" s="323">
        <v>1019</v>
      </c>
      <c r="E42" s="323">
        <v>22</v>
      </c>
      <c r="F42" s="323">
        <v>290</v>
      </c>
      <c r="G42" s="323">
        <v>12</v>
      </c>
      <c r="H42" s="354">
        <v>254</v>
      </c>
      <c r="I42" s="419"/>
    </row>
    <row r="43" spans="1:10">
      <c r="A43" s="411" t="s">
        <v>162</v>
      </c>
      <c r="B43" s="323"/>
      <c r="C43" s="323"/>
      <c r="D43" s="323"/>
      <c r="E43" s="323"/>
      <c r="F43" s="323"/>
      <c r="G43" s="323"/>
      <c r="H43" s="354"/>
      <c r="I43" s="419"/>
    </row>
    <row r="44" spans="1:10">
      <c r="A44" s="2" t="s">
        <v>151</v>
      </c>
      <c r="B44" s="353">
        <v>6735</v>
      </c>
      <c r="C44" s="353">
        <v>3</v>
      </c>
      <c r="D44" s="323">
        <v>2951</v>
      </c>
      <c r="E44" s="323">
        <v>78</v>
      </c>
      <c r="F44" s="323">
        <v>307</v>
      </c>
      <c r="G44" s="323">
        <v>5</v>
      </c>
      <c r="H44" s="354">
        <v>276</v>
      </c>
      <c r="I44" s="419"/>
    </row>
    <row r="45" spans="1:10">
      <c r="A45" s="411" t="s">
        <v>152</v>
      </c>
      <c r="B45" s="71"/>
      <c r="C45" s="71"/>
      <c r="D45" s="71"/>
      <c r="E45" s="71"/>
      <c r="F45" s="70"/>
      <c r="G45" s="70"/>
      <c r="H45" s="39"/>
      <c r="I45" s="419"/>
    </row>
    <row r="46" spans="1:10">
      <c r="A46" s="651"/>
      <c r="B46" s="651"/>
      <c r="C46" s="651"/>
      <c r="D46" s="651"/>
      <c r="E46" s="651"/>
      <c r="F46" s="651"/>
      <c r="G46" s="651"/>
      <c r="H46" s="651"/>
      <c r="I46" s="419"/>
    </row>
    <row r="47" spans="1:10">
      <c r="A47" s="648" t="s">
        <v>308</v>
      </c>
      <c r="B47" s="649"/>
      <c r="C47" s="52"/>
      <c r="D47" s="52"/>
      <c r="E47" s="52"/>
      <c r="F47" s="52"/>
      <c r="G47" s="52"/>
      <c r="H47" s="52"/>
      <c r="I47" s="419"/>
    </row>
    <row r="48" spans="1:10">
      <c r="A48" s="647" t="s">
        <v>309</v>
      </c>
      <c r="B48" s="647"/>
      <c r="C48" s="647"/>
      <c r="D48" s="647"/>
      <c r="E48" s="647"/>
      <c r="F48" s="647"/>
      <c r="G48" s="647"/>
      <c r="H48" s="647"/>
    </row>
    <row r="49" spans="1:8">
      <c r="A49" s="52"/>
      <c r="B49" s="52"/>
      <c r="C49" s="52"/>
      <c r="D49" s="52"/>
      <c r="E49" s="52"/>
      <c r="F49" s="52"/>
      <c r="G49" s="52"/>
      <c r="H49" s="52"/>
    </row>
    <row r="50" spans="1:8">
      <c r="A50" s="52"/>
      <c r="B50" s="52"/>
      <c r="C50" s="52"/>
      <c r="D50" s="52"/>
      <c r="E50" s="52"/>
      <c r="F50" s="52"/>
      <c r="G50" s="52"/>
      <c r="H50" s="52"/>
    </row>
    <row r="51" spans="1:8">
      <c r="A51" s="52"/>
      <c r="B51" s="52"/>
      <c r="C51" s="52"/>
      <c r="D51" s="52"/>
      <c r="E51" s="52"/>
      <c r="F51" s="52"/>
      <c r="G51" s="52"/>
      <c r="H51" s="52"/>
    </row>
    <row r="52" spans="1:8">
      <c r="A52" s="52"/>
      <c r="B52" s="52"/>
      <c r="C52" s="52"/>
      <c r="D52" s="52"/>
      <c r="E52" s="52"/>
      <c r="F52" s="52"/>
      <c r="G52" s="52"/>
      <c r="H52" s="52"/>
    </row>
    <row r="53" spans="1:8">
      <c r="A53" s="52"/>
      <c r="B53" s="52"/>
      <c r="C53" s="52"/>
      <c r="D53" s="52"/>
      <c r="E53" s="52"/>
      <c r="F53" s="52"/>
      <c r="G53" s="52"/>
      <c r="H53" s="52"/>
    </row>
  </sheetData>
  <mergeCells count="11">
    <mergeCell ref="A48:H48"/>
    <mergeCell ref="A47:B47"/>
    <mergeCell ref="A3:A5"/>
    <mergeCell ref="A1:H1"/>
    <mergeCell ref="B3:B5"/>
    <mergeCell ref="C4:C5"/>
    <mergeCell ref="C3:H3"/>
    <mergeCell ref="D4:D5"/>
    <mergeCell ref="G4:H4"/>
    <mergeCell ref="A46:H46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7"/>
  <sheetViews>
    <sheetView showGridLines="0" zoomScaleNormal="100" workbookViewId="0">
      <pane ySplit="4" topLeftCell="A5" activePane="bottomLeft" state="frozen"/>
      <selection activeCell="F43" sqref="F43"/>
      <selection pane="bottomLeft" activeCell="F43" sqref="F43"/>
    </sheetView>
  </sheetViews>
  <sheetFormatPr defaultRowHeight="15"/>
  <cols>
    <col min="1" max="1" width="38.7109375" style="296" customWidth="1"/>
    <col min="2" max="7" width="13.7109375" style="296" customWidth="1"/>
    <col min="8" max="8" width="9.140625" style="297" customWidth="1"/>
    <col min="9" max="16384" width="9.140625" style="296"/>
  </cols>
  <sheetData>
    <row r="1" spans="1:8" s="358" customFormat="1" ht="35.1" customHeight="1">
      <c r="A1" s="650" t="s">
        <v>683</v>
      </c>
      <c r="B1" s="650"/>
      <c r="C1" s="650"/>
      <c r="D1" s="650"/>
      <c r="E1" s="650"/>
      <c r="F1" s="650"/>
      <c r="G1" s="650"/>
      <c r="H1" s="365"/>
    </row>
    <row r="2" spans="1:8" s="358" customFormat="1" ht="30" customHeight="1">
      <c r="A2" s="652" t="s">
        <v>684</v>
      </c>
      <c r="B2" s="653"/>
      <c r="C2" s="653"/>
      <c r="D2" s="653"/>
      <c r="E2" s="653"/>
      <c r="F2" s="653"/>
      <c r="G2" s="653"/>
      <c r="H2" s="365"/>
    </row>
    <row r="3" spans="1:8" ht="26.1" customHeight="1">
      <c r="A3" s="540" t="s">
        <v>505</v>
      </c>
      <c r="B3" s="553" t="s">
        <v>405</v>
      </c>
      <c r="C3" s="611" t="s">
        <v>515</v>
      </c>
      <c r="D3" s="612"/>
      <c r="E3" s="612"/>
      <c r="F3" s="612"/>
      <c r="G3" s="612"/>
    </row>
    <row r="4" spans="1:8" ht="58.9" customHeight="1" thickBot="1">
      <c r="A4" s="542"/>
      <c r="B4" s="555"/>
      <c r="C4" s="375" t="s">
        <v>516</v>
      </c>
      <c r="D4" s="375" t="s">
        <v>517</v>
      </c>
      <c r="E4" s="375" t="s">
        <v>518</v>
      </c>
      <c r="F4" s="375" t="s">
        <v>519</v>
      </c>
      <c r="G4" s="455" t="s">
        <v>520</v>
      </c>
    </row>
    <row r="5" spans="1:8" ht="20.100000000000001" customHeight="1" thickTop="1">
      <c r="A5" s="66" t="s">
        <v>134</v>
      </c>
      <c r="B5" s="292">
        <v>27633</v>
      </c>
      <c r="C5" s="292">
        <v>18</v>
      </c>
      <c r="D5" s="292">
        <v>164</v>
      </c>
      <c r="E5" s="292">
        <v>45</v>
      </c>
      <c r="F5" s="292">
        <v>20122</v>
      </c>
      <c r="G5" s="399">
        <v>4118</v>
      </c>
    </row>
    <row r="6" spans="1:8">
      <c r="A6" s="472" t="s">
        <v>64</v>
      </c>
      <c r="B6" s="323"/>
      <c r="C6" s="323"/>
      <c r="D6" s="323"/>
      <c r="E6" s="323"/>
      <c r="F6" s="323"/>
      <c r="G6" s="51"/>
    </row>
    <row r="7" spans="1:8">
      <c r="A7" s="68" t="s">
        <v>65</v>
      </c>
      <c r="B7" s="323"/>
      <c r="C7" s="323"/>
      <c r="D7" s="323"/>
      <c r="E7" s="323"/>
      <c r="F7" s="323"/>
      <c r="G7" s="51"/>
    </row>
    <row r="8" spans="1:8">
      <c r="A8" s="420" t="s">
        <v>232</v>
      </c>
      <c r="B8" s="323"/>
      <c r="C8" s="323"/>
      <c r="D8" s="323"/>
      <c r="E8" s="323"/>
      <c r="F8" s="323"/>
      <c r="G8" s="51"/>
    </row>
    <row r="9" spans="1:8">
      <c r="A9" s="245" t="s">
        <v>143</v>
      </c>
      <c r="B9" s="323">
        <v>198</v>
      </c>
      <c r="C9" s="353" t="s">
        <v>193</v>
      </c>
      <c r="D9" s="323">
        <v>1</v>
      </c>
      <c r="E9" s="353" t="s">
        <v>193</v>
      </c>
      <c r="F9" s="323">
        <v>160</v>
      </c>
      <c r="G9" s="51">
        <v>31</v>
      </c>
    </row>
    <row r="10" spans="1:8">
      <c r="A10" s="420" t="s">
        <v>144</v>
      </c>
      <c r="B10" s="323"/>
      <c r="C10" s="323"/>
      <c r="D10" s="323"/>
      <c r="E10" s="323"/>
      <c r="F10" s="323"/>
      <c r="G10" s="51"/>
    </row>
    <row r="11" spans="1:8">
      <c r="A11" s="245" t="s">
        <v>135</v>
      </c>
      <c r="B11" s="323">
        <v>2679</v>
      </c>
      <c r="C11" s="323">
        <v>6</v>
      </c>
      <c r="D11" s="323">
        <v>16</v>
      </c>
      <c r="E11" s="323">
        <v>5</v>
      </c>
      <c r="F11" s="323">
        <v>1928</v>
      </c>
      <c r="G11" s="51">
        <v>540</v>
      </c>
    </row>
    <row r="12" spans="1:8">
      <c r="A12" s="420" t="s">
        <v>136</v>
      </c>
      <c r="B12" s="323"/>
      <c r="C12" s="323"/>
      <c r="D12" s="323"/>
      <c r="E12" s="323"/>
      <c r="F12" s="323"/>
      <c r="G12" s="51"/>
    </row>
    <row r="13" spans="1:8">
      <c r="A13" s="68" t="s">
        <v>65</v>
      </c>
      <c r="B13" s="323"/>
      <c r="C13" s="323"/>
      <c r="D13" s="323"/>
      <c r="E13" s="323"/>
      <c r="F13" s="323"/>
      <c r="G13" s="51"/>
    </row>
    <row r="14" spans="1:8">
      <c r="A14" s="420" t="s">
        <v>232</v>
      </c>
      <c r="B14" s="323"/>
      <c r="C14" s="323"/>
      <c r="D14" s="323"/>
      <c r="E14" s="323"/>
      <c r="F14" s="323"/>
      <c r="G14" s="51"/>
    </row>
    <row r="15" spans="1:8">
      <c r="A15" s="54" t="s">
        <v>137</v>
      </c>
      <c r="B15" s="323">
        <v>2012</v>
      </c>
      <c r="C15" s="323">
        <v>5</v>
      </c>
      <c r="D15" s="323">
        <v>11</v>
      </c>
      <c r="E15" s="323">
        <v>1</v>
      </c>
      <c r="F15" s="323">
        <v>1480</v>
      </c>
      <c r="G15" s="51">
        <v>392</v>
      </c>
    </row>
    <row r="16" spans="1:8">
      <c r="A16" s="421" t="s">
        <v>138</v>
      </c>
      <c r="B16" s="323"/>
      <c r="C16" s="323"/>
      <c r="D16" s="323"/>
      <c r="E16" s="323"/>
      <c r="F16" s="323"/>
      <c r="G16" s="51"/>
    </row>
    <row r="17" spans="1:8">
      <c r="A17" s="2" t="s">
        <v>139</v>
      </c>
      <c r="B17" s="323">
        <v>3751</v>
      </c>
      <c r="C17" s="353">
        <v>1</v>
      </c>
      <c r="D17" s="323">
        <v>19</v>
      </c>
      <c r="E17" s="323">
        <v>3</v>
      </c>
      <c r="F17" s="323">
        <v>2633</v>
      </c>
      <c r="G17" s="51">
        <v>567</v>
      </c>
    </row>
    <row r="18" spans="1:8">
      <c r="A18" s="411" t="s">
        <v>140</v>
      </c>
      <c r="B18" s="323"/>
      <c r="C18" s="323"/>
      <c r="D18" s="323"/>
      <c r="E18" s="323"/>
      <c r="F18" s="323"/>
      <c r="G18" s="51"/>
    </row>
    <row r="19" spans="1:8">
      <c r="A19" s="2" t="s">
        <v>288</v>
      </c>
      <c r="B19" s="323">
        <v>5091</v>
      </c>
      <c r="C19" s="353">
        <v>2</v>
      </c>
      <c r="D19" s="323">
        <v>17</v>
      </c>
      <c r="E19" s="323">
        <v>2</v>
      </c>
      <c r="F19" s="323">
        <v>3688</v>
      </c>
      <c r="G19" s="51">
        <v>987</v>
      </c>
      <c r="H19" s="419"/>
    </row>
    <row r="20" spans="1:8">
      <c r="A20" s="411" t="s">
        <v>513</v>
      </c>
      <c r="B20" s="323"/>
      <c r="C20" s="323"/>
      <c r="D20" s="323"/>
      <c r="E20" s="323"/>
      <c r="F20" s="323"/>
      <c r="G20" s="51"/>
      <c r="H20" s="419"/>
    </row>
    <row r="21" spans="1:8">
      <c r="A21" s="2" t="s">
        <v>141</v>
      </c>
      <c r="B21" s="323">
        <v>1064</v>
      </c>
      <c r="C21" s="323">
        <v>1</v>
      </c>
      <c r="D21" s="323">
        <v>6</v>
      </c>
      <c r="E21" s="323">
        <v>3</v>
      </c>
      <c r="F21" s="323">
        <v>714</v>
      </c>
      <c r="G21" s="51">
        <v>175</v>
      </c>
      <c r="H21" s="419"/>
    </row>
    <row r="22" spans="1:8">
      <c r="A22" s="411" t="s">
        <v>142</v>
      </c>
      <c r="B22" s="323"/>
      <c r="C22" s="323"/>
      <c r="D22" s="323"/>
      <c r="E22" s="323"/>
      <c r="F22" s="323"/>
      <c r="G22" s="51"/>
    </row>
    <row r="23" spans="1:8">
      <c r="A23" s="2" t="s">
        <v>289</v>
      </c>
      <c r="B23" s="323">
        <v>1147</v>
      </c>
      <c r="C23" s="353" t="s">
        <v>193</v>
      </c>
      <c r="D23" s="323">
        <v>4</v>
      </c>
      <c r="E23" s="323">
        <v>1</v>
      </c>
      <c r="F23" s="323">
        <v>746</v>
      </c>
      <c r="G23" s="51">
        <v>215</v>
      </c>
      <c r="H23" s="419"/>
    </row>
    <row r="24" spans="1:8">
      <c r="A24" s="411" t="s">
        <v>514</v>
      </c>
      <c r="B24" s="323"/>
      <c r="C24" s="323"/>
      <c r="D24" s="323"/>
      <c r="E24" s="323"/>
      <c r="F24" s="323"/>
      <c r="G24" s="51"/>
    </row>
    <row r="25" spans="1:8">
      <c r="A25" s="2" t="s">
        <v>145</v>
      </c>
      <c r="B25" s="323">
        <v>2585</v>
      </c>
      <c r="C25" s="353">
        <v>1</v>
      </c>
      <c r="D25" s="323">
        <v>9</v>
      </c>
      <c r="E25" s="353" t="s">
        <v>193</v>
      </c>
      <c r="F25" s="323">
        <v>1934</v>
      </c>
      <c r="G25" s="51">
        <v>394</v>
      </c>
      <c r="H25" s="419"/>
    </row>
    <row r="26" spans="1:8">
      <c r="A26" s="411" t="s">
        <v>146</v>
      </c>
      <c r="B26" s="323"/>
      <c r="C26" s="323"/>
      <c r="D26" s="323"/>
      <c r="E26" s="323"/>
      <c r="F26" s="323"/>
      <c r="G26" s="51"/>
    </row>
    <row r="27" spans="1:8">
      <c r="A27" s="2" t="s">
        <v>153</v>
      </c>
      <c r="B27" s="323">
        <v>1369</v>
      </c>
      <c r="C27" s="323">
        <v>1</v>
      </c>
      <c r="D27" s="323">
        <v>14</v>
      </c>
      <c r="E27" s="353">
        <v>3</v>
      </c>
      <c r="F27" s="323">
        <v>1101</v>
      </c>
      <c r="G27" s="51">
        <v>99</v>
      </c>
      <c r="H27" s="419"/>
    </row>
    <row r="28" spans="1:8">
      <c r="A28" s="411" t="s">
        <v>147</v>
      </c>
      <c r="B28" s="323"/>
      <c r="C28" s="323"/>
      <c r="D28" s="323"/>
      <c r="E28" s="323"/>
      <c r="F28" s="323"/>
      <c r="G28" s="51"/>
    </row>
    <row r="29" spans="1:8">
      <c r="A29" s="2" t="s">
        <v>290</v>
      </c>
      <c r="B29" s="323">
        <v>1951</v>
      </c>
      <c r="C29" s="323">
        <v>2</v>
      </c>
      <c r="D29" s="323">
        <v>18</v>
      </c>
      <c r="E29" s="323">
        <v>8</v>
      </c>
      <c r="F29" s="323">
        <v>1474</v>
      </c>
      <c r="G29" s="51">
        <v>250</v>
      </c>
      <c r="H29" s="419"/>
    </row>
    <row r="30" spans="1:8">
      <c r="A30" s="411" t="s">
        <v>148</v>
      </c>
      <c r="B30" s="323"/>
      <c r="C30" s="323"/>
      <c r="D30" s="323"/>
      <c r="E30" s="323"/>
      <c r="F30" s="323"/>
      <c r="G30" s="51"/>
    </row>
    <row r="31" spans="1:8" ht="23.25">
      <c r="A31" s="60" t="s">
        <v>154</v>
      </c>
      <c r="B31" s="323">
        <v>4316</v>
      </c>
      <c r="C31" s="323">
        <v>2</v>
      </c>
      <c r="D31" s="323">
        <v>29</v>
      </c>
      <c r="E31" s="323">
        <v>10</v>
      </c>
      <c r="F31" s="323">
        <v>3346</v>
      </c>
      <c r="G31" s="51">
        <v>386</v>
      </c>
      <c r="H31" s="419"/>
    </row>
    <row r="32" spans="1:8">
      <c r="A32" s="411" t="s">
        <v>155</v>
      </c>
      <c r="B32" s="323"/>
      <c r="C32" s="323"/>
      <c r="D32" s="323"/>
      <c r="E32" s="323"/>
      <c r="F32" s="323"/>
      <c r="G32" s="51"/>
    </row>
    <row r="33" spans="1:12">
      <c r="A33" s="2" t="s">
        <v>291</v>
      </c>
      <c r="B33" s="323">
        <v>1908</v>
      </c>
      <c r="C33" s="323">
        <v>1</v>
      </c>
      <c r="D33" s="323">
        <v>11</v>
      </c>
      <c r="E33" s="323">
        <v>1</v>
      </c>
      <c r="F33" s="323">
        <v>1318</v>
      </c>
      <c r="G33" s="51">
        <v>296</v>
      </c>
      <c r="H33" s="419"/>
    </row>
    <row r="34" spans="1:12">
      <c r="A34" s="411" t="s">
        <v>156</v>
      </c>
      <c r="B34" s="323"/>
      <c r="C34" s="323"/>
      <c r="D34" s="323"/>
      <c r="E34" s="323"/>
      <c r="F34" s="323"/>
      <c r="G34" s="51"/>
    </row>
    <row r="35" spans="1:12" ht="23.25">
      <c r="A35" s="60" t="s">
        <v>157</v>
      </c>
      <c r="B35" s="323">
        <v>6</v>
      </c>
      <c r="C35" s="353" t="s">
        <v>193</v>
      </c>
      <c r="D35" s="323">
        <v>1</v>
      </c>
      <c r="E35" s="353">
        <v>1</v>
      </c>
      <c r="F35" s="323">
        <v>5</v>
      </c>
      <c r="G35" s="111" t="s">
        <v>193</v>
      </c>
      <c r="K35" s="286"/>
      <c r="L35" s="282"/>
    </row>
    <row r="36" spans="1:12" ht="24.95" customHeight="1">
      <c r="A36" s="422" t="s">
        <v>158</v>
      </c>
      <c r="B36" s="323"/>
      <c r="C36" s="323"/>
      <c r="D36" s="323"/>
      <c r="E36" s="323"/>
      <c r="F36" s="323"/>
      <c r="G36" s="51"/>
    </row>
    <row r="37" spans="1:12">
      <c r="A37" s="2" t="s">
        <v>149</v>
      </c>
      <c r="B37" s="323">
        <v>394</v>
      </c>
      <c r="C37" s="353" t="s">
        <v>193</v>
      </c>
      <c r="D37" s="353">
        <v>2</v>
      </c>
      <c r="E37" s="353" t="s">
        <v>193</v>
      </c>
      <c r="F37" s="323">
        <v>289</v>
      </c>
      <c r="G37" s="111">
        <v>31</v>
      </c>
      <c r="H37" s="419"/>
    </row>
    <row r="38" spans="1:12">
      <c r="A38" s="411" t="s">
        <v>150</v>
      </c>
      <c r="B38" s="323"/>
      <c r="C38" s="323"/>
      <c r="D38" s="323"/>
      <c r="E38" s="323"/>
      <c r="F38" s="323"/>
      <c r="G38" s="51"/>
    </row>
    <row r="39" spans="1:12">
      <c r="A39" s="2" t="s">
        <v>159</v>
      </c>
      <c r="B39" s="323">
        <v>565</v>
      </c>
      <c r="C39" s="353">
        <v>1</v>
      </c>
      <c r="D39" s="323">
        <v>6</v>
      </c>
      <c r="E39" s="353">
        <v>3</v>
      </c>
      <c r="F39" s="323">
        <v>406</v>
      </c>
      <c r="G39" s="51">
        <v>41</v>
      </c>
      <c r="H39" s="419"/>
    </row>
    <row r="40" spans="1:12">
      <c r="A40" s="411" t="s">
        <v>160</v>
      </c>
      <c r="B40" s="323"/>
      <c r="C40" s="323"/>
      <c r="D40" s="323"/>
      <c r="E40" s="323"/>
      <c r="F40" s="323"/>
      <c r="G40" s="51"/>
    </row>
    <row r="41" spans="1:12" ht="23.25">
      <c r="A41" s="60" t="s">
        <v>161</v>
      </c>
      <c r="B41" s="323">
        <v>290</v>
      </c>
      <c r="C41" s="353" t="s">
        <v>193</v>
      </c>
      <c r="D41" s="323">
        <v>7</v>
      </c>
      <c r="E41" s="323">
        <v>5</v>
      </c>
      <c r="F41" s="323">
        <v>219</v>
      </c>
      <c r="G41" s="51">
        <v>31</v>
      </c>
      <c r="H41" s="419"/>
    </row>
    <row r="42" spans="1:12">
      <c r="A42" s="411" t="s">
        <v>162</v>
      </c>
      <c r="B42" s="323"/>
      <c r="C42" s="323"/>
      <c r="D42" s="323"/>
      <c r="E42" s="323"/>
      <c r="F42" s="323"/>
      <c r="G42" s="51"/>
    </row>
    <row r="43" spans="1:12">
      <c r="A43" s="2" t="s">
        <v>151</v>
      </c>
      <c r="B43" s="323">
        <v>307</v>
      </c>
      <c r="C43" s="353" t="s">
        <v>193</v>
      </c>
      <c r="D43" s="323">
        <v>4</v>
      </c>
      <c r="E43" s="353" t="s">
        <v>193</v>
      </c>
      <c r="F43" s="323">
        <v>159</v>
      </c>
      <c r="G43" s="51">
        <v>74</v>
      </c>
      <c r="H43" s="419"/>
    </row>
    <row r="44" spans="1:12">
      <c r="A44" s="411" t="s">
        <v>152</v>
      </c>
      <c r="B44" s="72"/>
      <c r="C44" s="73"/>
      <c r="D44" s="73"/>
      <c r="E44" s="73"/>
      <c r="F44" s="73"/>
      <c r="G44" s="456"/>
    </row>
    <row r="45" spans="1:12" ht="10.5" customHeight="1">
      <c r="A45" s="411"/>
      <c r="B45" s="56"/>
      <c r="C45" s="244"/>
      <c r="D45" s="244"/>
      <c r="E45" s="244"/>
      <c r="F45" s="244"/>
      <c r="G45" s="244"/>
    </row>
    <row r="46" spans="1:12" ht="24.95" customHeight="1">
      <c r="A46" s="656" t="s">
        <v>357</v>
      </c>
      <c r="B46" s="656"/>
      <c r="C46" s="656"/>
      <c r="D46" s="656"/>
      <c r="E46" s="656"/>
      <c r="F46" s="656"/>
      <c r="G46" s="656"/>
    </row>
    <row r="47" spans="1:12" ht="24.95" customHeight="1">
      <c r="A47" s="654" t="s">
        <v>358</v>
      </c>
      <c r="B47" s="655"/>
      <c r="C47" s="655"/>
      <c r="D47" s="655"/>
      <c r="E47" s="655"/>
      <c r="F47" s="655"/>
      <c r="G47" s="655"/>
    </row>
  </sheetData>
  <mergeCells count="7">
    <mergeCell ref="A47:G47"/>
    <mergeCell ref="A46:G46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Y33"/>
  <sheetViews>
    <sheetView showGridLines="0" workbookViewId="0">
      <selection activeCell="O28" sqref="O28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6" customFormat="1" ht="20.100000000000001" customHeight="1">
      <c r="A1" s="657" t="s">
        <v>770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</row>
    <row r="2" spans="1:25" s="16" customFormat="1" ht="20.100000000000001" customHeight="1">
      <c r="A2" s="634" t="s">
        <v>769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</row>
    <row r="3" spans="1:25" s="16" customFormat="1" ht="30" customHeight="1">
      <c r="A3" s="669" t="s">
        <v>401</v>
      </c>
      <c r="B3" s="670"/>
      <c r="C3" s="659" t="s">
        <v>521</v>
      </c>
      <c r="D3" s="660"/>
      <c r="E3" s="660"/>
      <c r="F3" s="660"/>
      <c r="G3" s="660"/>
      <c r="H3" s="661"/>
      <c r="I3" s="659" t="s">
        <v>522</v>
      </c>
      <c r="J3" s="660"/>
      <c r="K3" s="660"/>
      <c r="L3" s="660"/>
      <c r="M3" s="661"/>
      <c r="N3" s="662" t="s">
        <v>523</v>
      </c>
      <c r="O3" s="659" t="s">
        <v>524</v>
      </c>
      <c r="P3" s="660"/>
      <c r="Q3" s="661"/>
      <c r="R3" s="662" t="s">
        <v>525</v>
      </c>
      <c r="S3" s="659" t="s">
        <v>526</v>
      </c>
      <c r="T3" s="666"/>
      <c r="U3" s="666"/>
    </row>
    <row r="4" spans="1:25" s="16" customFormat="1" ht="75" customHeight="1">
      <c r="A4" s="671" t="s">
        <v>527</v>
      </c>
      <c r="B4" s="672"/>
      <c r="C4" s="662" t="s">
        <v>528</v>
      </c>
      <c r="D4" s="662" t="s">
        <v>529</v>
      </c>
      <c r="E4" s="662" t="s">
        <v>530</v>
      </c>
      <c r="F4" s="659" t="s">
        <v>531</v>
      </c>
      <c r="G4" s="661"/>
      <c r="H4" s="662" t="s">
        <v>532</v>
      </c>
      <c r="I4" s="662" t="s">
        <v>533</v>
      </c>
      <c r="J4" s="662" t="s">
        <v>534</v>
      </c>
      <c r="K4" s="662" t="s">
        <v>535</v>
      </c>
      <c r="L4" s="662" t="s">
        <v>536</v>
      </c>
      <c r="M4" s="662" t="s">
        <v>537</v>
      </c>
      <c r="N4" s="678"/>
      <c r="O4" s="662" t="s">
        <v>538</v>
      </c>
      <c r="P4" s="662" t="s">
        <v>539</v>
      </c>
      <c r="Q4" s="662" t="s">
        <v>540</v>
      </c>
      <c r="R4" s="665"/>
      <c r="S4" s="662" t="s">
        <v>538</v>
      </c>
      <c r="T4" s="662" t="s">
        <v>539</v>
      </c>
      <c r="U4" s="667" t="s">
        <v>540</v>
      </c>
    </row>
    <row r="5" spans="1:25" s="16" customFormat="1" ht="49.5" customHeight="1">
      <c r="A5" s="671"/>
      <c r="B5" s="672"/>
      <c r="C5" s="663"/>
      <c r="D5" s="663"/>
      <c r="E5" s="663"/>
      <c r="F5" s="81" t="s">
        <v>436</v>
      </c>
      <c r="G5" s="81" t="s">
        <v>541</v>
      </c>
      <c r="H5" s="663"/>
      <c r="I5" s="663"/>
      <c r="J5" s="664"/>
      <c r="K5" s="664"/>
      <c r="L5" s="664"/>
      <c r="M5" s="664"/>
      <c r="N5" s="663"/>
      <c r="O5" s="664"/>
      <c r="P5" s="664"/>
      <c r="Q5" s="664"/>
      <c r="R5" s="664"/>
      <c r="S5" s="664"/>
      <c r="T5" s="664"/>
      <c r="U5" s="668"/>
      <c r="Y5" s="284"/>
    </row>
    <row r="6" spans="1:25" s="16" customFormat="1" ht="15" customHeight="1" thickBot="1">
      <c r="A6" s="673"/>
      <c r="B6" s="674"/>
      <c r="C6" s="677" t="s">
        <v>654</v>
      </c>
      <c r="D6" s="642"/>
      <c r="E6" s="642"/>
      <c r="F6" s="642"/>
      <c r="G6" s="642"/>
      <c r="H6" s="642"/>
      <c r="I6" s="642"/>
      <c r="J6" s="642"/>
      <c r="K6" s="642"/>
      <c r="L6" s="642"/>
      <c r="M6" s="642"/>
      <c r="N6" s="642"/>
      <c r="O6" s="642"/>
      <c r="P6" s="642"/>
      <c r="Q6" s="642"/>
      <c r="R6" s="642"/>
      <c r="S6" s="642"/>
      <c r="T6" s="642"/>
      <c r="U6" s="642"/>
      <c r="Y6" s="285"/>
    </row>
    <row r="7" spans="1:25" ht="20.100000000000001" customHeight="1" thickTop="1">
      <c r="A7" s="74">
        <v>2017</v>
      </c>
      <c r="B7" s="75" t="s">
        <v>59</v>
      </c>
      <c r="C7" s="76">
        <v>16015.3</v>
      </c>
      <c r="D7" s="77">
        <v>8653.4</v>
      </c>
      <c r="E7" s="77">
        <v>6817.1</v>
      </c>
      <c r="F7" s="77">
        <v>255.7</v>
      </c>
      <c r="G7" s="77">
        <v>74.900000000000006</v>
      </c>
      <c r="H7" s="77">
        <v>289</v>
      </c>
      <c r="I7" s="77">
        <v>15433.5</v>
      </c>
      <c r="J7" s="77">
        <v>8914.2999999999993</v>
      </c>
      <c r="K7" s="77">
        <v>5992.3</v>
      </c>
      <c r="L7" s="77">
        <v>266.3</v>
      </c>
      <c r="M7" s="77">
        <v>260.7</v>
      </c>
      <c r="N7" s="77">
        <v>564</v>
      </c>
      <c r="O7" s="77">
        <v>581.70000000000005</v>
      </c>
      <c r="P7" s="77">
        <v>926.2</v>
      </c>
      <c r="Q7" s="77">
        <v>344.5</v>
      </c>
      <c r="R7" s="77">
        <v>124.5</v>
      </c>
      <c r="S7" s="77">
        <v>457.2</v>
      </c>
      <c r="T7" s="77">
        <v>801.8</v>
      </c>
      <c r="U7" s="78">
        <v>344.6</v>
      </c>
      <c r="V7" s="11"/>
    </row>
    <row r="8" spans="1:25" ht="15" customHeight="1">
      <c r="A8" s="74"/>
      <c r="B8" s="75" t="s">
        <v>60</v>
      </c>
      <c r="C8" s="76">
        <v>32795.1</v>
      </c>
      <c r="D8" s="77">
        <v>17513.400000000001</v>
      </c>
      <c r="E8" s="77">
        <v>14089.4</v>
      </c>
      <c r="F8" s="77">
        <v>577.6</v>
      </c>
      <c r="G8" s="77">
        <v>112.1</v>
      </c>
      <c r="H8" s="77">
        <v>614.79999999999995</v>
      </c>
      <c r="I8" s="77">
        <v>31487.200000000001</v>
      </c>
      <c r="J8" s="77">
        <v>18220.3</v>
      </c>
      <c r="K8" s="77">
        <v>12221.7</v>
      </c>
      <c r="L8" s="77">
        <v>489.3</v>
      </c>
      <c r="M8" s="77">
        <v>556</v>
      </c>
      <c r="N8" s="77">
        <v>1160.8</v>
      </c>
      <c r="O8" s="77">
        <v>1307.9000000000001</v>
      </c>
      <c r="P8" s="77">
        <v>1750.9</v>
      </c>
      <c r="Q8" s="77">
        <v>443.1</v>
      </c>
      <c r="R8" s="77">
        <v>212.7</v>
      </c>
      <c r="S8" s="77">
        <v>1095.2</v>
      </c>
      <c r="T8" s="77">
        <v>1542.7</v>
      </c>
      <c r="U8" s="78">
        <v>447.5</v>
      </c>
      <c r="V8" s="11"/>
    </row>
    <row r="9" spans="1:25" ht="15" customHeight="1">
      <c r="A9" s="74"/>
      <c r="B9" s="75" t="s">
        <v>61</v>
      </c>
      <c r="C9" s="76">
        <v>49913.8</v>
      </c>
      <c r="D9" s="77">
        <v>27314.5</v>
      </c>
      <c r="E9" s="77">
        <v>20973.1</v>
      </c>
      <c r="F9" s="77">
        <v>819.1</v>
      </c>
      <c r="G9" s="77">
        <v>188.5</v>
      </c>
      <c r="H9" s="77">
        <v>807.1</v>
      </c>
      <c r="I9" s="77">
        <v>48530.3</v>
      </c>
      <c r="J9" s="77">
        <v>28515.5</v>
      </c>
      <c r="K9" s="77">
        <v>18036.099999999999</v>
      </c>
      <c r="L9" s="77">
        <v>692.9</v>
      </c>
      <c r="M9" s="77">
        <v>1285.8</v>
      </c>
      <c r="N9" s="77">
        <v>1736.1</v>
      </c>
      <c r="O9" s="77">
        <v>1383.5</v>
      </c>
      <c r="P9" s="77">
        <v>2423.5</v>
      </c>
      <c r="Q9" s="77">
        <v>1040</v>
      </c>
      <c r="R9" s="77">
        <v>309.89999999999998</v>
      </c>
      <c r="S9" s="77">
        <v>1073.5999999999999</v>
      </c>
      <c r="T9" s="77">
        <v>2113.8000000000002</v>
      </c>
      <c r="U9" s="78">
        <v>1040.2</v>
      </c>
      <c r="V9" s="11"/>
    </row>
    <row r="10" spans="1:25" ht="15" customHeight="1">
      <c r="A10" s="74"/>
      <c r="B10" s="75" t="s">
        <v>26</v>
      </c>
      <c r="C10" s="76">
        <v>68301.899999999994</v>
      </c>
      <c r="D10" s="77">
        <v>36852.800000000003</v>
      </c>
      <c r="E10" s="77">
        <v>28786.5</v>
      </c>
      <c r="F10" s="77">
        <v>1185.4000000000001</v>
      </c>
      <c r="G10" s="77">
        <v>242.9</v>
      </c>
      <c r="H10" s="77">
        <v>1477.1</v>
      </c>
      <c r="I10" s="77">
        <v>65982.899999999994</v>
      </c>
      <c r="J10" s="77">
        <v>38631.9</v>
      </c>
      <c r="K10" s="77">
        <v>24697.8</v>
      </c>
      <c r="L10" s="77">
        <v>946.7</v>
      </c>
      <c r="M10" s="77">
        <v>1706.5</v>
      </c>
      <c r="N10" s="77">
        <v>2309.6</v>
      </c>
      <c r="O10" s="77">
        <v>2318.9</v>
      </c>
      <c r="P10" s="77">
        <v>3270.6</v>
      </c>
      <c r="Q10" s="77">
        <v>951.6</v>
      </c>
      <c r="R10" s="77">
        <v>430.3</v>
      </c>
      <c r="S10" s="77">
        <v>1888.7</v>
      </c>
      <c r="T10" s="77">
        <v>2836.1</v>
      </c>
      <c r="U10" s="78">
        <v>947.4</v>
      </c>
      <c r="V10" s="11"/>
    </row>
    <row r="11" spans="1:25" ht="20.100000000000001" customHeight="1">
      <c r="A11" s="74">
        <v>2018</v>
      </c>
      <c r="B11" s="75" t="s">
        <v>59</v>
      </c>
      <c r="C11" s="76">
        <v>16248.3</v>
      </c>
      <c r="D11" s="77">
        <v>8675</v>
      </c>
      <c r="E11" s="77">
        <v>7098.4</v>
      </c>
      <c r="F11" s="77">
        <v>248.8</v>
      </c>
      <c r="G11" s="77">
        <v>57</v>
      </c>
      <c r="H11" s="77">
        <v>226.1</v>
      </c>
      <c r="I11" s="77">
        <v>15718.8</v>
      </c>
      <c r="J11" s="77">
        <v>9250.2999999999993</v>
      </c>
      <c r="K11" s="77">
        <v>6003.3</v>
      </c>
      <c r="L11" s="77">
        <v>193.1</v>
      </c>
      <c r="M11" s="77">
        <v>272.10000000000002</v>
      </c>
      <c r="N11" s="77">
        <v>519.79999999999995</v>
      </c>
      <c r="O11" s="77">
        <v>529.5</v>
      </c>
      <c r="P11" s="77">
        <v>872.4</v>
      </c>
      <c r="Q11" s="77">
        <v>343</v>
      </c>
      <c r="R11" s="77">
        <v>111.7</v>
      </c>
      <c r="S11" s="77">
        <v>417.7</v>
      </c>
      <c r="T11" s="77">
        <v>763.2</v>
      </c>
      <c r="U11" s="78">
        <v>345.5</v>
      </c>
      <c r="V11" s="11"/>
    </row>
    <row r="12" spans="1:25" ht="20.100000000000001" customHeight="1">
      <c r="A12" s="74"/>
      <c r="B12" s="75" t="s">
        <v>60</v>
      </c>
      <c r="C12" s="76">
        <v>33040.9</v>
      </c>
      <c r="D12" s="77">
        <v>17175</v>
      </c>
      <c r="E12" s="77">
        <v>14760.7</v>
      </c>
      <c r="F12" s="77">
        <v>454.5</v>
      </c>
      <c r="G12" s="77">
        <v>115.3</v>
      </c>
      <c r="H12" s="77">
        <v>650.70000000000005</v>
      </c>
      <c r="I12" s="77">
        <v>31789.5</v>
      </c>
      <c r="J12" s="77">
        <v>18362.2</v>
      </c>
      <c r="K12" s="77">
        <v>12427.3</v>
      </c>
      <c r="L12" s="77">
        <v>381.4</v>
      </c>
      <c r="M12" s="77">
        <v>618.70000000000005</v>
      </c>
      <c r="N12" s="77">
        <f>D12+E12-J12-K12</f>
        <v>1146.2</v>
      </c>
      <c r="O12" s="77">
        <v>1251.4000000000001</v>
      </c>
      <c r="P12" s="77">
        <v>1679.6</v>
      </c>
      <c r="Q12" s="77">
        <v>428.2</v>
      </c>
      <c r="R12" s="77">
        <v>187.6</v>
      </c>
      <c r="S12" s="77">
        <v>1063.8</v>
      </c>
      <c r="T12" s="77">
        <v>1492.5</v>
      </c>
      <c r="U12" s="78">
        <v>428.7</v>
      </c>
      <c r="V12" s="11"/>
    </row>
    <row r="13" spans="1:25" ht="20.100000000000001" customHeight="1">
      <c r="A13" s="74"/>
      <c r="B13" s="75" t="s">
        <v>61</v>
      </c>
      <c r="C13" s="76">
        <v>50044.5</v>
      </c>
      <c r="D13" s="77">
        <v>26548.1</v>
      </c>
      <c r="E13" s="77">
        <v>21995.7</v>
      </c>
      <c r="F13" s="77">
        <v>748</v>
      </c>
      <c r="G13" s="77">
        <v>183.3</v>
      </c>
      <c r="H13" s="77">
        <v>752.7</v>
      </c>
      <c r="I13" s="77">
        <v>48267.1</v>
      </c>
      <c r="J13" s="77">
        <v>28370.6</v>
      </c>
      <c r="K13" s="77">
        <v>18445.400000000001</v>
      </c>
      <c r="L13" s="77">
        <v>660</v>
      </c>
      <c r="M13" s="77">
        <v>791.1</v>
      </c>
      <c r="N13" s="77">
        <v>1727.8</v>
      </c>
      <c r="O13" s="77">
        <v>1777.4</v>
      </c>
      <c r="P13" s="77">
        <v>2361.8000000000002</v>
      </c>
      <c r="Q13" s="77">
        <v>584.4</v>
      </c>
      <c r="R13" s="77">
        <v>372.6</v>
      </c>
      <c r="S13" s="77">
        <v>1404.8</v>
      </c>
      <c r="T13" s="77">
        <v>2010.8</v>
      </c>
      <c r="U13" s="78">
        <v>606</v>
      </c>
      <c r="V13" s="11"/>
    </row>
    <row r="14" spans="1:25" ht="20.100000000000001" customHeight="1">
      <c r="A14" s="74"/>
      <c r="B14" s="75" t="s">
        <v>26</v>
      </c>
      <c r="C14" s="452">
        <v>69471.100000000006</v>
      </c>
      <c r="D14" s="77">
        <v>37277.599999999999</v>
      </c>
      <c r="E14" s="77">
        <v>29980.2</v>
      </c>
      <c r="F14" s="77">
        <v>1038.5</v>
      </c>
      <c r="G14" s="77">
        <v>235.4</v>
      </c>
      <c r="H14" s="77">
        <v>1174.8</v>
      </c>
      <c r="I14" s="77">
        <v>68033.100000000006</v>
      </c>
      <c r="J14" s="77">
        <v>39557.4</v>
      </c>
      <c r="K14" s="77">
        <v>26447.5</v>
      </c>
      <c r="L14" s="77">
        <v>932.4</v>
      </c>
      <c r="M14" s="77">
        <v>1095.9000000000001</v>
      </c>
      <c r="N14" s="77">
        <v>1252.9000000000001</v>
      </c>
      <c r="O14" s="77">
        <v>1438</v>
      </c>
      <c r="P14" s="77">
        <v>3196</v>
      </c>
      <c r="Q14" s="77">
        <v>1758</v>
      </c>
      <c r="R14" s="77">
        <v>502.9</v>
      </c>
      <c r="S14" s="77">
        <v>935.1</v>
      </c>
      <c r="T14" s="77">
        <v>2700.3</v>
      </c>
      <c r="U14" s="78">
        <v>1765.2</v>
      </c>
      <c r="V14" s="11"/>
    </row>
    <row r="15" spans="1:25" ht="20.100000000000001" customHeight="1">
      <c r="A15" s="74">
        <v>2019</v>
      </c>
      <c r="B15" s="75" t="s">
        <v>59</v>
      </c>
      <c r="C15" s="452">
        <v>17174</v>
      </c>
      <c r="D15" s="77">
        <v>9378</v>
      </c>
      <c r="E15" s="77">
        <v>7463</v>
      </c>
      <c r="F15" s="77">
        <v>263.10000000000002</v>
      </c>
      <c r="G15" s="77">
        <v>51.2</v>
      </c>
      <c r="H15" s="77">
        <v>69.8</v>
      </c>
      <c r="I15" s="77">
        <v>16654</v>
      </c>
      <c r="J15" s="77">
        <v>9858.1</v>
      </c>
      <c r="K15" s="77">
        <v>6336.8</v>
      </c>
      <c r="L15" s="77">
        <v>244.9</v>
      </c>
      <c r="M15" s="77">
        <v>214.3</v>
      </c>
      <c r="N15" s="77">
        <v>646.20000000000005</v>
      </c>
      <c r="O15" s="77">
        <v>520</v>
      </c>
      <c r="P15" s="77">
        <v>887.4</v>
      </c>
      <c r="Q15" s="77">
        <v>367.4</v>
      </c>
      <c r="R15" s="77">
        <v>94.2</v>
      </c>
      <c r="S15" s="77">
        <v>425.8</v>
      </c>
      <c r="T15" s="77">
        <v>784</v>
      </c>
      <c r="U15" s="78">
        <v>358.3</v>
      </c>
      <c r="V15" s="11"/>
    </row>
    <row r="16" spans="1:25" ht="20.100000000000001" customHeight="1">
      <c r="A16" s="74"/>
      <c r="B16" s="75" t="s">
        <v>60</v>
      </c>
      <c r="C16" s="452">
        <v>36673.9</v>
      </c>
      <c r="D16" s="77">
        <v>19360.900000000001</v>
      </c>
      <c r="E16" s="77">
        <v>16225.9</v>
      </c>
      <c r="F16" s="77">
        <v>478.5</v>
      </c>
      <c r="G16" s="77">
        <v>107.1</v>
      </c>
      <c r="H16" s="77">
        <v>608.6</v>
      </c>
      <c r="I16" s="77">
        <v>35311.199999999997</v>
      </c>
      <c r="J16" s="77">
        <v>20634.900000000001</v>
      </c>
      <c r="K16" s="77">
        <v>13710.5</v>
      </c>
      <c r="L16" s="77">
        <v>439.3</v>
      </c>
      <c r="M16" s="77">
        <v>526.6</v>
      </c>
      <c r="N16" s="77">
        <f>D16+E16-J16-K16</f>
        <v>1241.4000000000001</v>
      </c>
      <c r="O16" s="77">
        <v>1362.7</v>
      </c>
      <c r="P16" s="77">
        <v>1838.3</v>
      </c>
      <c r="Q16" s="77">
        <v>475.6</v>
      </c>
      <c r="R16" s="77">
        <v>224.9</v>
      </c>
      <c r="S16" s="77">
        <v>1137.8</v>
      </c>
      <c r="T16" s="77">
        <v>1625</v>
      </c>
      <c r="U16" s="78">
        <v>487.2</v>
      </c>
      <c r="V16" s="11"/>
    </row>
    <row r="17" spans="1:22" ht="20.100000000000001" customHeight="1">
      <c r="A17" s="74"/>
      <c r="B17" s="75" t="s">
        <v>61</v>
      </c>
      <c r="C17" s="452">
        <v>54663.9</v>
      </c>
      <c r="D17" s="77">
        <v>29418</v>
      </c>
      <c r="E17" s="77">
        <v>23693.599999999999</v>
      </c>
      <c r="F17" s="77">
        <v>669.9</v>
      </c>
      <c r="G17" s="77">
        <v>158</v>
      </c>
      <c r="H17" s="77">
        <v>882.5</v>
      </c>
      <c r="I17" s="77">
        <v>52509.2</v>
      </c>
      <c r="J17" s="77">
        <v>31067.3</v>
      </c>
      <c r="K17" s="77">
        <v>19885.2</v>
      </c>
      <c r="L17" s="77">
        <v>706</v>
      </c>
      <c r="M17" s="77">
        <v>850.8</v>
      </c>
      <c r="N17" s="77">
        <f>D17+E17-J17-K17</f>
        <v>2159.1</v>
      </c>
      <c r="O17" s="77">
        <v>2154.6999999999998</v>
      </c>
      <c r="P17" s="77">
        <v>2634.4</v>
      </c>
      <c r="Q17" s="77">
        <v>479.7</v>
      </c>
      <c r="R17" s="77">
        <v>313.39999999999998</v>
      </c>
      <c r="S17" s="77">
        <v>1841.3</v>
      </c>
      <c r="T17" s="77">
        <v>2314.6999999999998</v>
      </c>
      <c r="U17" s="78">
        <v>473.4</v>
      </c>
      <c r="V17" s="11"/>
    </row>
    <row r="18" spans="1:22" ht="15" customHeight="1">
      <c r="A18" s="74"/>
      <c r="B18" s="254" t="s">
        <v>25</v>
      </c>
      <c r="C18" s="79">
        <v>109.2</v>
      </c>
      <c r="D18" s="79">
        <v>110.8</v>
      </c>
      <c r="E18" s="79">
        <v>107.7</v>
      </c>
      <c r="F18" s="79">
        <v>89.5</v>
      </c>
      <c r="G18" s="79">
        <v>86.2</v>
      </c>
      <c r="H18" s="79">
        <v>117.2</v>
      </c>
      <c r="I18" s="79">
        <v>108.8</v>
      </c>
      <c r="J18" s="79">
        <v>109.5</v>
      </c>
      <c r="K18" s="79">
        <v>107.8</v>
      </c>
      <c r="L18" s="79">
        <v>107</v>
      </c>
      <c r="M18" s="79">
        <v>107.5</v>
      </c>
      <c r="N18" s="79">
        <v>125</v>
      </c>
      <c r="O18" s="501">
        <v>121.2</v>
      </c>
      <c r="P18" s="501">
        <v>111.5</v>
      </c>
      <c r="Q18" s="501">
        <v>82.1</v>
      </c>
      <c r="R18" s="79">
        <v>84.1</v>
      </c>
      <c r="S18" s="79">
        <v>131.1</v>
      </c>
      <c r="T18" s="79">
        <v>115.1</v>
      </c>
      <c r="U18" s="463">
        <v>78.099999999999994</v>
      </c>
      <c r="V18" s="11"/>
    </row>
    <row r="19" spans="1:22" ht="15" customHeight="1">
      <c r="A19" s="74"/>
      <c r="B19" s="254"/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78"/>
      <c r="O19" s="255"/>
      <c r="P19" s="255"/>
      <c r="Q19" s="255"/>
      <c r="R19" s="255"/>
      <c r="S19" s="255"/>
      <c r="T19" s="255"/>
      <c r="U19" s="255"/>
      <c r="V19" s="11"/>
    </row>
    <row r="20" spans="1:22" ht="15" customHeight="1">
      <c r="A20" s="675" t="s">
        <v>329</v>
      </c>
      <c r="B20" s="675"/>
      <c r="C20" s="675"/>
      <c r="D20" s="675"/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11"/>
    </row>
    <row r="21" spans="1:22" ht="15" customHeight="1">
      <c r="A21" s="676" t="s">
        <v>330</v>
      </c>
      <c r="B21" s="676"/>
      <c r="C21" s="676"/>
      <c r="D21" s="676"/>
      <c r="E21" s="676"/>
      <c r="F21" s="676"/>
      <c r="G21" s="676"/>
      <c r="H21" s="676"/>
      <c r="I21" s="676"/>
      <c r="J21" s="676"/>
      <c r="K21" s="676"/>
      <c r="L21" s="676"/>
      <c r="M21" s="676"/>
      <c r="N21" s="676"/>
      <c r="O21" s="676"/>
      <c r="P21" s="676"/>
      <c r="Q21" s="80"/>
      <c r="R21" s="80"/>
      <c r="S21" s="11"/>
      <c r="T21" s="11"/>
      <c r="U21" s="11"/>
      <c r="V21" s="11"/>
    </row>
    <row r="22" spans="1:22" ht="15" customHeight="1">
      <c r="M22" s="283"/>
      <c r="N22" s="283"/>
      <c r="R22" s="12"/>
      <c r="V22" s="11"/>
    </row>
    <row r="23" spans="1:22" ht="15" customHeight="1">
      <c r="B23" s="10"/>
      <c r="C23" s="283"/>
      <c r="D23" s="283"/>
      <c r="E23" s="283"/>
      <c r="F23" s="283"/>
      <c r="G23" s="283"/>
      <c r="H23" s="283"/>
      <c r="I23" s="283"/>
      <c r="J23" s="283"/>
      <c r="K23" s="283"/>
      <c r="M23" s="283"/>
      <c r="N23" s="283"/>
      <c r="R23" s="12"/>
      <c r="V23" s="11"/>
    </row>
    <row r="24" spans="1:22" ht="15" customHeight="1">
      <c r="A24" s="13"/>
      <c r="B24" s="13"/>
      <c r="C24" s="13"/>
      <c r="D24" s="13"/>
      <c r="E24" s="13"/>
      <c r="F24" s="13"/>
      <c r="G24" s="13"/>
      <c r="H24" s="283"/>
      <c r="I24" s="283"/>
      <c r="J24" s="283"/>
      <c r="K24" s="283"/>
      <c r="L24" s="13"/>
      <c r="M24" s="13"/>
      <c r="N24" s="462"/>
      <c r="O24" s="13"/>
      <c r="P24" s="13"/>
      <c r="Q24" s="13"/>
      <c r="R24" s="13"/>
      <c r="S24" s="13"/>
      <c r="T24" s="13"/>
      <c r="U24" s="13"/>
      <c r="V24" s="11"/>
    </row>
    <row r="25" spans="1:22" ht="24" customHeight="1">
      <c r="E25" s="13"/>
      <c r="F25" s="13"/>
      <c r="G25" s="283"/>
      <c r="H25" s="15"/>
      <c r="I25" s="15"/>
      <c r="J25" s="15"/>
      <c r="K25" s="15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11"/>
    </row>
    <row r="26" spans="1:22" ht="15" customHeight="1">
      <c r="C26" s="283"/>
      <c r="D26" s="283"/>
      <c r="E26" s="13"/>
      <c r="F26" s="1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11"/>
    </row>
    <row r="27" spans="1:22" ht="15" customHeight="1">
      <c r="E27" s="13"/>
      <c r="F27" s="13"/>
      <c r="V27" s="11"/>
    </row>
    <row r="28" spans="1:22" ht="15" customHeight="1">
      <c r="E28" s="13"/>
      <c r="F28" s="13"/>
      <c r="V28" s="11"/>
    </row>
    <row r="29" spans="1:22" ht="15" customHeight="1">
      <c r="V29" s="11"/>
    </row>
    <row r="30" spans="1:22" ht="32.1" customHeight="1">
      <c r="F30" s="14"/>
      <c r="V30" s="11"/>
    </row>
    <row r="33" spans="1:21" s="13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</sheetData>
  <mergeCells count="29">
    <mergeCell ref="A3:B3"/>
    <mergeCell ref="A4:B6"/>
    <mergeCell ref="A20:U20"/>
    <mergeCell ref="A2:U2"/>
    <mergeCell ref="A21:P21"/>
    <mergeCell ref="C6:U6"/>
    <mergeCell ref="M4:M5"/>
    <mergeCell ref="N3:N5"/>
    <mergeCell ref="O3:Q3"/>
    <mergeCell ref="O4:O5"/>
    <mergeCell ref="P4:P5"/>
    <mergeCell ref="Q4:Q5"/>
    <mergeCell ref="S4:S5"/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208"/>
  <sheetViews>
    <sheetView showGridLines="0" workbookViewId="0">
      <pane ySplit="6" topLeftCell="A16" activePane="bottomLeft" state="frozen"/>
      <selection activeCell="F43" sqref="F43"/>
      <selection pane="bottomLeft" activeCell="A43" sqref="A43:H43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3"/>
    <col min="10" max="10" width="13.140625" style="3" customWidth="1"/>
    <col min="11" max="11" width="9.140625" style="3"/>
    <col min="12" max="12" width="9.140625" style="3" customWidth="1"/>
    <col min="13" max="13" width="9.42578125" style="3" bestFit="1" customWidth="1"/>
    <col min="14" max="14" width="9.28515625" style="3" bestFit="1" customWidth="1"/>
    <col min="15" max="15" width="9.42578125" style="3" bestFit="1" customWidth="1"/>
    <col min="16" max="17" width="9.28515625" style="3" bestFit="1" customWidth="1"/>
    <col min="18" max="16384" width="9.140625" style="3"/>
  </cols>
  <sheetData>
    <row r="1" spans="1:16" ht="20.100000000000001" customHeight="1">
      <c r="A1" s="684" t="s">
        <v>388</v>
      </c>
      <c r="B1" s="685"/>
      <c r="C1" s="685"/>
      <c r="D1" s="685"/>
      <c r="E1" s="685"/>
      <c r="F1" s="685"/>
      <c r="G1" s="685"/>
      <c r="H1" s="685"/>
    </row>
    <row r="2" spans="1:16" ht="20.100000000000001" customHeight="1">
      <c r="A2" s="689" t="s">
        <v>331</v>
      </c>
      <c r="B2" s="690"/>
      <c r="C2" s="690"/>
      <c r="D2" s="690"/>
      <c r="E2" s="690"/>
      <c r="F2" s="690"/>
      <c r="G2" s="690"/>
      <c r="H2" s="690"/>
    </row>
    <row r="3" spans="1:16" ht="18" customHeight="1">
      <c r="A3" s="691" t="s">
        <v>771</v>
      </c>
      <c r="B3" s="692"/>
      <c r="C3" s="692"/>
      <c r="D3" s="692"/>
      <c r="E3" s="692"/>
      <c r="F3" s="692"/>
      <c r="G3" s="692"/>
      <c r="H3" s="692"/>
    </row>
    <row r="4" spans="1:16" s="16" customFormat="1" ht="18" customHeight="1">
      <c r="A4" s="686" t="s">
        <v>772</v>
      </c>
      <c r="B4" s="687"/>
      <c r="C4" s="687"/>
      <c r="D4" s="687"/>
      <c r="E4" s="687"/>
      <c r="F4" s="687"/>
      <c r="G4" s="687"/>
      <c r="H4" s="687"/>
    </row>
    <row r="5" spans="1:16" ht="15" customHeight="1">
      <c r="A5" s="680" t="s">
        <v>401</v>
      </c>
      <c r="B5" s="681"/>
      <c r="C5" s="662" t="s">
        <v>543</v>
      </c>
      <c r="D5" s="659" t="s">
        <v>542</v>
      </c>
      <c r="E5" s="660"/>
      <c r="F5" s="660"/>
      <c r="G5" s="660"/>
      <c r="H5" s="660"/>
    </row>
    <row r="6" spans="1:16" ht="83.25" customHeight="1" thickBot="1">
      <c r="A6" s="682"/>
      <c r="B6" s="683"/>
      <c r="C6" s="688"/>
      <c r="D6" s="82" t="s">
        <v>544</v>
      </c>
      <c r="E6" s="82" t="s">
        <v>545</v>
      </c>
      <c r="F6" s="83" t="s">
        <v>546</v>
      </c>
      <c r="G6" s="82" t="s">
        <v>547</v>
      </c>
      <c r="H6" s="387" t="s">
        <v>678</v>
      </c>
    </row>
    <row r="7" spans="1:16" ht="32.1" customHeight="1" thickTop="1">
      <c r="A7" s="693" t="s">
        <v>655</v>
      </c>
      <c r="B7" s="693"/>
      <c r="C7" s="693"/>
      <c r="D7" s="693"/>
      <c r="E7" s="693"/>
      <c r="F7" s="693"/>
      <c r="G7" s="693"/>
      <c r="H7" s="693"/>
    </row>
    <row r="8" spans="1:16" ht="15" customHeight="1">
      <c r="A8" s="74">
        <v>2017</v>
      </c>
      <c r="B8" s="75" t="s">
        <v>59</v>
      </c>
      <c r="C8" s="76">
        <v>15471</v>
      </c>
      <c r="D8" s="76">
        <v>4437</v>
      </c>
      <c r="E8" s="76">
        <v>370</v>
      </c>
      <c r="F8" s="76">
        <v>6160</v>
      </c>
      <c r="G8" s="76">
        <v>441</v>
      </c>
      <c r="H8" s="87">
        <v>1302</v>
      </c>
      <c r="I8" s="283"/>
      <c r="J8" s="283"/>
      <c r="K8" s="283"/>
      <c r="L8" s="283"/>
      <c r="M8" s="283"/>
      <c r="N8" s="283"/>
      <c r="O8" s="283"/>
      <c r="P8" s="283"/>
    </row>
    <row r="9" spans="1:16" ht="15" customHeight="1">
      <c r="A9" s="74"/>
      <c r="B9" s="75" t="s">
        <v>60</v>
      </c>
      <c r="C9" s="85">
        <v>31602.7</v>
      </c>
      <c r="D9" s="85">
        <v>9007.2999999999993</v>
      </c>
      <c r="E9" s="85">
        <v>858.7</v>
      </c>
      <c r="F9" s="85">
        <v>12844.9</v>
      </c>
      <c r="G9" s="85">
        <v>889.7</v>
      </c>
      <c r="H9" s="86">
        <v>2647.2</v>
      </c>
      <c r="I9" s="283"/>
      <c r="J9" s="283"/>
      <c r="K9" s="283"/>
      <c r="L9" s="283"/>
      <c r="M9" s="283"/>
      <c r="N9" s="283"/>
      <c r="O9" s="283"/>
    </row>
    <row r="10" spans="1:16" ht="15" customHeight="1">
      <c r="A10" s="74"/>
      <c r="B10" s="75" t="s">
        <v>61</v>
      </c>
      <c r="C10" s="85">
        <v>49913.8</v>
      </c>
      <c r="D10" s="85">
        <v>14371.6</v>
      </c>
      <c r="E10" s="85">
        <v>1475.6</v>
      </c>
      <c r="F10" s="85">
        <v>19662.7</v>
      </c>
      <c r="G10" s="85">
        <v>1388.1</v>
      </c>
      <c r="H10" s="86">
        <v>4509.3999999999996</v>
      </c>
      <c r="I10" s="283"/>
      <c r="J10" s="283"/>
      <c r="K10" s="283"/>
      <c r="L10" s="283"/>
      <c r="M10" s="283"/>
      <c r="N10" s="283"/>
      <c r="O10" s="283"/>
    </row>
    <row r="11" spans="1:16" ht="15" customHeight="1">
      <c r="A11" s="74"/>
      <c r="B11" s="84" t="s">
        <v>26</v>
      </c>
      <c r="C11" s="76">
        <v>65639.3</v>
      </c>
      <c r="D11" s="76">
        <v>18422.3</v>
      </c>
      <c r="E11" s="76">
        <v>2174.4</v>
      </c>
      <c r="F11" s="76">
        <v>26455.200000000001</v>
      </c>
      <c r="G11" s="76">
        <v>1833.5</v>
      </c>
      <c r="H11" s="87">
        <v>5556.9</v>
      </c>
      <c r="I11" s="283"/>
      <c r="J11" s="283"/>
      <c r="K11" s="283"/>
      <c r="L11" s="283"/>
      <c r="M11" s="283"/>
      <c r="N11" s="283"/>
      <c r="O11" s="283"/>
      <c r="P11" s="283"/>
    </row>
    <row r="12" spans="1:16" ht="15" customHeight="1">
      <c r="A12" s="74">
        <v>2018</v>
      </c>
      <c r="B12" s="84" t="s">
        <v>59</v>
      </c>
      <c r="C12" s="76">
        <v>8675</v>
      </c>
      <c r="D12" s="76">
        <v>3641.9</v>
      </c>
      <c r="E12" s="76">
        <v>370.8</v>
      </c>
      <c r="F12" s="76">
        <v>463.5</v>
      </c>
      <c r="G12" s="76">
        <v>388.5</v>
      </c>
      <c r="H12" s="87">
        <v>1279</v>
      </c>
      <c r="I12" s="283"/>
      <c r="J12" s="283"/>
      <c r="K12" s="283"/>
      <c r="L12" s="283"/>
      <c r="M12" s="283"/>
      <c r="N12" s="283"/>
      <c r="O12" s="283"/>
      <c r="P12" s="283"/>
    </row>
    <row r="13" spans="1:16" ht="15" customHeight="1">
      <c r="A13" s="74"/>
      <c r="B13" s="75" t="s">
        <v>60</v>
      </c>
      <c r="C13" s="76">
        <v>31935.7</v>
      </c>
      <c r="D13" s="76">
        <v>8794.2999999999993</v>
      </c>
      <c r="E13" s="76">
        <v>922.2</v>
      </c>
      <c r="F13" s="76">
        <v>13129.7</v>
      </c>
      <c r="G13" s="76">
        <v>986.4</v>
      </c>
      <c r="H13" s="87">
        <v>2446.5</v>
      </c>
      <c r="I13" s="283"/>
      <c r="J13" s="283"/>
      <c r="K13" s="283"/>
      <c r="L13" s="283"/>
      <c r="M13" s="283"/>
      <c r="N13" s="283"/>
      <c r="O13" s="283"/>
      <c r="P13" s="283"/>
    </row>
    <row r="14" spans="1:16" ht="15" customHeight="1">
      <c r="A14" s="74"/>
      <c r="B14" s="75" t="s">
        <v>61</v>
      </c>
      <c r="C14" s="76">
        <v>48543.8</v>
      </c>
      <c r="D14" s="76">
        <v>13248</v>
      </c>
      <c r="E14" s="76">
        <v>1560.4</v>
      </c>
      <c r="F14" s="76">
        <v>19567.099999999999</v>
      </c>
      <c r="G14" s="76">
        <v>1550.2</v>
      </c>
      <c r="H14" s="87">
        <v>4130.2</v>
      </c>
      <c r="I14" s="283"/>
      <c r="J14" s="283"/>
      <c r="K14" s="283"/>
      <c r="L14" s="283"/>
      <c r="M14" s="283"/>
      <c r="N14" s="283"/>
      <c r="O14" s="283"/>
      <c r="P14" s="283"/>
    </row>
    <row r="15" spans="1:16" ht="15" customHeight="1">
      <c r="A15" s="74"/>
      <c r="B15" s="84" t="s">
        <v>26</v>
      </c>
      <c r="C15" s="76">
        <v>67257.8</v>
      </c>
      <c r="D15" s="76">
        <v>18253.2</v>
      </c>
      <c r="E15" s="76">
        <v>2525.6</v>
      </c>
      <c r="F15" s="76">
        <v>27041.599999999999</v>
      </c>
      <c r="G15" s="76">
        <v>2076</v>
      </c>
      <c r="H15" s="87">
        <v>5720.2</v>
      </c>
      <c r="I15" s="283"/>
      <c r="J15" s="283"/>
      <c r="K15" s="283"/>
      <c r="L15" s="283"/>
      <c r="M15" s="283"/>
      <c r="N15" s="283"/>
      <c r="O15" s="283"/>
      <c r="P15" s="283"/>
    </row>
    <row r="16" spans="1:16" ht="15" customHeight="1">
      <c r="A16" s="74">
        <v>2019</v>
      </c>
      <c r="B16" s="75" t="s">
        <v>59</v>
      </c>
      <c r="C16" s="76">
        <v>16841</v>
      </c>
      <c r="D16" s="76">
        <v>4657.8999999999996</v>
      </c>
      <c r="E16" s="76">
        <v>464.7</v>
      </c>
      <c r="F16" s="87">
        <v>6682.2</v>
      </c>
      <c r="G16" s="76">
        <v>544.20000000000005</v>
      </c>
      <c r="H16" s="87">
        <v>1298.7</v>
      </c>
      <c r="I16" s="15"/>
      <c r="J16" s="283"/>
      <c r="K16" s="283"/>
      <c r="L16" s="283"/>
      <c r="M16" s="283"/>
      <c r="N16" s="283"/>
      <c r="O16" s="283"/>
      <c r="P16" s="283"/>
    </row>
    <row r="17" spans="1:17" ht="15" customHeight="1">
      <c r="A17" s="74"/>
      <c r="B17" s="75" t="s">
        <v>60</v>
      </c>
      <c r="C17" s="76">
        <v>35586.800000000003</v>
      </c>
      <c r="D17" s="76">
        <v>9767.2000000000007</v>
      </c>
      <c r="E17" s="76">
        <v>1151.7</v>
      </c>
      <c r="F17" s="87">
        <v>14578.6</v>
      </c>
      <c r="G17" s="76">
        <v>1097.5</v>
      </c>
      <c r="H17" s="87">
        <v>2659.4</v>
      </c>
      <c r="I17" s="15"/>
      <c r="J17" s="283"/>
      <c r="K17" s="283"/>
      <c r="L17" s="283"/>
      <c r="M17" s="283"/>
      <c r="N17" s="283"/>
      <c r="O17" s="283"/>
      <c r="P17" s="283"/>
    </row>
    <row r="18" spans="1:17" ht="15" customHeight="1">
      <c r="A18" s="74"/>
      <c r="B18" s="75" t="s">
        <v>61</v>
      </c>
      <c r="C18" s="76">
        <v>53111.6</v>
      </c>
      <c r="D18" s="76">
        <v>14356.8</v>
      </c>
      <c r="E18" s="76">
        <v>2341.8000000000002</v>
      </c>
      <c r="F18" s="87">
        <v>21358.7</v>
      </c>
      <c r="G18" s="76">
        <v>1671</v>
      </c>
      <c r="H18" s="87">
        <v>3831.8</v>
      </c>
      <c r="I18" s="15"/>
      <c r="J18" s="283"/>
      <c r="K18" s="283"/>
      <c r="L18" s="283"/>
      <c r="M18" s="283"/>
      <c r="N18" s="283"/>
      <c r="O18" s="283"/>
      <c r="P18" s="283"/>
    </row>
    <row r="19" spans="1:17" ht="32.1" customHeight="1">
      <c r="A19" s="639" t="s">
        <v>656</v>
      </c>
      <c r="B19" s="639"/>
      <c r="C19" s="639"/>
      <c r="D19" s="639"/>
      <c r="E19" s="639"/>
      <c r="F19" s="639"/>
      <c r="G19" s="639"/>
      <c r="H19" s="639"/>
      <c r="J19" s="283"/>
      <c r="K19" s="283"/>
      <c r="L19" s="283"/>
      <c r="M19" s="283"/>
      <c r="N19" s="283"/>
      <c r="O19" s="283"/>
    </row>
    <row r="20" spans="1:17" ht="15" customHeight="1">
      <c r="A20" s="74">
        <v>2017</v>
      </c>
      <c r="B20" s="75" t="s">
        <v>59</v>
      </c>
      <c r="C20" s="76">
        <v>14906.5</v>
      </c>
      <c r="D20" s="76">
        <v>4191.2</v>
      </c>
      <c r="E20" s="76">
        <v>362.9</v>
      </c>
      <c r="F20" s="76">
        <v>6110.5</v>
      </c>
      <c r="G20" s="76">
        <v>430.8</v>
      </c>
      <c r="H20" s="87">
        <v>1245.2</v>
      </c>
    </row>
    <row r="21" spans="1:17" ht="15" customHeight="1">
      <c r="A21" s="74"/>
      <c r="B21" s="75" t="s">
        <v>60</v>
      </c>
      <c r="C21" s="85">
        <v>30441.9</v>
      </c>
      <c r="D21" s="85">
        <v>8551.4</v>
      </c>
      <c r="E21" s="85">
        <v>831.7</v>
      </c>
      <c r="F21" s="85">
        <v>12588.5</v>
      </c>
      <c r="G21" s="85">
        <v>872.8</v>
      </c>
      <c r="H21" s="86">
        <v>2550.5</v>
      </c>
      <c r="I21" s="283"/>
      <c r="J21" s="283"/>
      <c r="K21" s="283"/>
      <c r="L21" s="283"/>
      <c r="M21" s="283"/>
      <c r="N21" s="283"/>
      <c r="O21" s="283"/>
    </row>
    <row r="22" spans="1:17" ht="15" customHeight="1">
      <c r="A22" s="74"/>
      <c r="B22" s="75" t="s">
        <v>61</v>
      </c>
      <c r="C22" s="85">
        <v>46551.6</v>
      </c>
      <c r="D22" s="85">
        <v>13347.2</v>
      </c>
      <c r="E22" s="85">
        <v>1403</v>
      </c>
      <c r="F22" s="85">
        <v>18840.2</v>
      </c>
      <c r="G22" s="85">
        <v>1329.4</v>
      </c>
      <c r="H22" s="86">
        <v>3902.2</v>
      </c>
      <c r="I22" s="283"/>
      <c r="J22" s="283"/>
      <c r="K22" s="283"/>
      <c r="L22" s="283"/>
      <c r="M22" s="283"/>
      <c r="N22" s="283"/>
      <c r="O22" s="283"/>
    </row>
    <row r="23" spans="1:17" ht="15" customHeight="1">
      <c r="A23" s="74"/>
      <c r="B23" s="84" t="s">
        <v>26</v>
      </c>
      <c r="C23" s="76">
        <v>63329.7</v>
      </c>
      <c r="D23" s="76">
        <v>17661.63</v>
      </c>
      <c r="E23" s="76">
        <v>2110.6</v>
      </c>
      <c r="F23" s="76">
        <v>25727.8</v>
      </c>
      <c r="G23" s="76">
        <v>1815.625</v>
      </c>
      <c r="H23" s="87">
        <v>5349.4</v>
      </c>
      <c r="I23" s="283"/>
      <c r="J23" s="283"/>
      <c r="K23" s="283"/>
      <c r="L23" s="283"/>
      <c r="M23" s="283"/>
      <c r="N23" s="283"/>
      <c r="O23" s="283"/>
      <c r="P23" s="283"/>
    </row>
    <row r="24" spans="1:17" ht="15" customHeight="1">
      <c r="A24" s="74">
        <v>2018</v>
      </c>
      <c r="B24" s="84" t="s">
        <v>59</v>
      </c>
      <c r="C24" s="76">
        <v>9250.2999999999993</v>
      </c>
      <c r="D24" s="76">
        <v>3597.8</v>
      </c>
      <c r="E24" s="76">
        <v>376.30500000000001</v>
      </c>
      <c r="F24" s="76">
        <v>1287.845</v>
      </c>
      <c r="G24" s="76">
        <v>412.1</v>
      </c>
      <c r="H24" s="87">
        <v>1211.2</v>
      </c>
      <c r="I24" s="283"/>
      <c r="J24" s="283"/>
      <c r="K24" s="283"/>
      <c r="L24" s="283"/>
      <c r="M24" s="283"/>
      <c r="N24" s="283"/>
      <c r="O24" s="283"/>
      <c r="P24" s="283"/>
    </row>
    <row r="25" spans="1:17" ht="15" customHeight="1">
      <c r="A25" s="74"/>
      <c r="B25" s="75" t="s">
        <v>60</v>
      </c>
      <c r="C25" s="76">
        <v>30789.4</v>
      </c>
      <c r="D25" s="76">
        <v>8412</v>
      </c>
      <c r="E25" s="76">
        <v>916.5</v>
      </c>
      <c r="F25" s="76">
        <v>12838.2</v>
      </c>
      <c r="G25" s="76">
        <v>986.4</v>
      </c>
      <c r="H25" s="87">
        <v>2304.6999999999998</v>
      </c>
      <c r="I25" s="283"/>
      <c r="J25" s="283"/>
      <c r="K25" s="283"/>
      <c r="L25" s="283"/>
      <c r="M25" s="283"/>
      <c r="N25" s="283"/>
      <c r="O25" s="283"/>
      <c r="P25" s="283"/>
    </row>
    <row r="26" spans="1:17" ht="15" customHeight="1">
      <c r="A26" s="74"/>
      <c r="B26" s="75" t="s">
        <v>61</v>
      </c>
      <c r="C26" s="76">
        <v>46816</v>
      </c>
      <c r="D26" s="76">
        <v>12719.1</v>
      </c>
      <c r="E26" s="76">
        <v>1523.2</v>
      </c>
      <c r="F26" s="76">
        <v>19118</v>
      </c>
      <c r="G26" s="76">
        <v>1543.7</v>
      </c>
      <c r="H26" s="87">
        <v>3880.8</v>
      </c>
      <c r="I26" s="283"/>
      <c r="J26" s="283"/>
      <c r="K26" s="283"/>
      <c r="L26" s="283"/>
      <c r="M26" s="283"/>
      <c r="N26" s="283"/>
      <c r="O26" s="283"/>
      <c r="P26" s="283"/>
    </row>
    <row r="27" spans="1:17" ht="15" customHeight="1">
      <c r="A27" s="74"/>
      <c r="B27" s="84" t="s">
        <v>26</v>
      </c>
      <c r="C27" s="76">
        <v>66004.800000000003</v>
      </c>
      <c r="D27" s="76">
        <v>17410.3</v>
      </c>
      <c r="E27" s="76">
        <v>2470</v>
      </c>
      <c r="F27" s="76">
        <v>27542.7</v>
      </c>
      <c r="G27" s="76">
        <v>2090.6</v>
      </c>
      <c r="H27" s="87">
        <v>5436.1</v>
      </c>
      <c r="I27" s="283"/>
      <c r="J27" s="283"/>
      <c r="K27" s="283"/>
      <c r="L27" s="283"/>
      <c r="M27" s="283"/>
      <c r="N27" s="283"/>
      <c r="O27" s="283"/>
      <c r="P27" s="283"/>
    </row>
    <row r="28" spans="1:17" ht="15" customHeight="1">
      <c r="A28" s="74">
        <v>2019</v>
      </c>
      <c r="B28" s="75" t="s">
        <v>59</v>
      </c>
      <c r="C28" s="76">
        <v>16194.9</v>
      </c>
      <c r="D28" s="76">
        <v>4368.2</v>
      </c>
      <c r="E28" s="76">
        <v>459.6</v>
      </c>
      <c r="F28" s="76">
        <v>6635.3</v>
      </c>
      <c r="G28" s="76">
        <v>557.79999999999995</v>
      </c>
      <c r="H28" s="87">
        <v>1196.5999999999999</v>
      </c>
      <c r="I28" s="283"/>
      <c r="J28" s="283"/>
      <c r="K28" s="283"/>
      <c r="L28" s="283"/>
      <c r="M28" s="283"/>
      <c r="N28" s="283"/>
      <c r="O28" s="283"/>
      <c r="P28" s="283"/>
    </row>
    <row r="29" spans="1:17" ht="15" customHeight="1">
      <c r="A29" s="74"/>
      <c r="B29" s="75" t="s">
        <v>60</v>
      </c>
      <c r="C29" s="76">
        <v>34345.4</v>
      </c>
      <c r="D29" s="76">
        <v>9281.4</v>
      </c>
      <c r="E29" s="76">
        <v>1127.2</v>
      </c>
      <c r="F29" s="76">
        <v>14347.1</v>
      </c>
      <c r="G29" s="76">
        <v>1121</v>
      </c>
      <c r="H29" s="87">
        <v>2474.6</v>
      </c>
      <c r="I29" s="283"/>
      <c r="J29" s="283"/>
      <c r="K29" s="283"/>
      <c r="L29" s="283"/>
      <c r="M29" s="283"/>
      <c r="N29" s="283"/>
      <c r="O29" s="283"/>
      <c r="P29" s="283"/>
    </row>
    <row r="30" spans="1:17" ht="15" customHeight="1">
      <c r="A30" s="74"/>
      <c r="B30" s="75" t="s">
        <v>61</v>
      </c>
      <c r="C30" s="76">
        <v>50952.4</v>
      </c>
      <c r="D30" s="76">
        <v>13644.1</v>
      </c>
      <c r="E30" s="76">
        <v>2220.3000000000002</v>
      </c>
      <c r="F30" s="76">
        <v>20864.599999999999</v>
      </c>
      <c r="G30" s="76">
        <v>1644.4</v>
      </c>
      <c r="H30" s="87">
        <v>3531</v>
      </c>
      <c r="I30" s="283"/>
      <c r="J30" s="283"/>
      <c r="K30" s="283"/>
      <c r="L30" s="283"/>
      <c r="M30" s="283"/>
      <c r="N30" s="283"/>
      <c r="O30" s="283"/>
      <c r="P30" s="283"/>
    </row>
    <row r="31" spans="1:17" ht="32.1" customHeight="1">
      <c r="A31" s="639" t="s">
        <v>657</v>
      </c>
      <c r="B31" s="639"/>
      <c r="C31" s="639"/>
      <c r="D31" s="639"/>
      <c r="E31" s="639"/>
      <c r="F31" s="639"/>
      <c r="G31" s="639"/>
      <c r="H31" s="639"/>
    </row>
    <row r="32" spans="1:17" ht="15" customHeight="1">
      <c r="A32" s="74">
        <v>2017</v>
      </c>
      <c r="B32" s="75" t="s">
        <v>59</v>
      </c>
      <c r="C32" s="85">
        <v>564</v>
      </c>
      <c r="D32" s="85">
        <v>245.9</v>
      </c>
      <c r="E32" s="85">
        <v>7.4</v>
      </c>
      <c r="F32" s="85">
        <v>49.3</v>
      </c>
      <c r="G32" s="85">
        <v>10.6</v>
      </c>
      <c r="H32" s="86">
        <v>56.2</v>
      </c>
      <c r="I32" s="283"/>
      <c r="J32" s="283"/>
      <c r="K32" s="283"/>
      <c r="L32" s="462"/>
      <c r="M32" s="462"/>
      <c r="N32" s="462"/>
      <c r="O32" s="462"/>
      <c r="P32" s="13"/>
      <c r="Q32" s="13"/>
    </row>
    <row r="33" spans="1:17" ht="15" customHeight="1">
      <c r="A33" s="74"/>
      <c r="B33" s="75" t="s">
        <v>60</v>
      </c>
      <c r="C33" s="85">
        <v>1160.8</v>
      </c>
      <c r="D33" s="85">
        <v>455.9</v>
      </c>
      <c r="E33" s="85">
        <v>27</v>
      </c>
      <c r="F33" s="85">
        <v>256.39999999999998</v>
      </c>
      <c r="G33" s="85">
        <v>16.8</v>
      </c>
      <c r="H33" s="86">
        <v>96.7</v>
      </c>
      <c r="I33" s="283"/>
      <c r="J33" s="283"/>
      <c r="K33" s="283"/>
      <c r="L33" s="462"/>
      <c r="M33" s="462"/>
      <c r="N33" s="462"/>
      <c r="O33" s="462"/>
      <c r="P33" s="13"/>
      <c r="Q33" s="13"/>
    </row>
    <row r="34" spans="1:17" ht="15" customHeight="1">
      <c r="A34" s="74"/>
      <c r="B34" s="75" t="s">
        <v>61</v>
      </c>
      <c r="C34" s="85">
        <v>1736.1</v>
      </c>
      <c r="D34" s="85">
        <v>712.3</v>
      </c>
      <c r="E34" s="85">
        <v>37.4</v>
      </c>
      <c r="F34" s="85">
        <v>428.1</v>
      </c>
      <c r="G34" s="85">
        <v>17.899999999999999</v>
      </c>
      <c r="H34" s="86">
        <v>176.5</v>
      </c>
      <c r="I34" s="283"/>
      <c r="J34" s="283"/>
      <c r="K34" s="283"/>
      <c r="L34" s="462"/>
      <c r="M34" s="462"/>
      <c r="N34" s="462"/>
      <c r="O34" s="462"/>
      <c r="P34" s="13"/>
      <c r="Q34" s="13"/>
    </row>
    <row r="35" spans="1:17" ht="15" customHeight="1">
      <c r="A35" s="74"/>
      <c r="B35" s="84" t="s">
        <v>26</v>
      </c>
      <c r="C35" s="76">
        <v>2309.6</v>
      </c>
      <c r="D35" s="76">
        <v>760.7</v>
      </c>
      <c r="E35" s="76">
        <v>63.8</v>
      </c>
      <c r="F35" s="76">
        <v>727.4</v>
      </c>
      <c r="G35" s="76">
        <v>17.8</v>
      </c>
      <c r="H35" s="87">
        <v>207.5</v>
      </c>
      <c r="I35" s="283"/>
      <c r="J35" s="283"/>
      <c r="K35" s="283"/>
      <c r="L35" s="462"/>
      <c r="M35" s="462"/>
      <c r="N35" s="462"/>
      <c r="O35" s="462"/>
      <c r="P35" s="13"/>
      <c r="Q35" s="13"/>
    </row>
    <row r="36" spans="1:17" ht="15" customHeight="1">
      <c r="A36" s="74">
        <v>2018</v>
      </c>
      <c r="B36" s="84" t="s">
        <v>59</v>
      </c>
      <c r="C36" s="76">
        <v>519.79999999999995</v>
      </c>
      <c r="D36" s="76">
        <v>97.5</v>
      </c>
      <c r="E36" s="76">
        <v>-5</v>
      </c>
      <c r="F36" s="76">
        <v>145.6</v>
      </c>
      <c r="G36" s="76">
        <v>-6.2</v>
      </c>
      <c r="H36" s="87">
        <v>77.7</v>
      </c>
      <c r="I36" s="283"/>
      <c r="J36" s="283"/>
      <c r="K36" s="283"/>
      <c r="L36" s="283"/>
      <c r="M36" s="283"/>
      <c r="N36" s="283"/>
      <c r="O36" s="283"/>
      <c r="P36" s="283"/>
    </row>
    <row r="37" spans="1:17" ht="15" customHeight="1">
      <c r="A37" s="74"/>
      <c r="B37" s="75" t="s">
        <v>60</v>
      </c>
      <c r="C37" s="76">
        <f t="shared" ref="C37:E39" si="0">C13-C25</f>
        <v>1146.3</v>
      </c>
      <c r="D37" s="76">
        <f t="shared" si="0"/>
        <v>382.3</v>
      </c>
      <c r="E37" s="76">
        <f t="shared" si="0"/>
        <v>5.7</v>
      </c>
      <c r="F37" s="76">
        <v>291.60000000000002</v>
      </c>
      <c r="G37" s="76" t="s">
        <v>193</v>
      </c>
      <c r="H37" s="87">
        <v>141.69999999999999</v>
      </c>
      <c r="I37" s="283"/>
      <c r="J37" s="283"/>
      <c r="K37" s="283"/>
      <c r="L37" s="283"/>
      <c r="M37" s="283"/>
      <c r="N37" s="283"/>
      <c r="O37" s="283"/>
      <c r="P37" s="283"/>
    </row>
    <row r="38" spans="1:17" ht="15" customHeight="1">
      <c r="A38" s="74"/>
      <c r="B38" s="75" t="s">
        <v>61</v>
      </c>
      <c r="C38" s="76">
        <f t="shared" si="0"/>
        <v>1727.8</v>
      </c>
      <c r="D38" s="76">
        <f t="shared" si="0"/>
        <v>528.9</v>
      </c>
      <c r="E38" s="76">
        <f t="shared" si="0"/>
        <v>37.200000000000003</v>
      </c>
      <c r="F38" s="76">
        <f t="shared" ref="F38:H39" si="1">F14-F26</f>
        <v>449.1</v>
      </c>
      <c r="G38" s="76">
        <f t="shared" si="1"/>
        <v>6.5</v>
      </c>
      <c r="H38" s="87">
        <f t="shared" si="1"/>
        <v>249.4</v>
      </c>
      <c r="I38" s="283"/>
      <c r="J38" s="283"/>
      <c r="K38" s="283"/>
      <c r="L38" s="283"/>
      <c r="M38" s="283"/>
      <c r="N38" s="283"/>
      <c r="O38" s="283"/>
      <c r="P38" s="283"/>
    </row>
    <row r="39" spans="1:17" ht="15" customHeight="1">
      <c r="A39" s="74"/>
      <c r="B39" s="84" t="s">
        <v>26</v>
      </c>
      <c r="C39" s="76">
        <f t="shared" si="0"/>
        <v>1253</v>
      </c>
      <c r="D39" s="76">
        <f t="shared" si="0"/>
        <v>842.9</v>
      </c>
      <c r="E39" s="76">
        <f t="shared" si="0"/>
        <v>55.6</v>
      </c>
      <c r="F39" s="76">
        <f t="shared" si="1"/>
        <v>-501.1</v>
      </c>
      <c r="G39" s="76">
        <f t="shared" si="1"/>
        <v>-14.6</v>
      </c>
      <c r="H39" s="87">
        <f t="shared" si="1"/>
        <v>284.10000000000002</v>
      </c>
      <c r="I39" s="283"/>
      <c r="J39" s="283"/>
      <c r="K39" s="283"/>
      <c r="L39" s="283"/>
      <c r="M39" s="283"/>
      <c r="N39" s="283"/>
      <c r="O39" s="283"/>
      <c r="P39" s="283"/>
    </row>
    <row r="40" spans="1:17" ht="15" customHeight="1">
      <c r="A40" s="74">
        <v>2019</v>
      </c>
      <c r="B40" s="75" t="s">
        <v>59</v>
      </c>
      <c r="C40" s="76">
        <v>646.20000000000005</v>
      </c>
      <c r="D40" s="76">
        <v>289.60000000000002</v>
      </c>
      <c r="E40" s="76">
        <v>5.0999999999999996</v>
      </c>
      <c r="F40" s="76">
        <v>46.8</v>
      </c>
      <c r="G40" s="76">
        <v>-13.6</v>
      </c>
      <c r="H40" s="87">
        <v>102.1</v>
      </c>
      <c r="I40" s="283"/>
      <c r="J40" s="283"/>
      <c r="K40" s="283"/>
      <c r="L40" s="283"/>
      <c r="M40" s="283"/>
      <c r="N40" s="283"/>
      <c r="O40" s="283"/>
      <c r="P40" s="283"/>
    </row>
    <row r="41" spans="1:17" ht="15" customHeight="1">
      <c r="A41" s="74"/>
      <c r="B41" s="75" t="s">
        <v>60</v>
      </c>
      <c r="C41" s="76">
        <v>1241.4000000000001</v>
      </c>
      <c r="D41" s="76">
        <v>485.9</v>
      </c>
      <c r="E41" s="76">
        <v>24.5</v>
      </c>
      <c r="F41" s="76">
        <v>231.5</v>
      </c>
      <c r="G41" s="76">
        <v>-23.5</v>
      </c>
      <c r="H41" s="87">
        <v>184.8</v>
      </c>
      <c r="I41" s="283"/>
      <c r="J41" s="283"/>
      <c r="K41" s="283"/>
      <c r="L41" s="283"/>
      <c r="M41" s="283"/>
      <c r="N41" s="283"/>
      <c r="O41" s="283"/>
      <c r="P41" s="283"/>
    </row>
    <row r="42" spans="1:17" ht="15" customHeight="1">
      <c r="A42" s="74"/>
      <c r="B42" s="75" t="s">
        <v>61</v>
      </c>
      <c r="C42" s="76">
        <v>2159.1</v>
      </c>
      <c r="D42" s="76">
        <v>712.7</v>
      </c>
      <c r="E42" s="76">
        <v>121.5</v>
      </c>
      <c r="F42" s="76">
        <v>494.1</v>
      </c>
      <c r="G42" s="76">
        <v>26.5</v>
      </c>
      <c r="H42" s="87">
        <v>300.8</v>
      </c>
      <c r="I42" s="283"/>
      <c r="J42" s="283"/>
      <c r="K42" s="283"/>
      <c r="L42" s="283"/>
      <c r="M42" s="283"/>
      <c r="N42" s="283"/>
      <c r="O42" s="283"/>
      <c r="P42" s="283"/>
    </row>
    <row r="43" spans="1:17" ht="20.100000000000001" customHeight="1">
      <c r="A43" s="696" t="s">
        <v>332</v>
      </c>
      <c r="B43" s="696"/>
      <c r="C43" s="696"/>
      <c r="D43" s="696"/>
      <c r="E43" s="696"/>
      <c r="F43" s="696"/>
      <c r="G43" s="696"/>
      <c r="H43" s="696"/>
      <c r="I43" s="283"/>
      <c r="J43" s="283"/>
      <c r="K43" s="283"/>
      <c r="L43" s="283"/>
      <c r="M43" s="283"/>
      <c r="N43" s="283"/>
      <c r="O43" s="283"/>
      <c r="P43" s="283"/>
    </row>
    <row r="44" spans="1:17" s="16" customFormat="1" ht="20.100000000000001" customHeight="1">
      <c r="A44" s="694" t="s">
        <v>548</v>
      </c>
      <c r="B44" s="695"/>
      <c r="C44" s="695"/>
      <c r="D44" s="695"/>
      <c r="E44" s="695"/>
      <c r="F44" s="695"/>
      <c r="G44" s="695"/>
      <c r="H44" s="695"/>
    </row>
    <row r="45" spans="1:17" ht="32.1" customHeight="1">
      <c r="A45" s="639" t="s">
        <v>658</v>
      </c>
      <c r="B45" s="639"/>
      <c r="C45" s="639"/>
      <c r="D45" s="639"/>
      <c r="E45" s="639"/>
      <c r="F45" s="639"/>
      <c r="G45" s="639"/>
      <c r="H45" s="639"/>
    </row>
    <row r="46" spans="1:17" ht="15" customHeight="1">
      <c r="A46" s="74">
        <v>2017</v>
      </c>
      <c r="B46" s="75" t="s">
        <v>59</v>
      </c>
      <c r="C46" s="85">
        <v>926.2</v>
      </c>
      <c r="D46" s="85">
        <v>375.1</v>
      </c>
      <c r="E46" s="85">
        <v>24.3</v>
      </c>
      <c r="F46" s="85">
        <v>67.2</v>
      </c>
      <c r="G46" s="85">
        <v>18</v>
      </c>
      <c r="H46" s="86">
        <v>81.5</v>
      </c>
      <c r="I46" s="283"/>
      <c r="J46" s="283"/>
      <c r="K46" s="283"/>
      <c r="L46" s="283"/>
      <c r="M46" s="283"/>
      <c r="N46" s="283"/>
    </row>
    <row r="47" spans="1:17" ht="15" customHeight="1">
      <c r="A47" s="74"/>
      <c r="B47" s="75" t="s">
        <v>60</v>
      </c>
      <c r="C47" s="85">
        <v>1750.9</v>
      </c>
      <c r="D47" s="85">
        <v>625</v>
      </c>
      <c r="E47" s="85">
        <v>45.6</v>
      </c>
      <c r="F47" s="85">
        <v>265.7</v>
      </c>
      <c r="G47" s="85">
        <v>32</v>
      </c>
      <c r="H47" s="86">
        <v>243.5</v>
      </c>
      <c r="I47" s="283"/>
      <c r="J47" s="283"/>
      <c r="K47" s="283"/>
      <c r="L47" s="283"/>
      <c r="M47" s="283"/>
      <c r="N47" s="283"/>
      <c r="O47" s="283"/>
    </row>
    <row r="48" spans="1:17" ht="15" customHeight="1">
      <c r="A48" s="74"/>
      <c r="B48" s="75" t="s">
        <v>61</v>
      </c>
      <c r="C48" s="85">
        <v>2423.5</v>
      </c>
      <c r="D48" s="85">
        <v>933.3</v>
      </c>
      <c r="E48" s="85">
        <v>69.5</v>
      </c>
      <c r="F48" s="85">
        <v>405.2</v>
      </c>
      <c r="G48" s="85">
        <v>53.5</v>
      </c>
      <c r="H48" s="86">
        <v>255.9</v>
      </c>
      <c r="I48" s="283"/>
      <c r="J48" s="283"/>
      <c r="K48" s="283"/>
      <c r="L48" s="283"/>
      <c r="M48" s="283"/>
      <c r="N48" s="283"/>
      <c r="O48" s="283"/>
    </row>
    <row r="49" spans="1:16" ht="15" customHeight="1">
      <c r="A49" s="74"/>
      <c r="B49" s="84" t="s">
        <v>26</v>
      </c>
      <c r="C49" s="76">
        <v>3270.6</v>
      </c>
      <c r="D49" s="76">
        <v>1138.2</v>
      </c>
      <c r="E49" s="76">
        <v>90.2</v>
      </c>
      <c r="F49" s="76">
        <v>671.2</v>
      </c>
      <c r="G49" s="76">
        <v>69.2</v>
      </c>
      <c r="H49" s="87">
        <v>296.3</v>
      </c>
      <c r="I49" s="283"/>
      <c r="J49" s="283"/>
      <c r="K49" s="283"/>
      <c r="L49" s="283"/>
      <c r="M49" s="283"/>
      <c r="N49" s="283"/>
      <c r="O49" s="283"/>
    </row>
    <row r="50" spans="1:16" ht="15" customHeight="1">
      <c r="A50" s="74">
        <v>2018</v>
      </c>
      <c r="B50" s="84" t="s">
        <v>59</v>
      </c>
      <c r="C50" s="76">
        <v>872.4</v>
      </c>
      <c r="D50" s="76">
        <v>249.74</v>
      </c>
      <c r="E50" s="76">
        <v>11.4</v>
      </c>
      <c r="F50" s="76">
        <v>156.69999999999999</v>
      </c>
      <c r="G50" s="76">
        <v>14</v>
      </c>
      <c r="H50" s="87">
        <v>119.9</v>
      </c>
      <c r="I50" s="283"/>
      <c r="J50" s="283"/>
      <c r="K50" s="283"/>
      <c r="L50" s="283"/>
      <c r="M50" s="283"/>
      <c r="N50" s="283"/>
      <c r="O50" s="283"/>
    </row>
    <row r="51" spans="1:16" ht="15" customHeight="1">
      <c r="A51" s="74"/>
      <c r="B51" s="75" t="s">
        <v>60</v>
      </c>
      <c r="C51" s="76">
        <v>1679.6</v>
      </c>
      <c r="D51" s="76">
        <v>498.2</v>
      </c>
      <c r="E51" s="76">
        <v>69.8</v>
      </c>
      <c r="F51" s="76">
        <v>305.7</v>
      </c>
      <c r="G51" s="76">
        <v>39.1</v>
      </c>
      <c r="H51" s="87">
        <v>240.3</v>
      </c>
      <c r="I51" s="283"/>
      <c r="J51" s="283"/>
      <c r="K51" s="283"/>
      <c r="L51" s="283"/>
      <c r="M51" s="283"/>
      <c r="N51" s="283"/>
      <c r="O51" s="283"/>
    </row>
    <row r="52" spans="1:16" ht="15" customHeight="1">
      <c r="A52" s="74"/>
      <c r="B52" s="75" t="s">
        <v>61</v>
      </c>
      <c r="C52" s="76">
        <v>2361.8000000000002</v>
      </c>
      <c r="D52" s="76">
        <v>682.2</v>
      </c>
      <c r="E52" s="76">
        <v>106</v>
      </c>
      <c r="F52" s="76">
        <v>424</v>
      </c>
      <c r="G52" s="76">
        <v>69.3</v>
      </c>
      <c r="H52" s="87">
        <v>344.4</v>
      </c>
      <c r="I52" s="283"/>
      <c r="J52" s="283"/>
      <c r="K52" s="283"/>
      <c r="L52" s="283"/>
      <c r="M52" s="283"/>
      <c r="N52" s="283"/>
      <c r="O52" s="283"/>
    </row>
    <row r="53" spans="1:16" ht="15" customHeight="1">
      <c r="A53" s="74"/>
      <c r="B53" s="84" t="s">
        <v>26</v>
      </c>
      <c r="C53" s="76">
        <v>3196</v>
      </c>
      <c r="D53" s="76">
        <v>1053.4000000000001</v>
      </c>
      <c r="E53" s="76">
        <v>134.80000000000001</v>
      </c>
      <c r="F53" s="76">
        <v>673.8</v>
      </c>
      <c r="G53" s="76">
        <v>59.9</v>
      </c>
      <c r="H53" s="87">
        <v>416.9</v>
      </c>
      <c r="I53" s="283"/>
      <c r="J53" s="283"/>
      <c r="K53" s="283"/>
      <c r="L53" s="283"/>
      <c r="M53" s="283"/>
      <c r="N53" s="283"/>
      <c r="O53" s="283"/>
    </row>
    <row r="54" spans="1:16" ht="15" customHeight="1">
      <c r="A54" s="74">
        <v>2019</v>
      </c>
      <c r="B54" s="75" t="s">
        <v>59</v>
      </c>
      <c r="C54" s="76">
        <v>887.4</v>
      </c>
      <c r="D54" s="76">
        <v>374.7</v>
      </c>
      <c r="E54" s="76">
        <v>24.8</v>
      </c>
      <c r="F54" s="76">
        <v>114</v>
      </c>
      <c r="G54" s="76">
        <v>19</v>
      </c>
      <c r="H54" s="87">
        <v>86.4</v>
      </c>
      <c r="I54" s="283"/>
      <c r="J54" s="283"/>
      <c r="K54" s="283"/>
      <c r="L54" s="283"/>
      <c r="M54" s="283"/>
      <c r="N54" s="283"/>
      <c r="O54" s="283"/>
    </row>
    <row r="55" spans="1:16" ht="15" customHeight="1">
      <c r="A55" s="74"/>
      <c r="B55" s="75" t="s">
        <v>60</v>
      </c>
      <c r="C55" s="76">
        <v>1838.3</v>
      </c>
      <c r="D55" s="76">
        <v>656.4</v>
      </c>
      <c r="E55" s="76">
        <v>79.599999999999994</v>
      </c>
      <c r="F55" s="76">
        <v>335.7</v>
      </c>
      <c r="G55" s="76">
        <v>34.5</v>
      </c>
      <c r="H55" s="87">
        <v>233.9</v>
      </c>
      <c r="I55" s="283"/>
      <c r="J55" s="283"/>
      <c r="K55" s="283"/>
      <c r="L55" s="283"/>
      <c r="M55" s="283"/>
      <c r="N55" s="283"/>
      <c r="O55" s="283"/>
    </row>
    <row r="56" spans="1:16" ht="15" customHeight="1">
      <c r="A56" s="74"/>
      <c r="B56" s="75" t="s">
        <v>61</v>
      </c>
      <c r="C56" s="76">
        <v>2634.4</v>
      </c>
      <c r="D56" s="76">
        <v>837.4</v>
      </c>
      <c r="E56" s="76">
        <v>172.1</v>
      </c>
      <c r="F56" s="76">
        <v>516.6</v>
      </c>
      <c r="G56" s="76">
        <v>61.7</v>
      </c>
      <c r="H56" s="87">
        <v>277.89999999999998</v>
      </c>
      <c r="I56" s="283"/>
      <c r="J56" s="283"/>
      <c r="K56" s="283"/>
      <c r="L56" s="283"/>
      <c r="M56" s="283"/>
      <c r="N56" s="283"/>
      <c r="O56" s="283"/>
    </row>
    <row r="57" spans="1:16" ht="32.1" customHeight="1">
      <c r="A57" s="639" t="s">
        <v>659</v>
      </c>
      <c r="B57" s="639"/>
      <c r="C57" s="639"/>
      <c r="D57" s="639"/>
      <c r="E57" s="639"/>
      <c r="F57" s="639"/>
      <c r="G57" s="639"/>
      <c r="H57" s="639"/>
      <c r="J57" s="283"/>
      <c r="K57" s="283"/>
      <c r="L57" s="283"/>
      <c r="M57" s="283"/>
      <c r="N57" s="283"/>
      <c r="O57" s="283"/>
    </row>
    <row r="58" spans="1:16" ht="15" customHeight="1">
      <c r="A58" s="74">
        <v>2017</v>
      </c>
      <c r="B58" s="75" t="s">
        <v>59</v>
      </c>
      <c r="C58" s="85">
        <v>344.5</v>
      </c>
      <c r="D58" s="85">
        <v>135.9</v>
      </c>
      <c r="E58" s="85">
        <v>16.5</v>
      </c>
      <c r="F58" s="85">
        <v>61.4</v>
      </c>
      <c r="G58" s="85">
        <v>11.4</v>
      </c>
      <c r="H58" s="86">
        <v>25.6</v>
      </c>
      <c r="I58" s="283"/>
      <c r="J58" s="283"/>
      <c r="K58" s="283"/>
      <c r="L58" s="283"/>
      <c r="M58" s="283"/>
      <c r="N58" s="283"/>
    </row>
    <row r="59" spans="1:16" ht="15.75" customHeight="1">
      <c r="A59" s="74"/>
      <c r="B59" s="75" t="s">
        <v>60</v>
      </c>
      <c r="C59" s="85">
        <v>443.1</v>
      </c>
      <c r="D59" s="85">
        <v>178.1</v>
      </c>
      <c r="E59" s="85">
        <v>16.7</v>
      </c>
      <c r="F59" s="85">
        <v>65</v>
      </c>
      <c r="G59" s="85">
        <v>16</v>
      </c>
      <c r="H59" s="86">
        <v>47.7</v>
      </c>
      <c r="I59" s="283"/>
      <c r="J59" s="283"/>
      <c r="K59" s="283"/>
      <c r="L59" s="283"/>
      <c r="M59" s="283"/>
      <c r="N59" s="283"/>
      <c r="O59" s="283"/>
    </row>
    <row r="60" spans="1:16" ht="15.75" customHeight="1">
      <c r="A60" s="74"/>
      <c r="B60" s="75" t="s">
        <v>61</v>
      </c>
      <c r="C60" s="85">
        <v>1040</v>
      </c>
      <c r="D60" s="85">
        <v>276.7</v>
      </c>
      <c r="E60" s="85">
        <v>24.8</v>
      </c>
      <c r="F60" s="85">
        <v>384.4</v>
      </c>
      <c r="G60" s="85">
        <v>22.6</v>
      </c>
      <c r="H60" s="86">
        <v>111.2</v>
      </c>
      <c r="I60" s="283"/>
      <c r="J60" s="283"/>
      <c r="K60" s="283"/>
      <c r="L60" s="283"/>
      <c r="M60" s="283"/>
      <c r="N60" s="283"/>
      <c r="O60" s="283"/>
    </row>
    <row r="61" spans="1:16" ht="15.75" customHeight="1">
      <c r="A61" s="74"/>
      <c r="B61" s="84" t="s">
        <v>26</v>
      </c>
      <c r="C61" s="76">
        <v>951.6</v>
      </c>
      <c r="D61" s="76">
        <v>256.8</v>
      </c>
      <c r="E61" s="76">
        <v>25.4</v>
      </c>
      <c r="F61" s="76">
        <v>337.5</v>
      </c>
      <c r="G61" s="76">
        <v>32.200000000000003</v>
      </c>
      <c r="H61" s="87">
        <v>83.6</v>
      </c>
      <c r="I61" s="283"/>
      <c r="J61" s="283"/>
      <c r="K61" s="283"/>
      <c r="L61" s="283"/>
      <c r="M61" s="283"/>
      <c r="N61" s="283"/>
      <c r="O61" s="283"/>
    </row>
    <row r="62" spans="1:16" ht="15" customHeight="1">
      <c r="A62" s="74">
        <v>2018</v>
      </c>
      <c r="B62" s="84" t="s">
        <v>59</v>
      </c>
      <c r="C62" s="76">
        <v>343</v>
      </c>
      <c r="D62" s="76">
        <v>145.6</v>
      </c>
      <c r="E62" s="76">
        <v>16.100000000000001</v>
      </c>
      <c r="F62" s="76">
        <v>57.354999999999997</v>
      </c>
      <c r="G62" s="76">
        <v>16.5</v>
      </c>
      <c r="H62" s="87">
        <v>31.835000000000001</v>
      </c>
      <c r="I62" s="283"/>
      <c r="J62" s="283"/>
      <c r="K62" s="283"/>
      <c r="L62" s="283"/>
      <c r="M62" s="283"/>
      <c r="N62" s="283"/>
      <c r="O62" s="283"/>
      <c r="P62" s="283"/>
    </row>
    <row r="63" spans="1:16" ht="15" customHeight="1">
      <c r="A63" s="74"/>
      <c r="B63" s="75" t="s">
        <v>60</v>
      </c>
      <c r="C63" s="76">
        <v>428.2</v>
      </c>
      <c r="D63" s="76">
        <v>184.3</v>
      </c>
      <c r="E63" s="76">
        <v>23.8</v>
      </c>
      <c r="F63" s="76">
        <v>53.8</v>
      </c>
      <c r="G63" s="76">
        <v>32.799999999999997</v>
      </c>
      <c r="H63" s="87">
        <v>22.8</v>
      </c>
      <c r="I63" s="283"/>
      <c r="J63" s="283"/>
      <c r="K63" s="283"/>
      <c r="L63" s="283"/>
      <c r="M63" s="283"/>
      <c r="N63" s="283"/>
      <c r="O63" s="283"/>
      <c r="P63" s="283"/>
    </row>
    <row r="64" spans="1:16" ht="15" customHeight="1">
      <c r="A64" s="74"/>
      <c r="B64" s="75" t="s">
        <v>61</v>
      </c>
      <c r="C64" s="76">
        <v>584.4</v>
      </c>
      <c r="D64" s="76">
        <v>191.7</v>
      </c>
      <c r="E64" s="76">
        <v>27.5</v>
      </c>
      <c r="F64" s="76">
        <v>62.4</v>
      </c>
      <c r="G64" s="76">
        <v>51.5</v>
      </c>
      <c r="H64" s="87">
        <v>148.80000000000001</v>
      </c>
      <c r="I64" s="283"/>
      <c r="J64" s="283"/>
      <c r="K64" s="283"/>
      <c r="L64" s="283"/>
      <c r="M64" s="283"/>
      <c r="N64" s="283"/>
      <c r="O64" s="283"/>
      <c r="P64" s="283"/>
    </row>
    <row r="65" spans="1:16" ht="15" customHeight="1">
      <c r="A65" s="74"/>
      <c r="B65" s="84" t="s">
        <v>26</v>
      </c>
      <c r="C65" s="76">
        <v>1758</v>
      </c>
      <c r="D65" s="76">
        <v>207.3</v>
      </c>
      <c r="E65" s="76">
        <v>40.299999999999997</v>
      </c>
      <c r="F65" s="76">
        <v>1281</v>
      </c>
      <c r="G65" s="76">
        <v>72.8</v>
      </c>
      <c r="H65" s="87">
        <v>27.7</v>
      </c>
      <c r="I65" s="283"/>
      <c r="J65" s="283"/>
      <c r="K65" s="283"/>
      <c r="L65" s="283"/>
      <c r="M65" s="283"/>
      <c r="N65" s="283"/>
      <c r="O65" s="283"/>
      <c r="P65" s="283"/>
    </row>
    <row r="66" spans="1:16" ht="15" customHeight="1">
      <c r="A66" s="74">
        <v>2019</v>
      </c>
      <c r="B66" s="75" t="s">
        <v>59</v>
      </c>
      <c r="C66" s="76">
        <v>367.4</v>
      </c>
      <c r="D66" s="76">
        <v>93.6</v>
      </c>
      <c r="E66" s="76">
        <v>21.2</v>
      </c>
      <c r="F66" s="76">
        <v>126.8</v>
      </c>
      <c r="G66" s="76">
        <v>26.8</v>
      </c>
      <c r="H66" s="87">
        <v>45.2</v>
      </c>
      <c r="I66" s="283"/>
      <c r="J66" s="283"/>
      <c r="K66" s="283"/>
      <c r="L66" s="283"/>
      <c r="M66" s="283"/>
      <c r="N66" s="283"/>
      <c r="O66" s="283"/>
      <c r="P66" s="283"/>
    </row>
    <row r="67" spans="1:16" ht="15" customHeight="1">
      <c r="A67" s="74"/>
      <c r="B67" s="75" t="s">
        <v>60</v>
      </c>
      <c r="C67" s="76">
        <v>475.6</v>
      </c>
      <c r="D67" s="76">
        <v>120.9</v>
      </c>
      <c r="E67" s="76">
        <v>14.2</v>
      </c>
      <c r="F67" s="76">
        <v>133.9</v>
      </c>
      <c r="G67" s="76">
        <v>49.1</v>
      </c>
      <c r="H67" s="87">
        <v>76.8</v>
      </c>
      <c r="I67" s="283"/>
      <c r="J67" s="283"/>
      <c r="K67" s="283"/>
      <c r="L67" s="283"/>
      <c r="M67" s="283"/>
      <c r="N67" s="283"/>
      <c r="O67" s="283"/>
      <c r="P67" s="283"/>
    </row>
    <row r="68" spans="1:16" ht="15" customHeight="1">
      <c r="A68" s="74"/>
      <c r="B68" s="75" t="s">
        <v>61</v>
      </c>
      <c r="C68" s="76">
        <v>479.7</v>
      </c>
      <c r="D68" s="76">
        <v>143.69999999999999</v>
      </c>
      <c r="E68" s="76">
        <v>12.5</v>
      </c>
      <c r="F68" s="76">
        <v>99.6</v>
      </c>
      <c r="G68" s="76">
        <v>21.8</v>
      </c>
      <c r="H68" s="87">
        <v>97.8</v>
      </c>
      <c r="I68" s="283"/>
      <c r="J68" s="283"/>
      <c r="K68" s="283"/>
      <c r="L68" s="283"/>
      <c r="M68" s="283"/>
      <c r="N68" s="283"/>
      <c r="O68" s="283"/>
      <c r="P68" s="283"/>
    </row>
    <row r="69" spans="1:16" ht="32.1" customHeight="1">
      <c r="A69" s="639" t="s">
        <v>660</v>
      </c>
      <c r="B69" s="639"/>
      <c r="C69" s="639"/>
      <c r="D69" s="639"/>
      <c r="E69" s="639"/>
      <c r="F69" s="639"/>
      <c r="G69" s="639"/>
      <c r="H69" s="639"/>
    </row>
    <row r="70" spans="1:16" ht="15" customHeight="1">
      <c r="A70" s="74">
        <v>2017</v>
      </c>
      <c r="B70" s="75" t="s">
        <v>59</v>
      </c>
      <c r="C70" s="85">
        <v>581.70000000000005</v>
      </c>
      <c r="D70" s="85">
        <v>239.2</v>
      </c>
      <c r="E70" s="85">
        <v>7.8</v>
      </c>
      <c r="F70" s="85">
        <v>5.8</v>
      </c>
      <c r="G70" s="85">
        <v>6.7</v>
      </c>
      <c r="H70" s="86">
        <v>55.9</v>
      </c>
      <c r="I70" s="15"/>
      <c r="J70" s="15"/>
      <c r="K70" s="15"/>
      <c r="L70" s="15"/>
      <c r="M70" s="15"/>
      <c r="N70" s="15"/>
      <c r="O70" s="283"/>
    </row>
    <row r="71" spans="1:16" ht="15" customHeight="1">
      <c r="A71" s="74"/>
      <c r="B71" s="75" t="s">
        <v>60</v>
      </c>
      <c r="C71" s="85">
        <v>1307.9000000000001</v>
      </c>
      <c r="D71" s="85">
        <v>446.9</v>
      </c>
      <c r="E71" s="85">
        <v>28.9</v>
      </c>
      <c r="F71" s="85">
        <v>200.7</v>
      </c>
      <c r="G71" s="85">
        <v>16</v>
      </c>
      <c r="H71" s="86">
        <v>195.8</v>
      </c>
      <c r="I71" s="283"/>
      <c r="J71" s="283"/>
      <c r="K71" s="283"/>
      <c r="L71" s="283"/>
      <c r="M71" s="283"/>
      <c r="N71" s="283"/>
      <c r="O71" s="283"/>
    </row>
    <row r="72" spans="1:16" ht="15" customHeight="1">
      <c r="A72" s="74"/>
      <c r="B72" s="75" t="s">
        <v>61</v>
      </c>
      <c r="C72" s="85">
        <v>1383.5</v>
      </c>
      <c r="D72" s="85">
        <v>656.6</v>
      </c>
      <c r="E72" s="85">
        <v>44.7</v>
      </c>
      <c r="F72" s="85">
        <v>20.8</v>
      </c>
      <c r="G72" s="85">
        <v>30.9</v>
      </c>
      <c r="H72" s="86">
        <v>144.69999999999999</v>
      </c>
      <c r="I72" s="283"/>
      <c r="J72" s="283"/>
      <c r="K72" s="283"/>
      <c r="L72" s="283"/>
      <c r="M72" s="283"/>
      <c r="N72" s="283"/>
      <c r="O72" s="283"/>
    </row>
    <row r="73" spans="1:16" ht="15" customHeight="1">
      <c r="A73" s="74"/>
      <c r="B73" s="84" t="s">
        <v>26</v>
      </c>
      <c r="C73" s="76">
        <v>2318.9</v>
      </c>
      <c r="D73" s="76">
        <v>881.4</v>
      </c>
      <c r="E73" s="76">
        <v>64.8</v>
      </c>
      <c r="F73" s="76">
        <v>333.6</v>
      </c>
      <c r="G73" s="76">
        <v>37</v>
      </c>
      <c r="H73" s="87">
        <v>212.7</v>
      </c>
      <c r="I73" s="283"/>
      <c r="J73" s="283"/>
      <c r="K73" s="283"/>
      <c r="L73" s="283"/>
      <c r="M73" s="283"/>
      <c r="N73" s="283"/>
      <c r="O73" s="283"/>
    </row>
    <row r="74" spans="1:16" ht="15" customHeight="1">
      <c r="A74" s="74">
        <v>2018</v>
      </c>
      <c r="B74" s="84" t="s">
        <v>59</v>
      </c>
      <c r="C74" s="76">
        <v>529.5</v>
      </c>
      <c r="D74" s="76">
        <v>104.1</v>
      </c>
      <c r="E74" s="76">
        <v>-4.7</v>
      </c>
      <c r="F74" s="76">
        <v>99.4</v>
      </c>
      <c r="G74" s="76">
        <v>-2.5</v>
      </c>
      <c r="H74" s="87">
        <v>88</v>
      </c>
      <c r="I74" s="283"/>
      <c r="J74" s="283"/>
      <c r="K74" s="283"/>
      <c r="L74" s="283"/>
      <c r="M74" s="283"/>
      <c r="N74" s="283"/>
      <c r="O74" s="283"/>
    </row>
    <row r="75" spans="1:16" ht="15" customHeight="1">
      <c r="A75" s="74"/>
      <c r="B75" s="75" t="s">
        <v>60</v>
      </c>
      <c r="C75" s="76">
        <v>1251.4000000000001</v>
      </c>
      <c r="D75" s="76">
        <v>313.89999999999998</v>
      </c>
      <c r="E75" s="76">
        <v>46</v>
      </c>
      <c r="F75" s="76">
        <v>251.9</v>
      </c>
      <c r="G75" s="76">
        <v>6.3</v>
      </c>
      <c r="H75" s="87">
        <v>217.5</v>
      </c>
      <c r="I75" s="283"/>
      <c r="J75" s="283"/>
      <c r="K75" s="283"/>
      <c r="L75" s="283"/>
      <c r="M75" s="283"/>
      <c r="N75" s="283"/>
      <c r="O75" s="283"/>
    </row>
    <row r="76" spans="1:16" ht="15" customHeight="1">
      <c r="A76" s="74"/>
      <c r="B76" s="75" t="s">
        <v>61</v>
      </c>
      <c r="C76" s="76">
        <v>1777.4</v>
      </c>
      <c r="D76" s="76">
        <v>490.6</v>
      </c>
      <c r="E76" s="76">
        <v>78.5</v>
      </c>
      <c r="F76" s="76">
        <v>361.6</v>
      </c>
      <c r="G76" s="76">
        <v>17.8</v>
      </c>
      <c r="H76" s="87">
        <v>195.6</v>
      </c>
      <c r="I76" s="283"/>
      <c r="J76" s="283"/>
      <c r="K76" s="283"/>
      <c r="L76" s="283"/>
      <c r="M76" s="283"/>
      <c r="N76" s="283"/>
      <c r="O76" s="283"/>
    </row>
    <row r="77" spans="1:16" ht="15" customHeight="1">
      <c r="A77" s="74"/>
      <c r="B77" s="84" t="s">
        <v>26</v>
      </c>
      <c r="C77" s="76">
        <v>1438</v>
      </c>
      <c r="D77" s="76">
        <v>846.1</v>
      </c>
      <c r="E77" s="76">
        <v>94.4</v>
      </c>
      <c r="F77" s="76">
        <v>-607.20000000000005</v>
      </c>
      <c r="G77" s="76">
        <v>-12.8</v>
      </c>
      <c r="H77" s="87">
        <v>389.2</v>
      </c>
      <c r="I77" s="283"/>
      <c r="J77" s="283"/>
      <c r="K77" s="283"/>
      <c r="L77" s="283"/>
      <c r="M77" s="283"/>
      <c r="N77" s="283"/>
      <c r="O77" s="283"/>
    </row>
    <row r="78" spans="1:16" ht="15" customHeight="1">
      <c r="A78" s="74">
        <v>2019</v>
      </c>
      <c r="B78" s="75" t="s">
        <v>59</v>
      </c>
      <c r="C78" s="76">
        <v>520</v>
      </c>
      <c r="D78" s="76">
        <v>281</v>
      </c>
      <c r="E78" s="76">
        <v>3.6</v>
      </c>
      <c r="F78" s="76">
        <v>-12.8</v>
      </c>
      <c r="G78" s="76">
        <v>-7.8</v>
      </c>
      <c r="H78" s="87">
        <v>41.1</v>
      </c>
      <c r="I78" s="283"/>
      <c r="J78" s="283"/>
      <c r="K78" s="283"/>
      <c r="L78" s="283"/>
      <c r="M78" s="283"/>
      <c r="N78" s="283"/>
      <c r="O78" s="283"/>
    </row>
    <row r="79" spans="1:16" ht="15" customHeight="1">
      <c r="A79" s="74"/>
      <c r="B79" s="75" t="s">
        <v>60</v>
      </c>
      <c r="C79" s="76">
        <v>1362.7</v>
      </c>
      <c r="D79" s="76">
        <v>535.4</v>
      </c>
      <c r="E79" s="76">
        <v>65.3</v>
      </c>
      <c r="F79" s="76">
        <v>201.8</v>
      </c>
      <c r="G79" s="76">
        <v>-14.7</v>
      </c>
      <c r="H79" s="87">
        <v>157</v>
      </c>
      <c r="I79" s="283"/>
      <c r="J79" s="283"/>
      <c r="K79" s="283"/>
      <c r="L79" s="283"/>
      <c r="M79" s="283"/>
      <c r="N79" s="283"/>
      <c r="O79" s="283"/>
    </row>
    <row r="80" spans="1:16" ht="15" customHeight="1">
      <c r="A80" s="74"/>
      <c r="B80" s="75" t="s">
        <v>61</v>
      </c>
      <c r="C80" s="76">
        <v>2154.6999999999998</v>
      </c>
      <c r="D80" s="76">
        <v>693.7</v>
      </c>
      <c r="E80" s="76">
        <v>159.6</v>
      </c>
      <c r="F80" s="76">
        <v>417</v>
      </c>
      <c r="G80" s="76">
        <v>39.9</v>
      </c>
      <c r="H80" s="87">
        <v>180.2</v>
      </c>
      <c r="I80" s="283"/>
      <c r="J80" s="283"/>
      <c r="K80" s="283"/>
      <c r="L80" s="283"/>
      <c r="M80" s="283"/>
      <c r="N80" s="283"/>
      <c r="O80" s="283"/>
    </row>
    <row r="81" spans="1:17" ht="20.100000000000001" customHeight="1">
      <c r="A81" s="696" t="s">
        <v>335</v>
      </c>
      <c r="B81" s="696"/>
      <c r="C81" s="696"/>
      <c r="D81" s="696"/>
      <c r="E81" s="696"/>
      <c r="F81" s="696"/>
      <c r="G81" s="696"/>
      <c r="H81" s="696"/>
      <c r="I81" s="283"/>
      <c r="J81" s="283"/>
      <c r="K81" s="283"/>
      <c r="L81" s="283"/>
      <c r="M81" s="283"/>
      <c r="N81" s="283"/>
      <c r="O81" s="283"/>
    </row>
    <row r="82" spans="1:17" s="16" customFormat="1" ht="20.100000000000001" customHeight="1">
      <c r="A82" s="698" t="s">
        <v>549</v>
      </c>
      <c r="B82" s="699"/>
      <c r="C82" s="699"/>
      <c r="D82" s="699"/>
      <c r="E82" s="699"/>
      <c r="F82" s="699"/>
      <c r="G82" s="699"/>
      <c r="H82" s="699"/>
    </row>
    <row r="83" spans="1:17" ht="32.1" customHeight="1">
      <c r="A83" s="639" t="s">
        <v>661</v>
      </c>
      <c r="B83" s="639"/>
      <c r="C83" s="639"/>
      <c r="D83" s="639"/>
      <c r="E83" s="639"/>
      <c r="F83" s="639"/>
      <c r="G83" s="639"/>
      <c r="H83" s="639"/>
    </row>
    <row r="84" spans="1:17" ht="15" customHeight="1">
      <c r="A84" s="74">
        <v>2017</v>
      </c>
      <c r="B84" s="75" t="s">
        <v>59</v>
      </c>
      <c r="C84" s="85">
        <v>801.8</v>
      </c>
      <c r="D84" s="85">
        <v>331.5</v>
      </c>
      <c r="E84" s="85">
        <v>21.8</v>
      </c>
      <c r="F84" s="85">
        <v>58.3</v>
      </c>
      <c r="G84" s="85">
        <v>15.8</v>
      </c>
      <c r="H84" s="86">
        <v>66.900000000000006</v>
      </c>
      <c r="J84" s="283"/>
      <c r="K84" s="283"/>
      <c r="L84" s="283"/>
      <c r="M84" s="283"/>
      <c r="N84" s="283"/>
      <c r="O84" s="283"/>
      <c r="P84" s="283"/>
      <c r="Q84" s="283"/>
    </row>
    <row r="85" spans="1:17" ht="15" customHeight="1">
      <c r="A85" s="74"/>
      <c r="B85" s="75" t="s">
        <v>60</v>
      </c>
      <c r="C85" s="85">
        <v>1542.7</v>
      </c>
      <c r="D85" s="85">
        <v>549.29999999999995</v>
      </c>
      <c r="E85" s="85">
        <v>43.1</v>
      </c>
      <c r="F85" s="85">
        <v>238.1</v>
      </c>
      <c r="G85" s="85">
        <v>25.2</v>
      </c>
      <c r="H85" s="86">
        <v>218.1</v>
      </c>
      <c r="I85" s="283"/>
      <c r="J85" s="283"/>
      <c r="K85" s="283"/>
      <c r="L85" s="283"/>
      <c r="M85" s="283"/>
      <c r="N85" s="283"/>
      <c r="O85" s="283"/>
    </row>
    <row r="86" spans="1:17" ht="15" customHeight="1">
      <c r="A86" s="74"/>
      <c r="B86" s="75" t="s">
        <v>61</v>
      </c>
      <c r="C86" s="85">
        <v>2113.8000000000002</v>
      </c>
      <c r="D86" s="85">
        <v>804.1</v>
      </c>
      <c r="E86" s="85">
        <v>63.9</v>
      </c>
      <c r="F86" s="85">
        <v>362.4</v>
      </c>
      <c r="G86" s="85">
        <v>42.7</v>
      </c>
      <c r="H86" s="86">
        <v>219.9</v>
      </c>
      <c r="I86" s="283"/>
      <c r="J86" s="283"/>
      <c r="K86" s="283"/>
      <c r="L86" s="283"/>
      <c r="M86" s="283"/>
      <c r="N86" s="283"/>
      <c r="O86" s="283"/>
    </row>
    <row r="87" spans="1:17" ht="15" customHeight="1">
      <c r="A87" s="74"/>
      <c r="B87" s="84" t="s">
        <v>26</v>
      </c>
      <c r="C87" s="76">
        <v>2836.1</v>
      </c>
      <c r="D87" s="76">
        <v>978.2</v>
      </c>
      <c r="E87" s="76">
        <v>78</v>
      </c>
      <c r="F87" s="76">
        <v>608.79999999999995</v>
      </c>
      <c r="G87" s="76">
        <v>53.3</v>
      </c>
      <c r="H87" s="87">
        <v>240</v>
      </c>
      <c r="I87" s="283"/>
      <c r="J87" s="283"/>
      <c r="K87" s="283"/>
      <c r="L87" s="283"/>
      <c r="M87" s="283"/>
      <c r="N87" s="283"/>
      <c r="O87" s="283"/>
    </row>
    <row r="88" spans="1:17" ht="15" customHeight="1">
      <c r="A88" s="74">
        <v>2018</v>
      </c>
      <c r="B88" s="84" t="s">
        <v>59</v>
      </c>
      <c r="C88" s="76">
        <v>763.2</v>
      </c>
      <c r="D88" s="76">
        <v>214.2</v>
      </c>
      <c r="E88" s="76">
        <v>10.79</v>
      </c>
      <c r="F88" s="76">
        <v>144.4</v>
      </c>
      <c r="G88" s="76">
        <v>11.4</v>
      </c>
      <c r="H88" s="87">
        <v>105.7</v>
      </c>
      <c r="I88" s="283"/>
      <c r="J88" s="283"/>
      <c r="K88" s="283"/>
      <c r="L88" s="283"/>
      <c r="M88" s="283"/>
      <c r="N88" s="283"/>
      <c r="O88" s="283"/>
    </row>
    <row r="89" spans="1:17" ht="15" customHeight="1">
      <c r="A89" s="74"/>
      <c r="B89" s="75" t="s">
        <v>60</v>
      </c>
      <c r="C89" s="76">
        <v>1492.5</v>
      </c>
      <c r="D89" s="76">
        <v>429.4</v>
      </c>
      <c r="E89" s="76">
        <v>68.3</v>
      </c>
      <c r="F89" s="76">
        <v>275.39999999999998</v>
      </c>
      <c r="G89" s="76">
        <v>33.299999999999997</v>
      </c>
      <c r="H89" s="87">
        <v>218.2</v>
      </c>
      <c r="I89" s="283"/>
      <c r="J89" s="283"/>
      <c r="K89" s="283"/>
      <c r="L89" s="283"/>
      <c r="M89" s="283"/>
      <c r="N89" s="283"/>
      <c r="O89" s="283"/>
    </row>
    <row r="90" spans="1:17" ht="15" customHeight="1">
      <c r="A90" s="74"/>
      <c r="B90" s="75" t="s">
        <v>61</v>
      </c>
      <c r="C90" s="76">
        <v>2010.8</v>
      </c>
      <c r="D90" s="76">
        <v>571.1</v>
      </c>
      <c r="E90" s="76">
        <v>103.6</v>
      </c>
      <c r="F90" s="76">
        <v>382.4</v>
      </c>
      <c r="G90" s="76">
        <v>55.3</v>
      </c>
      <c r="H90" s="87">
        <v>238.3</v>
      </c>
      <c r="I90" s="283"/>
      <c r="J90" s="283"/>
      <c r="K90" s="283"/>
      <c r="L90" s="283"/>
      <c r="M90" s="283"/>
      <c r="N90" s="283"/>
      <c r="O90" s="283"/>
    </row>
    <row r="91" spans="1:17" ht="15" customHeight="1">
      <c r="A91" s="74"/>
      <c r="B91" s="84" t="s">
        <v>26</v>
      </c>
      <c r="C91" s="76">
        <v>2700.3</v>
      </c>
      <c r="D91" s="76">
        <v>906.5</v>
      </c>
      <c r="E91" s="76">
        <v>122.6</v>
      </c>
      <c r="F91" s="76">
        <v>606</v>
      </c>
      <c r="G91" s="76">
        <v>42.2</v>
      </c>
      <c r="H91" s="87">
        <v>299.8</v>
      </c>
      <c r="I91" s="283"/>
      <c r="J91" s="283"/>
      <c r="K91" s="283"/>
      <c r="L91" s="283"/>
      <c r="M91" s="283"/>
      <c r="N91" s="283"/>
      <c r="O91" s="283"/>
    </row>
    <row r="92" spans="1:17" ht="15" customHeight="1">
      <c r="A92" s="74">
        <v>2019</v>
      </c>
      <c r="B92" s="75" t="s">
        <v>59</v>
      </c>
      <c r="C92" s="76">
        <v>784</v>
      </c>
      <c r="D92" s="76">
        <v>337.3</v>
      </c>
      <c r="E92" s="76">
        <v>21.2</v>
      </c>
      <c r="F92" s="76">
        <v>96</v>
      </c>
      <c r="G92" s="76">
        <v>15.9</v>
      </c>
      <c r="H92" s="87">
        <v>73.599999999999994</v>
      </c>
      <c r="I92" s="283"/>
      <c r="J92" s="283"/>
      <c r="K92" s="283"/>
      <c r="L92" s="283"/>
      <c r="M92" s="283"/>
      <c r="N92" s="283"/>
      <c r="O92" s="283"/>
    </row>
    <row r="93" spans="1:17" ht="15" customHeight="1">
      <c r="A93" s="74"/>
      <c r="B93" s="75" t="s">
        <v>60</v>
      </c>
      <c r="C93" s="76">
        <v>1625</v>
      </c>
      <c r="D93" s="76">
        <v>591.1</v>
      </c>
      <c r="E93" s="76">
        <v>74.400000000000006</v>
      </c>
      <c r="F93" s="76">
        <v>293</v>
      </c>
      <c r="G93" s="76">
        <v>26.2</v>
      </c>
      <c r="H93" s="87">
        <v>206.9</v>
      </c>
      <c r="I93" s="283"/>
      <c r="J93" s="283"/>
      <c r="K93" s="283"/>
      <c r="L93" s="283"/>
      <c r="M93" s="283"/>
      <c r="N93" s="283"/>
      <c r="O93" s="283"/>
    </row>
    <row r="94" spans="1:17" ht="15" customHeight="1">
      <c r="A94" s="74"/>
      <c r="B94" s="75" t="s">
        <v>61</v>
      </c>
      <c r="C94" s="76">
        <v>2314.6999999999998</v>
      </c>
      <c r="D94" s="76">
        <v>742.2</v>
      </c>
      <c r="E94" s="76">
        <v>149.5</v>
      </c>
      <c r="F94" s="76">
        <v>452.4</v>
      </c>
      <c r="G94" s="76">
        <v>49.2</v>
      </c>
      <c r="H94" s="87">
        <v>242.3</v>
      </c>
      <c r="I94" s="283"/>
      <c r="J94" s="283"/>
      <c r="K94" s="283"/>
      <c r="L94" s="283"/>
      <c r="M94" s="283"/>
      <c r="N94" s="283"/>
      <c r="O94" s="283"/>
    </row>
    <row r="95" spans="1:17" ht="32.1" customHeight="1">
      <c r="A95" s="639" t="s">
        <v>662</v>
      </c>
      <c r="B95" s="639"/>
      <c r="C95" s="639"/>
      <c r="D95" s="639"/>
      <c r="E95" s="639"/>
      <c r="F95" s="639"/>
      <c r="G95" s="639"/>
      <c r="H95" s="639"/>
    </row>
    <row r="96" spans="1:17" ht="15" customHeight="1">
      <c r="A96" s="74">
        <v>2017</v>
      </c>
      <c r="B96" s="75" t="s">
        <v>59</v>
      </c>
      <c r="C96" s="85">
        <v>344.6</v>
      </c>
      <c r="D96" s="85">
        <v>135.80000000000001</v>
      </c>
      <c r="E96" s="85">
        <v>16.399999999999999</v>
      </c>
      <c r="F96" s="85">
        <v>61.2</v>
      </c>
      <c r="G96" s="85">
        <v>10.7</v>
      </c>
      <c r="H96" s="86">
        <v>25.2</v>
      </c>
      <c r="I96" s="283"/>
      <c r="J96" s="283"/>
      <c r="K96" s="283"/>
      <c r="L96" s="283"/>
      <c r="M96" s="283"/>
      <c r="N96" s="283"/>
      <c r="O96" s="283"/>
    </row>
    <row r="97" spans="1:15" ht="15" customHeight="1">
      <c r="A97" s="74"/>
      <c r="B97" s="75" t="s">
        <v>60</v>
      </c>
      <c r="C97" s="85">
        <v>447.5</v>
      </c>
      <c r="D97" s="85">
        <v>178.7</v>
      </c>
      <c r="E97" s="85">
        <v>16.7</v>
      </c>
      <c r="F97" s="85">
        <v>69.8</v>
      </c>
      <c r="G97" s="85">
        <v>14.2</v>
      </c>
      <c r="H97" s="86">
        <v>45.7</v>
      </c>
      <c r="I97" s="283"/>
      <c r="J97" s="283"/>
      <c r="K97" s="283"/>
      <c r="L97" s="283"/>
      <c r="M97" s="283"/>
      <c r="N97" s="283"/>
      <c r="O97" s="283"/>
    </row>
    <row r="98" spans="1:15" ht="15" customHeight="1">
      <c r="A98" s="74"/>
      <c r="B98" s="75" t="s">
        <v>61</v>
      </c>
      <c r="C98" s="85">
        <v>1040.2</v>
      </c>
      <c r="D98" s="85">
        <v>274.89999999999998</v>
      </c>
      <c r="E98" s="85">
        <v>23.3</v>
      </c>
      <c r="F98" s="85">
        <v>384.3</v>
      </c>
      <c r="G98" s="85">
        <v>20.100000000000001</v>
      </c>
      <c r="H98" s="86">
        <v>112.1</v>
      </c>
      <c r="I98" s="283"/>
      <c r="J98" s="283"/>
      <c r="K98" s="283"/>
      <c r="L98" s="283"/>
      <c r="M98" s="283"/>
      <c r="N98" s="283"/>
      <c r="O98" s="283"/>
    </row>
    <row r="99" spans="1:15" ht="15" customHeight="1">
      <c r="A99" s="74"/>
      <c r="B99" s="84" t="s">
        <v>26</v>
      </c>
      <c r="C99" s="76">
        <v>947.4</v>
      </c>
      <c r="D99" s="76">
        <v>256.2</v>
      </c>
      <c r="E99" s="76">
        <v>22.3</v>
      </c>
      <c r="F99" s="76">
        <v>328</v>
      </c>
      <c r="G99" s="76">
        <v>28.8</v>
      </c>
      <c r="H99" s="87">
        <v>95.2</v>
      </c>
      <c r="I99" s="283"/>
      <c r="J99" s="283"/>
      <c r="K99" s="283"/>
      <c r="L99" s="283"/>
      <c r="M99" s="283"/>
      <c r="N99" s="283"/>
      <c r="O99" s="283"/>
    </row>
    <row r="100" spans="1:15" ht="15" customHeight="1">
      <c r="A100" s="74">
        <v>2018</v>
      </c>
      <c r="B100" s="84" t="s">
        <v>59</v>
      </c>
      <c r="C100" s="76">
        <v>345.5</v>
      </c>
      <c r="D100" s="76">
        <v>147.36500000000001</v>
      </c>
      <c r="E100" s="76">
        <v>16.100000000000001</v>
      </c>
      <c r="F100" s="76">
        <v>54.98</v>
      </c>
      <c r="G100" s="76">
        <v>15.7</v>
      </c>
      <c r="H100" s="87">
        <v>28.2</v>
      </c>
      <c r="I100" s="283"/>
      <c r="J100" s="283"/>
      <c r="K100" s="283"/>
      <c r="L100" s="283"/>
      <c r="M100" s="283"/>
      <c r="N100" s="283"/>
      <c r="O100" s="283"/>
    </row>
    <row r="101" spans="1:15" ht="15" customHeight="1">
      <c r="A101" s="74"/>
      <c r="B101" s="75" t="s">
        <v>60</v>
      </c>
      <c r="C101" s="76">
        <v>428.7</v>
      </c>
      <c r="D101" s="76">
        <v>188.9</v>
      </c>
      <c r="E101" s="76">
        <v>23.3</v>
      </c>
      <c r="F101" s="76">
        <v>52.8</v>
      </c>
      <c r="G101" s="76">
        <v>31.2</v>
      </c>
      <c r="H101" s="87">
        <v>23.2</v>
      </c>
      <c r="I101" s="283"/>
      <c r="J101" s="283"/>
      <c r="K101" s="283"/>
      <c r="L101" s="283"/>
      <c r="M101" s="283"/>
      <c r="N101" s="283"/>
      <c r="O101" s="283"/>
    </row>
    <row r="102" spans="1:15" ht="15" customHeight="1">
      <c r="A102" s="74"/>
      <c r="B102" s="75" t="s">
        <v>61</v>
      </c>
      <c r="C102" s="76">
        <v>606</v>
      </c>
      <c r="D102" s="76">
        <v>200.1</v>
      </c>
      <c r="E102" s="76">
        <v>27.6</v>
      </c>
      <c r="F102" s="76">
        <v>62.4</v>
      </c>
      <c r="G102" s="76">
        <v>48.3</v>
      </c>
      <c r="H102" s="87">
        <v>162.30000000000001</v>
      </c>
      <c r="I102" s="283"/>
      <c r="J102" s="283"/>
      <c r="K102" s="283"/>
      <c r="L102" s="283"/>
      <c r="M102" s="283"/>
      <c r="N102" s="283"/>
      <c r="O102" s="283"/>
    </row>
    <row r="103" spans="1:15" ht="15" customHeight="1">
      <c r="A103" s="74"/>
      <c r="B103" s="84" t="s">
        <v>26</v>
      </c>
      <c r="C103" s="76">
        <v>1765.2</v>
      </c>
      <c r="D103" s="76">
        <v>206.8</v>
      </c>
      <c r="E103" s="76">
        <v>38.700000000000003</v>
      </c>
      <c r="F103" s="76">
        <v>1285.4000000000001</v>
      </c>
      <c r="G103" s="76">
        <v>69.5</v>
      </c>
      <c r="H103" s="87">
        <v>34.4</v>
      </c>
      <c r="I103" s="283"/>
      <c r="J103" s="283"/>
      <c r="K103" s="283"/>
      <c r="L103" s="283"/>
      <c r="M103" s="283"/>
      <c r="N103" s="283"/>
      <c r="O103" s="283"/>
    </row>
    <row r="104" spans="1:15" ht="15" customHeight="1">
      <c r="A104" s="74">
        <v>2019</v>
      </c>
      <c r="B104" s="75" t="s">
        <v>59</v>
      </c>
      <c r="C104" s="76">
        <v>358.3</v>
      </c>
      <c r="D104" s="76">
        <v>79.400000000000006</v>
      </c>
      <c r="E104" s="76">
        <v>20.9</v>
      </c>
      <c r="F104" s="76">
        <v>127.3</v>
      </c>
      <c r="G104" s="76">
        <v>27</v>
      </c>
      <c r="H104" s="87">
        <v>46.1</v>
      </c>
      <c r="I104" s="283"/>
      <c r="J104" s="283"/>
      <c r="K104" s="283"/>
      <c r="L104" s="283"/>
      <c r="M104" s="283"/>
      <c r="N104" s="283"/>
      <c r="O104" s="283"/>
    </row>
    <row r="105" spans="1:15" ht="15" customHeight="1">
      <c r="A105" s="74"/>
      <c r="B105" s="75" t="s">
        <v>60</v>
      </c>
      <c r="C105" s="76">
        <v>487.2</v>
      </c>
      <c r="D105" s="76">
        <v>118</v>
      </c>
      <c r="E105" s="76">
        <v>14.3</v>
      </c>
      <c r="F105" s="76">
        <v>136.5</v>
      </c>
      <c r="G105" s="76">
        <v>49</v>
      </c>
      <c r="H105" s="87">
        <v>82.2</v>
      </c>
      <c r="I105" s="283"/>
      <c r="J105" s="283"/>
      <c r="K105" s="283"/>
      <c r="L105" s="283"/>
      <c r="M105" s="283"/>
      <c r="N105" s="283"/>
      <c r="O105" s="283"/>
    </row>
    <row r="106" spans="1:15" ht="15" customHeight="1">
      <c r="A106" s="74"/>
      <c r="B106" s="75" t="s">
        <v>61</v>
      </c>
      <c r="C106" s="76">
        <v>473.4</v>
      </c>
      <c r="D106" s="76">
        <v>133.69999999999999</v>
      </c>
      <c r="E106" s="76">
        <v>12.4</v>
      </c>
      <c r="F106" s="76">
        <v>102.5</v>
      </c>
      <c r="G106" s="76">
        <v>23</v>
      </c>
      <c r="H106" s="87">
        <v>99.3</v>
      </c>
      <c r="I106" s="283"/>
      <c r="J106" s="283"/>
      <c r="K106" s="283"/>
      <c r="L106" s="283"/>
      <c r="M106" s="283"/>
      <c r="N106" s="283"/>
      <c r="O106" s="283"/>
    </row>
    <row r="107" spans="1:15" ht="32.1" customHeight="1">
      <c r="A107" s="639" t="s">
        <v>663</v>
      </c>
      <c r="B107" s="639"/>
      <c r="C107" s="639"/>
      <c r="D107" s="639"/>
      <c r="E107" s="639"/>
      <c r="F107" s="639"/>
      <c r="G107" s="639"/>
      <c r="H107" s="639"/>
    </row>
    <row r="108" spans="1:15" ht="15" customHeight="1">
      <c r="A108" s="74">
        <v>2017</v>
      </c>
      <c r="B108" s="75" t="s">
        <v>59</v>
      </c>
      <c r="C108" s="85">
        <v>457.2</v>
      </c>
      <c r="D108" s="85">
        <v>195.7</v>
      </c>
      <c r="E108" s="85">
        <v>5.3</v>
      </c>
      <c r="F108" s="85">
        <v>-2.9</v>
      </c>
      <c r="G108" s="85">
        <v>5.0999999999999996</v>
      </c>
      <c r="H108" s="86">
        <v>41.8</v>
      </c>
      <c r="I108" s="15"/>
      <c r="J108" s="15"/>
      <c r="K108" s="15"/>
      <c r="L108" s="15"/>
      <c r="M108" s="15"/>
      <c r="N108" s="15"/>
    </row>
    <row r="109" spans="1:15" ht="15" customHeight="1">
      <c r="A109" s="74"/>
      <c r="B109" s="75" t="s">
        <v>60</v>
      </c>
      <c r="C109" s="85">
        <v>1095.2</v>
      </c>
      <c r="D109" s="85">
        <v>370.6</v>
      </c>
      <c r="E109" s="85">
        <v>26.4</v>
      </c>
      <c r="F109" s="85">
        <v>168.3</v>
      </c>
      <c r="G109" s="85">
        <v>11</v>
      </c>
      <c r="H109" s="86">
        <v>172.4</v>
      </c>
      <c r="I109" s="283"/>
      <c r="J109" s="283"/>
      <c r="K109" s="283"/>
      <c r="L109" s="283"/>
      <c r="M109" s="283"/>
      <c r="N109" s="283"/>
      <c r="O109" s="283"/>
    </row>
    <row r="110" spans="1:15" ht="15" customHeight="1">
      <c r="A110" s="74"/>
      <c r="B110" s="75" t="s">
        <v>61</v>
      </c>
      <c r="C110" s="85">
        <v>1073.5999999999999</v>
      </c>
      <c r="D110" s="85">
        <v>529.20000000000005</v>
      </c>
      <c r="E110" s="85">
        <v>40.6</v>
      </c>
      <c r="F110" s="85">
        <v>-21.9</v>
      </c>
      <c r="G110" s="85">
        <v>22.6</v>
      </c>
      <c r="H110" s="86">
        <v>107.8</v>
      </c>
      <c r="I110" s="283"/>
      <c r="J110" s="283"/>
      <c r="K110" s="283"/>
      <c r="L110" s="283"/>
      <c r="M110" s="283"/>
      <c r="N110" s="283"/>
      <c r="O110" s="283"/>
    </row>
    <row r="111" spans="1:15" ht="15" customHeight="1">
      <c r="A111" s="74"/>
      <c r="B111" s="84" t="s">
        <v>26</v>
      </c>
      <c r="C111" s="76">
        <v>1888.7</v>
      </c>
      <c r="D111" s="76">
        <v>722.1</v>
      </c>
      <c r="E111" s="76">
        <v>55.7</v>
      </c>
      <c r="F111" s="76">
        <v>280.8</v>
      </c>
      <c r="G111" s="76">
        <v>24.5</v>
      </c>
      <c r="H111" s="87">
        <v>144.80000000000001</v>
      </c>
      <c r="I111" s="283"/>
      <c r="J111" s="283"/>
      <c r="K111" s="283"/>
      <c r="L111" s="283"/>
      <c r="M111" s="283"/>
      <c r="N111" s="283"/>
      <c r="O111" s="283"/>
    </row>
    <row r="112" spans="1:15" ht="15" customHeight="1">
      <c r="A112" s="74">
        <v>2018</v>
      </c>
      <c r="B112" s="84" t="s">
        <v>59</v>
      </c>
      <c r="C112" s="76">
        <v>417.7</v>
      </c>
      <c r="D112" s="76">
        <v>66.8</v>
      </c>
      <c r="E112" s="76">
        <v>-5.3</v>
      </c>
      <c r="F112" s="76">
        <v>89.4</v>
      </c>
      <c r="G112" s="76">
        <v>-4.3</v>
      </c>
      <c r="H112" s="87">
        <v>77.5</v>
      </c>
      <c r="I112" s="283"/>
      <c r="J112" s="283"/>
      <c r="K112" s="283"/>
      <c r="L112" s="283"/>
      <c r="M112" s="283"/>
      <c r="N112" s="283"/>
      <c r="O112" s="283"/>
    </row>
    <row r="113" spans="1:15" ht="15" customHeight="1">
      <c r="A113" s="74"/>
      <c r="B113" s="75" t="s">
        <v>60</v>
      </c>
      <c r="C113" s="76">
        <v>1063.8</v>
      </c>
      <c r="D113" s="76">
        <v>240.5</v>
      </c>
      <c r="E113" s="76">
        <v>45</v>
      </c>
      <c r="F113" s="76">
        <v>222.6</v>
      </c>
      <c r="G113" s="76">
        <v>2.1</v>
      </c>
      <c r="H113" s="87">
        <v>195</v>
      </c>
      <c r="I113" s="283"/>
      <c r="J113" s="283"/>
      <c r="K113" s="283"/>
      <c r="L113" s="283"/>
      <c r="M113" s="283"/>
      <c r="N113" s="283"/>
      <c r="O113" s="283"/>
    </row>
    <row r="114" spans="1:15" ht="15" customHeight="1">
      <c r="A114" s="74"/>
      <c r="B114" s="75" t="s">
        <v>61</v>
      </c>
      <c r="C114" s="76">
        <v>1404.8</v>
      </c>
      <c r="D114" s="76">
        <v>371.1</v>
      </c>
      <c r="E114" s="76">
        <v>76</v>
      </c>
      <c r="F114" s="76">
        <v>320</v>
      </c>
      <c r="G114" s="76">
        <v>7.1</v>
      </c>
      <c r="H114" s="87">
        <v>76</v>
      </c>
      <c r="I114" s="283"/>
      <c r="J114" s="283"/>
      <c r="K114" s="283"/>
      <c r="L114" s="283"/>
      <c r="M114" s="283"/>
      <c r="N114" s="283"/>
      <c r="O114" s="283"/>
    </row>
    <row r="115" spans="1:15" ht="15" customHeight="1">
      <c r="A115" s="74"/>
      <c r="B115" s="84" t="s">
        <v>26</v>
      </c>
      <c r="C115" s="76">
        <v>935.1</v>
      </c>
      <c r="D115" s="76">
        <v>699.7</v>
      </c>
      <c r="E115" s="76">
        <v>83.8</v>
      </c>
      <c r="F115" s="76">
        <v>-679.4</v>
      </c>
      <c r="G115" s="76">
        <v>-27.3</v>
      </c>
      <c r="H115" s="87">
        <v>265.39999999999998</v>
      </c>
      <c r="I115" s="283"/>
      <c r="J115" s="283"/>
      <c r="K115" s="283"/>
      <c r="L115" s="283"/>
      <c r="M115" s="283"/>
      <c r="N115" s="283"/>
      <c r="O115" s="283"/>
    </row>
    <row r="116" spans="1:15" ht="15" customHeight="1">
      <c r="A116" s="74">
        <v>2019</v>
      </c>
      <c r="B116" s="75" t="s">
        <v>59</v>
      </c>
      <c r="C116" s="76">
        <v>425.8</v>
      </c>
      <c r="D116" s="76">
        <v>258</v>
      </c>
      <c r="E116" s="76">
        <v>0.3</v>
      </c>
      <c r="F116" s="76">
        <v>-31.3</v>
      </c>
      <c r="G116" s="76">
        <v>-11.1</v>
      </c>
      <c r="H116" s="87">
        <v>27.5</v>
      </c>
      <c r="I116" s="283"/>
      <c r="J116" s="283"/>
      <c r="K116" s="283"/>
      <c r="L116" s="283"/>
      <c r="M116" s="283"/>
      <c r="N116" s="283"/>
      <c r="O116" s="283"/>
    </row>
    <row r="117" spans="1:15" ht="15" customHeight="1">
      <c r="A117" s="74"/>
      <c r="B117" s="75" t="s">
        <v>60</v>
      </c>
      <c r="C117" s="76">
        <v>1137.8</v>
      </c>
      <c r="D117" s="76">
        <v>473.1</v>
      </c>
      <c r="E117" s="76">
        <v>60.1</v>
      </c>
      <c r="F117" s="76">
        <v>156.5</v>
      </c>
      <c r="G117" s="76">
        <v>-22.8</v>
      </c>
      <c r="H117" s="87">
        <v>124.7</v>
      </c>
      <c r="I117" s="283"/>
      <c r="J117" s="283"/>
      <c r="K117" s="283"/>
      <c r="L117" s="283"/>
      <c r="M117" s="283"/>
      <c r="N117" s="283"/>
      <c r="O117" s="283"/>
    </row>
    <row r="118" spans="1:15" ht="15" customHeight="1">
      <c r="A118" s="74"/>
      <c r="B118" s="75" t="s">
        <v>61</v>
      </c>
      <c r="C118" s="76">
        <v>1841.3</v>
      </c>
      <c r="D118" s="76">
        <v>608.5</v>
      </c>
      <c r="E118" s="76">
        <v>137.1</v>
      </c>
      <c r="F118" s="76">
        <v>350</v>
      </c>
      <c r="G118" s="76">
        <v>26.2</v>
      </c>
      <c r="H118" s="87">
        <v>143</v>
      </c>
      <c r="I118" s="283"/>
      <c r="J118" s="283"/>
      <c r="K118" s="283"/>
      <c r="L118" s="283"/>
      <c r="M118" s="283"/>
      <c r="N118" s="283"/>
      <c r="O118" s="283"/>
    </row>
    <row r="119" spans="1:15" ht="15" customHeight="1">
      <c r="A119" s="74"/>
      <c r="B119" s="75"/>
      <c r="C119" s="78"/>
      <c r="D119" s="78"/>
      <c r="E119" s="78"/>
      <c r="F119" s="78"/>
      <c r="G119" s="78"/>
      <c r="H119" s="78"/>
      <c r="I119" s="283"/>
      <c r="J119" s="283"/>
      <c r="K119" s="283"/>
      <c r="L119" s="283"/>
      <c r="M119" s="283"/>
      <c r="N119" s="283"/>
      <c r="O119" s="283"/>
    </row>
    <row r="120" spans="1:15" ht="15" customHeight="1">
      <c r="A120" s="697" t="s">
        <v>333</v>
      </c>
      <c r="B120" s="697"/>
      <c r="C120" s="697"/>
      <c r="D120" s="697"/>
      <c r="E120" s="697"/>
      <c r="F120" s="697"/>
      <c r="G120" s="697"/>
      <c r="H120" s="697"/>
      <c r="I120" s="283"/>
      <c r="J120" s="283"/>
      <c r="K120" s="283"/>
      <c r="L120" s="283"/>
      <c r="M120" s="283"/>
      <c r="N120" s="283"/>
      <c r="O120" s="283"/>
    </row>
    <row r="121" spans="1:15" ht="15" customHeight="1">
      <c r="A121" s="654" t="s">
        <v>334</v>
      </c>
      <c r="B121" s="679"/>
      <c r="C121" s="679"/>
      <c r="D121" s="679"/>
      <c r="E121" s="679"/>
      <c r="F121" s="679"/>
      <c r="G121" s="679"/>
      <c r="H121" s="679"/>
      <c r="I121" s="11"/>
    </row>
    <row r="122" spans="1:15" ht="32.1" customHeight="1"/>
    <row r="123" spans="1:15" ht="20.100000000000001" customHeight="1">
      <c r="A123" s="283"/>
      <c r="B123" s="283"/>
      <c r="C123" s="283"/>
      <c r="D123" s="283"/>
      <c r="E123" s="283"/>
      <c r="F123" s="283"/>
      <c r="G123" s="283"/>
      <c r="H123" s="283"/>
    </row>
    <row r="124" spans="1:15" ht="15" customHeight="1">
      <c r="A124" s="283"/>
      <c r="B124" s="283"/>
      <c r="C124" s="283"/>
      <c r="D124" s="283"/>
      <c r="E124" s="283"/>
      <c r="F124" s="283"/>
      <c r="G124" s="283"/>
      <c r="H124" s="283"/>
    </row>
    <row r="125" spans="1:15" ht="15" customHeight="1">
      <c r="A125" s="283"/>
      <c r="B125" s="283"/>
      <c r="C125" s="283"/>
      <c r="D125" s="283"/>
      <c r="E125" s="283"/>
      <c r="F125" s="283"/>
      <c r="G125" s="283"/>
      <c r="H125" s="283"/>
    </row>
    <row r="126" spans="1:15" ht="15" customHeight="1">
      <c r="A126" s="283"/>
      <c r="B126" s="283"/>
      <c r="C126" s="283"/>
      <c r="D126" s="283"/>
      <c r="E126" s="283"/>
      <c r="F126" s="283"/>
      <c r="G126" s="283"/>
      <c r="H126" s="283"/>
    </row>
    <row r="127" spans="1:15" ht="15" customHeight="1">
      <c r="A127" s="283"/>
      <c r="B127" s="283"/>
    </row>
    <row r="128" spans="1:15" ht="15" customHeight="1">
      <c r="A128" s="283"/>
      <c r="B128" s="283"/>
    </row>
    <row r="129" spans="1:8" ht="15" customHeight="1">
      <c r="A129" s="283"/>
      <c r="B129" s="283"/>
    </row>
    <row r="130" spans="1:8" ht="15" customHeight="1">
      <c r="A130" s="283"/>
      <c r="B130" s="283"/>
      <c r="C130" s="283"/>
      <c r="D130" s="283"/>
      <c r="E130" s="283"/>
      <c r="F130" s="283"/>
      <c r="G130" s="283"/>
      <c r="H130" s="283"/>
    </row>
    <row r="131" spans="1:8" ht="32.1" customHeight="1">
      <c r="B131" s="283"/>
    </row>
    <row r="132" spans="1:8" ht="20.100000000000001" customHeight="1"/>
    <row r="133" spans="1:8" ht="15" customHeight="1"/>
    <row r="134" spans="1:8" ht="15" customHeight="1"/>
    <row r="135" spans="1:8" ht="15" customHeight="1"/>
    <row r="136" spans="1:8" ht="15" customHeight="1"/>
    <row r="137" spans="1:8" ht="15" customHeight="1">
      <c r="A137" s="283"/>
      <c r="B137" s="283"/>
      <c r="C137" s="283"/>
      <c r="D137" s="283"/>
      <c r="E137" s="283"/>
      <c r="F137" s="283"/>
      <c r="G137" s="283"/>
    </row>
    <row r="138" spans="1:8" ht="15" customHeight="1">
      <c r="A138" s="283"/>
      <c r="B138" s="283"/>
      <c r="C138" s="283"/>
      <c r="D138" s="283"/>
      <c r="E138" s="283"/>
      <c r="F138" s="283"/>
      <c r="G138" s="283"/>
    </row>
    <row r="139" spans="1:8" ht="15" customHeight="1">
      <c r="A139" s="283"/>
      <c r="B139" s="283"/>
      <c r="C139" s="283"/>
      <c r="D139" s="283"/>
      <c r="E139" s="283"/>
      <c r="F139" s="283"/>
      <c r="G139" s="283"/>
      <c r="H139" s="283"/>
    </row>
    <row r="140" spans="1:8" ht="32.1" customHeight="1"/>
    <row r="141" spans="1:8" ht="20.100000000000001" customHeight="1"/>
    <row r="142" spans="1:8" ht="15" customHeight="1"/>
    <row r="143" spans="1:8" ht="15" customHeight="1"/>
    <row r="144" spans="1:8" ht="15" customHeight="1">
      <c r="A144" s="283"/>
      <c r="B144" s="283"/>
      <c r="C144" s="283"/>
      <c r="D144" s="283"/>
      <c r="E144" s="283"/>
      <c r="F144" s="283"/>
      <c r="G144" s="283"/>
    </row>
    <row r="145" spans="1:7" ht="15" customHeight="1">
      <c r="A145" s="283"/>
      <c r="B145" s="283"/>
      <c r="C145" s="283"/>
      <c r="D145" s="283"/>
      <c r="E145" s="283"/>
      <c r="F145" s="283"/>
      <c r="G145" s="283"/>
    </row>
    <row r="146" spans="1:7" ht="15" customHeight="1">
      <c r="A146" s="283"/>
      <c r="B146" s="283"/>
      <c r="C146" s="283"/>
      <c r="D146" s="283"/>
      <c r="E146" s="283"/>
      <c r="F146" s="283"/>
      <c r="G146" s="283"/>
    </row>
    <row r="147" spans="1:7" ht="15" customHeight="1">
      <c r="A147" s="283"/>
      <c r="B147" s="283"/>
      <c r="C147" s="283"/>
      <c r="D147" s="283"/>
      <c r="E147" s="283"/>
      <c r="F147" s="283"/>
      <c r="G147" s="283"/>
    </row>
    <row r="148" spans="1:7" ht="15" customHeight="1">
      <c r="A148" s="283"/>
      <c r="B148" s="283"/>
      <c r="C148" s="283"/>
      <c r="D148" s="283"/>
      <c r="E148" s="283"/>
      <c r="F148" s="283"/>
      <c r="G148" s="283"/>
    </row>
    <row r="149" spans="1:7" s="16" customFormat="1" ht="32.1" customHeight="1"/>
    <row r="150" spans="1:7" ht="32.1" customHeight="1"/>
    <row r="151" spans="1:7" ht="20.100000000000001" customHeight="1"/>
    <row r="152" spans="1:7" ht="15" customHeight="1"/>
    <row r="153" spans="1:7" ht="15" customHeight="1"/>
    <row r="154" spans="1:7" ht="15" customHeight="1">
      <c r="A154" s="283"/>
      <c r="B154" s="283"/>
      <c r="C154" s="283"/>
      <c r="D154" s="283"/>
      <c r="E154" s="283"/>
      <c r="F154" s="283"/>
    </row>
    <row r="155" spans="1:7" ht="15" customHeight="1">
      <c r="A155" s="283"/>
      <c r="B155" s="283"/>
      <c r="C155" s="283"/>
      <c r="D155" s="283"/>
      <c r="E155" s="283"/>
      <c r="F155" s="283"/>
    </row>
    <row r="156" spans="1:7" ht="15" customHeight="1">
      <c r="A156" s="283"/>
      <c r="B156" s="283"/>
      <c r="C156" s="283"/>
      <c r="D156" s="283"/>
      <c r="E156" s="283"/>
      <c r="F156" s="283"/>
      <c r="G156" s="283"/>
    </row>
    <row r="157" spans="1:7" ht="15" customHeight="1">
      <c r="A157" s="283"/>
      <c r="B157" s="283"/>
      <c r="C157" s="283"/>
      <c r="D157" s="283"/>
      <c r="E157" s="283"/>
      <c r="F157" s="283"/>
      <c r="G157" s="283"/>
    </row>
    <row r="158" spans="1:7" ht="15" customHeight="1">
      <c r="A158" s="283"/>
      <c r="B158" s="283"/>
      <c r="C158" s="283"/>
      <c r="D158" s="283"/>
      <c r="E158" s="283"/>
      <c r="F158" s="283"/>
      <c r="G158" s="283"/>
    </row>
    <row r="159" spans="1:7" ht="32.1" customHeight="1"/>
    <row r="160" spans="1:7" ht="20.100000000000001" customHeight="1"/>
    <row r="161" spans="1:7" ht="15" customHeight="1"/>
    <row r="162" spans="1:7" ht="15" customHeight="1"/>
    <row r="163" spans="1:7" ht="15" customHeight="1">
      <c r="A163" s="283"/>
      <c r="B163" s="283"/>
      <c r="C163" s="283"/>
      <c r="D163" s="283"/>
      <c r="E163" s="283"/>
      <c r="F163" s="283"/>
    </row>
    <row r="164" spans="1:7" ht="15" customHeight="1">
      <c r="A164" s="283"/>
      <c r="B164" s="283"/>
      <c r="C164" s="283"/>
      <c r="D164" s="283"/>
      <c r="E164" s="283"/>
      <c r="F164" s="283"/>
    </row>
    <row r="165" spans="1:7" ht="15.75" customHeight="1">
      <c r="A165" s="283"/>
      <c r="B165" s="283"/>
      <c r="C165" s="283"/>
      <c r="D165" s="283"/>
      <c r="E165" s="283"/>
      <c r="F165" s="283"/>
      <c r="G165" s="283"/>
    </row>
    <row r="166" spans="1:7" ht="15.75" customHeight="1">
      <c r="A166" s="283"/>
      <c r="B166" s="283"/>
      <c r="C166" s="283"/>
      <c r="D166" s="283"/>
      <c r="E166" s="283"/>
      <c r="F166" s="283"/>
      <c r="G166" s="283"/>
    </row>
    <row r="167" spans="1:7" ht="15.75" customHeight="1">
      <c r="A167" s="283"/>
      <c r="B167" s="283"/>
      <c r="C167" s="283"/>
      <c r="D167" s="283"/>
      <c r="E167" s="283"/>
      <c r="F167" s="283"/>
      <c r="G167" s="283"/>
    </row>
    <row r="168" spans="1:7" ht="32.1" customHeight="1"/>
    <row r="169" spans="1:7" ht="20.100000000000001" customHeight="1">
      <c r="B169" s="283"/>
      <c r="C169" s="283"/>
      <c r="D169" s="283"/>
      <c r="E169" s="283"/>
      <c r="F169" s="283"/>
      <c r="G169" s="283"/>
    </row>
    <row r="170" spans="1:7" ht="15" customHeight="1">
      <c r="A170" s="11"/>
      <c r="B170" s="283"/>
      <c r="C170" s="283"/>
      <c r="D170" s="283"/>
      <c r="E170" s="283"/>
      <c r="F170" s="283"/>
      <c r="G170" s="283"/>
    </row>
    <row r="171" spans="1:7" ht="15" customHeight="1">
      <c r="A171" s="11"/>
      <c r="B171" s="283"/>
      <c r="C171" s="283"/>
      <c r="D171" s="283"/>
      <c r="E171" s="283"/>
      <c r="F171" s="283"/>
      <c r="G171" s="283"/>
    </row>
    <row r="172" spans="1:7" ht="15" customHeight="1">
      <c r="A172" s="15"/>
      <c r="B172" s="15"/>
      <c r="C172" s="15"/>
      <c r="D172" s="15"/>
      <c r="E172" s="15"/>
      <c r="F172" s="15"/>
      <c r="G172" s="283"/>
    </row>
    <row r="173" spans="1:7" ht="15" customHeight="1">
      <c r="A173" s="15"/>
      <c r="B173" s="15"/>
      <c r="C173" s="15"/>
      <c r="D173" s="15"/>
      <c r="E173" s="15"/>
      <c r="F173" s="15"/>
      <c r="G173" s="283"/>
    </row>
    <row r="174" spans="1:7" ht="15" customHeight="1">
      <c r="A174" s="283"/>
      <c r="B174" s="283"/>
      <c r="C174" s="283"/>
      <c r="D174" s="283"/>
      <c r="E174" s="283"/>
      <c r="F174" s="283"/>
      <c r="G174" s="283"/>
    </row>
    <row r="175" spans="1:7" ht="15" customHeight="1">
      <c r="A175" s="283"/>
      <c r="B175" s="283"/>
      <c r="C175" s="283"/>
      <c r="D175" s="283"/>
      <c r="E175" s="283"/>
      <c r="F175" s="283"/>
      <c r="G175" s="283"/>
    </row>
    <row r="176" spans="1:7" ht="15" customHeight="1">
      <c r="A176" s="283"/>
      <c r="B176" s="283"/>
      <c r="C176" s="283"/>
      <c r="D176" s="283"/>
      <c r="E176" s="283"/>
      <c r="F176" s="283"/>
      <c r="G176" s="283"/>
    </row>
    <row r="177" spans="1:9" s="16" customFormat="1" ht="32.1" customHeight="1"/>
    <row r="178" spans="1:9" ht="32.1" customHeight="1"/>
    <row r="179" spans="1:9" ht="20.100000000000001" customHeight="1"/>
    <row r="180" spans="1:9" ht="15" customHeight="1"/>
    <row r="181" spans="1:9" ht="15" customHeight="1"/>
    <row r="182" spans="1:9" ht="15" customHeight="1">
      <c r="B182" s="283"/>
      <c r="C182" s="283"/>
      <c r="D182" s="283"/>
      <c r="E182" s="283"/>
      <c r="F182" s="283"/>
      <c r="G182" s="283"/>
      <c r="H182" s="283"/>
      <c r="I182" s="283"/>
    </row>
    <row r="183" spans="1:9" ht="15" customHeight="1">
      <c r="B183" s="283"/>
      <c r="C183" s="283"/>
      <c r="D183" s="283"/>
      <c r="E183" s="283"/>
      <c r="F183" s="283"/>
      <c r="G183" s="283"/>
      <c r="H183" s="283"/>
      <c r="I183" s="283"/>
    </row>
    <row r="184" spans="1:9" ht="15" customHeight="1">
      <c r="A184" s="283"/>
      <c r="B184" s="283"/>
      <c r="C184" s="283"/>
      <c r="D184" s="283"/>
      <c r="E184" s="283"/>
      <c r="F184" s="283"/>
      <c r="G184" s="283"/>
    </row>
    <row r="185" spans="1:9" ht="15" customHeight="1">
      <c r="A185" s="283"/>
      <c r="B185" s="283"/>
      <c r="C185" s="283"/>
      <c r="D185" s="283"/>
      <c r="E185" s="283"/>
      <c r="F185" s="283"/>
      <c r="G185" s="283"/>
    </row>
    <row r="186" spans="1:9" ht="15" customHeight="1">
      <c r="A186" s="283"/>
      <c r="B186" s="283"/>
      <c r="C186" s="283"/>
      <c r="D186" s="283"/>
      <c r="E186" s="283"/>
      <c r="F186" s="283"/>
      <c r="G186" s="283"/>
    </row>
    <row r="187" spans="1:9" ht="32.1" customHeight="1"/>
    <row r="188" spans="1:9" ht="20.100000000000001" customHeight="1"/>
    <row r="189" spans="1:9" ht="15" customHeight="1"/>
    <row r="190" spans="1:9" ht="15" customHeight="1"/>
    <row r="191" spans="1:9" ht="15" customHeight="1">
      <c r="A191" s="283"/>
      <c r="B191" s="283"/>
      <c r="C191" s="283"/>
      <c r="D191" s="283"/>
      <c r="E191" s="283"/>
      <c r="F191" s="283"/>
      <c r="G191" s="283"/>
    </row>
    <row r="192" spans="1:9" ht="15" customHeight="1">
      <c r="A192" s="283"/>
      <c r="B192" s="283"/>
      <c r="C192" s="283"/>
      <c r="D192" s="283"/>
      <c r="E192" s="283"/>
      <c r="F192" s="283"/>
      <c r="G192" s="283"/>
    </row>
    <row r="193" spans="1:8" ht="15" customHeight="1">
      <c r="A193" s="283"/>
      <c r="B193" s="283"/>
      <c r="C193" s="283"/>
      <c r="D193" s="283"/>
      <c r="E193" s="283"/>
      <c r="F193" s="283"/>
      <c r="G193" s="283"/>
    </row>
    <row r="194" spans="1:8" ht="15" customHeight="1">
      <c r="A194" s="283"/>
      <c r="B194" s="283"/>
      <c r="C194" s="283"/>
      <c r="D194" s="283"/>
      <c r="E194" s="283"/>
      <c r="F194" s="283"/>
      <c r="G194" s="283"/>
    </row>
    <row r="195" spans="1:8" ht="15" customHeight="1">
      <c r="A195" s="283"/>
      <c r="B195" s="283"/>
      <c r="C195" s="283"/>
      <c r="D195" s="283"/>
      <c r="E195" s="283"/>
      <c r="F195" s="283"/>
      <c r="G195" s="283"/>
    </row>
    <row r="196" spans="1:8" ht="32.1" customHeight="1"/>
    <row r="197" spans="1:8" ht="20.100000000000001" customHeight="1">
      <c r="A197" s="11"/>
    </row>
    <row r="198" spans="1:8" ht="15" customHeight="1">
      <c r="A198" s="11"/>
    </row>
    <row r="199" spans="1:8" ht="15" customHeight="1">
      <c r="A199" s="11"/>
    </row>
    <row r="200" spans="1:8" ht="15" customHeight="1">
      <c r="A200" s="15"/>
      <c r="B200" s="15"/>
      <c r="C200" s="15"/>
      <c r="D200" s="15"/>
      <c r="E200" s="15"/>
      <c r="F200" s="15"/>
    </row>
    <row r="201" spans="1:8" ht="15" customHeight="1">
      <c r="A201" s="15"/>
      <c r="B201" s="15"/>
      <c r="C201" s="15"/>
      <c r="D201" s="15"/>
      <c r="E201" s="15"/>
      <c r="F201" s="15"/>
    </row>
    <row r="202" spans="1:8" ht="15" customHeight="1">
      <c r="A202" s="283"/>
      <c r="B202" s="283"/>
      <c r="C202" s="283"/>
      <c r="D202" s="283"/>
      <c r="E202" s="283"/>
      <c r="F202" s="283"/>
      <c r="G202" s="283"/>
    </row>
    <row r="203" spans="1:8" ht="15" customHeight="1">
      <c r="A203" s="283"/>
      <c r="B203" s="283"/>
      <c r="C203" s="283"/>
      <c r="D203" s="283"/>
      <c r="E203" s="283"/>
      <c r="F203" s="283"/>
      <c r="G203" s="283"/>
    </row>
    <row r="204" spans="1:8" ht="15" customHeight="1">
      <c r="A204" s="283"/>
      <c r="B204" s="283"/>
      <c r="C204" s="283"/>
      <c r="D204" s="283"/>
      <c r="E204" s="283"/>
      <c r="F204" s="283"/>
      <c r="G204" s="283"/>
    </row>
    <row r="205" spans="1:8" ht="32.1" customHeight="1">
      <c r="A205" s="11"/>
    </row>
    <row r="207" spans="1:8">
      <c r="C207" s="283"/>
      <c r="D207" s="283"/>
      <c r="E207" s="283"/>
      <c r="F207" s="283"/>
      <c r="G207" s="283"/>
      <c r="H207" s="283"/>
    </row>
    <row r="208" spans="1:8">
      <c r="C208" s="283"/>
      <c r="D208" s="283"/>
      <c r="E208" s="283"/>
      <c r="F208" s="283"/>
      <c r="G208" s="283"/>
      <c r="H208" s="283"/>
    </row>
  </sheetData>
  <mergeCells count="22">
    <mergeCell ref="A81:H81"/>
    <mergeCell ref="A120:H120"/>
    <mergeCell ref="A82:H82"/>
    <mergeCell ref="A83:H83"/>
    <mergeCell ref="A95:H95"/>
    <mergeCell ref="A107:H107"/>
    <mergeCell ref="A121:H121"/>
    <mergeCell ref="A5:B6"/>
    <mergeCell ref="A1:H1"/>
    <mergeCell ref="D5:H5"/>
    <mergeCell ref="A4:H4"/>
    <mergeCell ref="C5:C6"/>
    <mergeCell ref="A2:H2"/>
    <mergeCell ref="A3:H3"/>
    <mergeCell ref="A7:H7"/>
    <mergeCell ref="A19:H19"/>
    <mergeCell ref="A31:H31"/>
    <mergeCell ref="A44:H44"/>
    <mergeCell ref="A45:H45"/>
    <mergeCell ref="A57:H57"/>
    <mergeCell ref="A69:H69"/>
    <mergeCell ref="A43:H43"/>
  </mergeCells>
  <pageMargins left="0.19685039370078741" right="0.19685039370078741" top="0.19685039370078741" bottom="0.19685039370078741" header="0.31496062992125984" footer="0.31496062992125984"/>
  <pageSetup paperSize="9" scale="73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121"/>
  <sheetViews>
    <sheetView showGridLines="0" workbookViewId="0">
      <pane ySplit="4" topLeftCell="A44" activePane="bottomLeft" state="frozen"/>
      <selection activeCell="F43" sqref="F43"/>
      <selection pane="bottomLeft" activeCell="F43" sqref="F43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8" s="16" customFormat="1" ht="35.1" customHeight="1">
      <c r="A1" s="701" t="s">
        <v>753</v>
      </c>
      <c r="B1" s="702"/>
      <c r="C1" s="702"/>
      <c r="D1" s="702"/>
      <c r="E1" s="702"/>
      <c r="F1" s="702"/>
      <c r="G1" s="702"/>
      <c r="H1" s="702"/>
    </row>
    <row r="2" spans="1:8" s="88" customFormat="1" ht="35.1" customHeight="1">
      <c r="A2" s="703" t="s">
        <v>752</v>
      </c>
      <c r="B2" s="703"/>
      <c r="C2" s="703"/>
      <c r="D2" s="703"/>
      <c r="E2" s="703"/>
      <c r="F2" s="703"/>
      <c r="G2" s="703"/>
      <c r="H2" s="703"/>
    </row>
    <row r="3" spans="1:8" s="88" customFormat="1" ht="15" customHeight="1">
      <c r="A3" s="680" t="s">
        <v>401</v>
      </c>
      <c r="B3" s="681"/>
      <c r="C3" s="662" t="s">
        <v>543</v>
      </c>
      <c r="D3" s="659" t="s">
        <v>550</v>
      </c>
      <c r="E3" s="660"/>
      <c r="F3" s="660"/>
      <c r="G3" s="660"/>
      <c r="H3" s="660"/>
    </row>
    <row r="4" spans="1:8" s="88" customFormat="1" ht="83.1" customHeight="1" thickBot="1">
      <c r="A4" s="682"/>
      <c r="B4" s="683"/>
      <c r="C4" s="688"/>
      <c r="D4" s="82" t="s">
        <v>551</v>
      </c>
      <c r="E4" s="82" t="s">
        <v>545</v>
      </c>
      <c r="F4" s="83" t="s">
        <v>546</v>
      </c>
      <c r="G4" s="82" t="s">
        <v>547</v>
      </c>
      <c r="H4" s="387" t="s">
        <v>678</v>
      </c>
    </row>
    <row r="5" spans="1:8" s="89" customFormat="1" ht="32.1" customHeight="1" thickTop="1">
      <c r="A5" s="693" t="s">
        <v>552</v>
      </c>
      <c r="B5" s="693"/>
      <c r="C5" s="693"/>
      <c r="D5" s="693"/>
      <c r="E5" s="693"/>
      <c r="F5" s="693"/>
      <c r="G5" s="693"/>
      <c r="H5" s="693"/>
    </row>
    <row r="6" spans="1:8" s="89" customFormat="1" ht="15" customHeight="1">
      <c r="A6" s="74">
        <v>2017</v>
      </c>
      <c r="B6" s="75" t="s">
        <v>59</v>
      </c>
      <c r="C6" s="85">
        <v>3.6</v>
      </c>
      <c r="D6" s="85">
        <v>5.5</v>
      </c>
      <c r="E6" s="85">
        <v>2</v>
      </c>
      <c r="F6" s="85">
        <v>0.8</v>
      </c>
      <c r="G6" s="85">
        <v>2.4</v>
      </c>
      <c r="H6" s="86">
        <v>4.3</v>
      </c>
    </row>
    <row r="7" spans="1:8" s="89" customFormat="1" ht="15" customHeight="1">
      <c r="A7" s="74"/>
      <c r="B7" s="75" t="s">
        <v>60</v>
      </c>
      <c r="C7" s="85">
        <v>3.7</v>
      </c>
      <c r="D7" s="85">
        <v>5.0999999999999996</v>
      </c>
      <c r="E7" s="85">
        <v>3.1</v>
      </c>
      <c r="F7" s="85">
        <v>2</v>
      </c>
      <c r="G7" s="85">
        <v>1.9</v>
      </c>
      <c r="H7" s="86">
        <v>3.7</v>
      </c>
    </row>
    <row r="8" spans="1:8" s="89" customFormat="1" ht="15" customHeight="1">
      <c r="A8" s="74"/>
      <c r="B8" s="75" t="s">
        <v>61</v>
      </c>
      <c r="C8" s="85">
        <v>3.6</v>
      </c>
      <c r="D8" s="85">
        <v>5.0999999999999996</v>
      </c>
      <c r="E8" s="85">
        <v>2.6</v>
      </c>
      <c r="F8" s="85">
        <v>2.2000000000000002</v>
      </c>
      <c r="G8" s="85">
        <v>1.3</v>
      </c>
      <c r="H8" s="86">
        <v>4.3</v>
      </c>
    </row>
    <row r="9" spans="1:8" s="89" customFormat="1" ht="15" customHeight="1">
      <c r="A9" s="74"/>
      <c r="B9" s="75" t="s">
        <v>26</v>
      </c>
      <c r="C9" s="85">
        <v>3.5</v>
      </c>
      <c r="D9" s="85">
        <v>4.0999999999999996</v>
      </c>
      <c r="E9" s="85">
        <v>2.9</v>
      </c>
      <c r="F9" s="85">
        <v>2.7</v>
      </c>
      <c r="G9" s="85">
        <v>1</v>
      </c>
      <c r="H9" s="86">
        <v>3.7</v>
      </c>
    </row>
    <row r="10" spans="1:8" s="89" customFormat="1" ht="15" customHeight="1">
      <c r="A10" s="74">
        <v>2018</v>
      </c>
      <c r="B10" s="75" t="s">
        <v>59</v>
      </c>
      <c r="C10" s="76">
        <v>3.3</v>
      </c>
      <c r="D10" s="76">
        <v>2.2999999999999998</v>
      </c>
      <c r="E10" s="256">
        <v>-1.3</v>
      </c>
      <c r="F10" s="76">
        <v>2.2999999999999998</v>
      </c>
      <c r="G10" s="256">
        <v>-1.3</v>
      </c>
      <c r="H10" s="87">
        <v>5.9</v>
      </c>
    </row>
    <row r="11" spans="1:8" s="89" customFormat="1" ht="15" customHeight="1">
      <c r="A11" s="74"/>
      <c r="B11" s="84" t="s">
        <v>60</v>
      </c>
      <c r="C11" s="76">
        <v>3.6</v>
      </c>
      <c r="D11" s="76">
        <v>4.3</v>
      </c>
      <c r="E11" s="256">
        <v>0.6</v>
      </c>
      <c r="F11" s="76">
        <v>2.2000000000000002</v>
      </c>
      <c r="G11" s="256">
        <v>0</v>
      </c>
      <c r="H11" s="87">
        <v>5.8</v>
      </c>
    </row>
    <row r="12" spans="1:8" s="89" customFormat="1" ht="15" customHeight="1">
      <c r="A12" s="74"/>
      <c r="B12" s="75" t="s">
        <v>61</v>
      </c>
      <c r="C12" s="76">
        <v>3.6</v>
      </c>
      <c r="D12" s="76">
        <v>4</v>
      </c>
      <c r="E12" s="256">
        <v>2.4</v>
      </c>
      <c r="F12" s="76">
        <v>2.2999999999999998</v>
      </c>
      <c r="G12" s="256">
        <v>0.4</v>
      </c>
      <c r="H12" s="87">
        <v>6</v>
      </c>
    </row>
    <row r="13" spans="1:8" s="89" customFormat="1" ht="15" customHeight="1">
      <c r="A13" s="74"/>
      <c r="B13" s="75" t="s">
        <v>26</v>
      </c>
      <c r="C13" s="76">
        <v>1.9</v>
      </c>
      <c r="D13" s="76">
        <v>4.5999999999999996</v>
      </c>
      <c r="E13" s="256">
        <v>2.2000000000000002</v>
      </c>
      <c r="F13" s="76">
        <v>-1.9</v>
      </c>
      <c r="G13" s="256">
        <v>-0.7</v>
      </c>
      <c r="H13" s="87">
        <v>5</v>
      </c>
    </row>
    <row r="14" spans="1:8" s="89" customFormat="1" ht="15" customHeight="1">
      <c r="A14" s="74">
        <v>2019</v>
      </c>
      <c r="B14" s="75" t="s">
        <v>59</v>
      </c>
      <c r="C14" s="76">
        <v>3.8</v>
      </c>
      <c r="D14" s="76">
        <v>6.2</v>
      </c>
      <c r="E14" s="256">
        <v>1.1000000000000001</v>
      </c>
      <c r="F14" s="76">
        <v>0.7</v>
      </c>
      <c r="G14" s="256">
        <v>-2.5</v>
      </c>
      <c r="H14" s="87">
        <v>7.9</v>
      </c>
    </row>
    <row r="15" spans="1:8" s="89" customFormat="1" ht="15" customHeight="1">
      <c r="A15" s="74"/>
      <c r="B15" s="84" t="s">
        <v>60</v>
      </c>
      <c r="C15" s="76">
        <v>3.5</v>
      </c>
      <c r="D15" s="76">
        <v>5</v>
      </c>
      <c r="E15" s="256">
        <v>2.1</v>
      </c>
      <c r="F15" s="76">
        <v>1.6</v>
      </c>
      <c r="G15" s="256">
        <v>-2.1</v>
      </c>
      <c r="H15" s="87">
        <v>6.9</v>
      </c>
    </row>
    <row r="16" spans="1:8" s="89" customFormat="1" ht="15" customHeight="1">
      <c r="A16" s="74"/>
      <c r="B16" s="84" t="s">
        <v>61</v>
      </c>
      <c r="C16" s="76">
        <v>4.0999999999999996</v>
      </c>
      <c r="D16" s="76">
        <v>5</v>
      </c>
      <c r="E16" s="256">
        <v>5.2</v>
      </c>
      <c r="F16" s="76">
        <v>2.2999999999999998</v>
      </c>
      <c r="G16" s="256">
        <v>1.6</v>
      </c>
      <c r="H16" s="87">
        <v>7.9</v>
      </c>
    </row>
    <row r="17" spans="1:8" s="89" customFormat="1" ht="32.1" customHeight="1">
      <c r="A17" s="639" t="s">
        <v>553</v>
      </c>
      <c r="B17" s="639"/>
      <c r="C17" s="639"/>
      <c r="D17" s="639"/>
      <c r="E17" s="639"/>
      <c r="F17" s="639"/>
      <c r="G17" s="639"/>
      <c r="H17" s="639"/>
    </row>
    <row r="18" spans="1:8" s="89" customFormat="1" ht="15" customHeight="1">
      <c r="A18" s="74">
        <v>2017</v>
      </c>
      <c r="B18" s="75" t="s">
        <v>59</v>
      </c>
      <c r="C18" s="85">
        <v>96.4</v>
      </c>
      <c r="D18" s="85">
        <v>94.8</v>
      </c>
      <c r="E18" s="85">
        <v>97.9</v>
      </c>
      <c r="F18" s="85">
        <v>99.9</v>
      </c>
      <c r="G18" s="85">
        <v>98.5</v>
      </c>
      <c r="H18" s="86">
        <v>96</v>
      </c>
    </row>
    <row r="19" spans="1:8" s="89" customFormat="1" ht="14.25" customHeight="1">
      <c r="A19" s="74"/>
      <c r="B19" s="75" t="s">
        <v>60</v>
      </c>
      <c r="C19" s="85">
        <v>96</v>
      </c>
      <c r="D19" s="85">
        <v>95.2</v>
      </c>
      <c r="E19" s="85">
        <v>96.7</v>
      </c>
      <c r="F19" s="85">
        <v>98.5</v>
      </c>
      <c r="G19" s="85">
        <v>98.2</v>
      </c>
      <c r="H19" s="86">
        <v>93.4</v>
      </c>
    </row>
    <row r="20" spans="1:8" s="89" customFormat="1" ht="14.25" customHeight="1">
      <c r="A20" s="74"/>
      <c r="B20" s="75" t="s">
        <v>61</v>
      </c>
      <c r="C20" s="85">
        <v>97.2</v>
      </c>
      <c r="D20" s="85">
        <v>95.4</v>
      </c>
      <c r="E20" s="85">
        <v>97</v>
      </c>
      <c r="F20" s="85">
        <v>99.9</v>
      </c>
      <c r="G20" s="85">
        <v>97.8</v>
      </c>
      <c r="H20" s="86">
        <v>96.8</v>
      </c>
    </row>
    <row r="21" spans="1:8" s="89" customFormat="1" ht="15" customHeight="1">
      <c r="A21" s="74"/>
      <c r="B21" s="75" t="s">
        <v>26</v>
      </c>
      <c r="C21" s="85">
        <v>96.6</v>
      </c>
      <c r="D21" s="85">
        <v>95.3</v>
      </c>
      <c r="E21" s="85">
        <v>97.1</v>
      </c>
      <c r="F21" s="85">
        <v>98.8</v>
      </c>
      <c r="G21" s="85">
        <v>98.1</v>
      </c>
      <c r="H21" s="86">
        <v>96.6</v>
      </c>
    </row>
    <row r="22" spans="1:8" s="89" customFormat="1" ht="15" customHeight="1">
      <c r="A22" s="74">
        <v>2018</v>
      </c>
      <c r="B22" s="75" t="s">
        <v>59</v>
      </c>
      <c r="C22" s="85">
        <v>96.7</v>
      </c>
      <c r="D22" s="85">
        <v>97.6</v>
      </c>
      <c r="E22" s="85">
        <v>101.2</v>
      </c>
      <c r="F22" s="85">
        <v>98.5</v>
      </c>
      <c r="G22" s="85">
        <v>100.5</v>
      </c>
      <c r="H22" s="86">
        <v>94</v>
      </c>
    </row>
    <row r="23" spans="1:8" s="89" customFormat="1" ht="15" customHeight="1">
      <c r="A23" s="74"/>
      <c r="B23" s="84" t="s">
        <v>60</v>
      </c>
      <c r="C23" s="76">
        <v>96.2</v>
      </c>
      <c r="D23" s="76">
        <v>96.5</v>
      </c>
      <c r="E23" s="256">
        <v>95.3</v>
      </c>
      <c r="F23" s="76">
        <v>98.1</v>
      </c>
      <c r="G23" s="256">
        <v>99.4</v>
      </c>
      <c r="H23" s="87">
        <v>92.2</v>
      </c>
    </row>
    <row r="24" spans="1:8" s="89" customFormat="1" ht="15" customHeight="1">
      <c r="A24" s="74"/>
      <c r="B24" s="75" t="s">
        <v>61</v>
      </c>
      <c r="C24" s="76">
        <v>96.4</v>
      </c>
      <c r="D24" s="76">
        <v>96.4</v>
      </c>
      <c r="E24" s="256">
        <v>95.2</v>
      </c>
      <c r="F24" s="76">
        <v>98.2</v>
      </c>
      <c r="G24" s="256">
        <v>98.9</v>
      </c>
      <c r="H24" s="87">
        <v>95.7</v>
      </c>
    </row>
    <row r="25" spans="1:8" s="89" customFormat="1" ht="15" customHeight="1">
      <c r="A25" s="74"/>
      <c r="B25" s="75" t="s">
        <v>26</v>
      </c>
      <c r="C25" s="76">
        <v>97.9</v>
      </c>
      <c r="D25" s="76">
        <v>95.5</v>
      </c>
      <c r="E25" s="256">
        <v>96.4</v>
      </c>
      <c r="F25" s="76">
        <v>102.2</v>
      </c>
      <c r="G25" s="256">
        <v>100.6</v>
      </c>
      <c r="H25" s="87">
        <v>93.9</v>
      </c>
    </row>
    <row r="26" spans="1:8" s="89" customFormat="1" ht="15" customHeight="1">
      <c r="A26" s="74">
        <v>2019</v>
      </c>
      <c r="B26" s="75" t="s">
        <v>59</v>
      </c>
      <c r="C26" s="76">
        <v>97</v>
      </c>
      <c r="D26" s="76">
        <v>94.1</v>
      </c>
      <c r="E26" s="256">
        <v>99.2</v>
      </c>
      <c r="F26" s="76">
        <v>100.2</v>
      </c>
      <c r="G26" s="256">
        <v>101.4</v>
      </c>
      <c r="H26" s="87">
        <v>97</v>
      </c>
    </row>
    <row r="27" spans="1:8" s="89" customFormat="1" ht="15" customHeight="1">
      <c r="A27" s="74"/>
      <c r="B27" s="75" t="s">
        <v>60</v>
      </c>
      <c r="C27" s="76">
        <v>96.3</v>
      </c>
      <c r="D27" s="76">
        <v>94.6</v>
      </c>
      <c r="E27" s="256">
        <v>94.6</v>
      </c>
      <c r="F27" s="76">
        <v>98.6</v>
      </c>
      <c r="G27" s="256">
        <v>101.3</v>
      </c>
      <c r="H27" s="87">
        <v>94.7</v>
      </c>
    </row>
    <row r="28" spans="1:8" s="89" customFormat="1" ht="15" customHeight="1">
      <c r="A28" s="74"/>
      <c r="B28" s="84" t="s">
        <v>61</v>
      </c>
      <c r="C28" s="76">
        <v>96.1</v>
      </c>
      <c r="D28" s="76">
        <v>95.3</v>
      </c>
      <c r="E28" s="256">
        <v>93.4</v>
      </c>
      <c r="F28" s="76">
        <v>98.1</v>
      </c>
      <c r="G28" s="256">
        <v>97.7</v>
      </c>
      <c r="H28" s="87">
        <v>95.8</v>
      </c>
    </row>
    <row r="29" spans="1:8" s="89" customFormat="1" ht="32.1" customHeight="1">
      <c r="A29" s="639" t="s">
        <v>554</v>
      </c>
      <c r="B29" s="639"/>
      <c r="C29" s="639"/>
      <c r="D29" s="639"/>
      <c r="E29" s="639"/>
      <c r="F29" s="639"/>
      <c r="G29" s="639"/>
      <c r="H29" s="639"/>
    </row>
    <row r="30" spans="1:8" s="89" customFormat="1" ht="15" customHeight="1">
      <c r="A30" s="74">
        <v>2017</v>
      </c>
      <c r="B30" s="75" t="s">
        <v>59</v>
      </c>
      <c r="C30" s="85">
        <v>3.6</v>
      </c>
      <c r="D30" s="85">
        <v>5.2</v>
      </c>
      <c r="E30" s="85">
        <v>2.1</v>
      </c>
      <c r="F30" s="85">
        <v>0.1</v>
      </c>
      <c r="G30" s="85">
        <v>1.5</v>
      </c>
      <c r="H30" s="86">
        <v>4</v>
      </c>
    </row>
    <row r="31" spans="1:8" s="89" customFormat="1" ht="15" customHeight="1">
      <c r="A31" s="74"/>
      <c r="B31" s="75" t="s">
        <v>60</v>
      </c>
      <c r="C31" s="85">
        <v>4</v>
      </c>
      <c r="D31" s="85">
        <v>4.8</v>
      </c>
      <c r="E31" s="85">
        <v>3.3</v>
      </c>
      <c r="F31" s="85">
        <v>1.5</v>
      </c>
      <c r="G31" s="85">
        <v>1.8</v>
      </c>
      <c r="H31" s="86">
        <v>6.6</v>
      </c>
    </row>
    <row r="32" spans="1:8" s="89" customFormat="1" ht="15" customHeight="1">
      <c r="A32" s="74"/>
      <c r="B32" s="75" t="s">
        <v>61</v>
      </c>
      <c r="C32" s="85">
        <v>2.8</v>
      </c>
      <c r="D32" s="85">
        <v>4.5999999999999996</v>
      </c>
      <c r="E32" s="85">
        <v>3</v>
      </c>
      <c r="F32" s="85">
        <v>0.1</v>
      </c>
      <c r="G32" s="85">
        <v>2.2000000000000002</v>
      </c>
      <c r="H32" s="86">
        <v>3.2</v>
      </c>
    </row>
    <row r="33" spans="1:8" s="89" customFormat="1" ht="15" customHeight="1">
      <c r="A33" s="74"/>
      <c r="B33" s="75" t="s">
        <v>26</v>
      </c>
      <c r="C33" s="85">
        <v>3.4</v>
      </c>
      <c r="D33" s="85">
        <v>4.7</v>
      </c>
      <c r="E33" s="85">
        <v>2.9</v>
      </c>
      <c r="F33" s="85">
        <v>1.2</v>
      </c>
      <c r="G33" s="85">
        <v>1.9</v>
      </c>
      <c r="H33" s="86">
        <v>3.4</v>
      </c>
    </row>
    <row r="34" spans="1:8" s="89" customFormat="1" ht="15" customHeight="1">
      <c r="A34" s="74">
        <v>2018</v>
      </c>
      <c r="B34" s="75" t="s">
        <v>59</v>
      </c>
      <c r="C34" s="76">
        <v>3.3</v>
      </c>
      <c r="D34" s="76">
        <v>2.4</v>
      </c>
      <c r="E34" s="256">
        <v>-1.2</v>
      </c>
      <c r="F34" s="76">
        <v>1.5</v>
      </c>
      <c r="G34" s="256">
        <v>-0.5</v>
      </c>
      <c r="H34" s="87">
        <v>6</v>
      </c>
    </row>
    <row r="35" spans="1:8" s="89" customFormat="1" ht="15" customHeight="1">
      <c r="A35" s="74"/>
      <c r="B35" s="84" t="s">
        <v>60</v>
      </c>
      <c r="C35" s="76">
        <v>3.8</v>
      </c>
      <c r="D35" s="76">
        <v>3.5</v>
      </c>
      <c r="E35" s="256">
        <v>4.7</v>
      </c>
      <c r="F35" s="76">
        <v>1.9</v>
      </c>
      <c r="G35" s="256">
        <v>0.6</v>
      </c>
      <c r="H35" s="87">
        <v>7.8</v>
      </c>
    </row>
    <row r="36" spans="1:8" s="89" customFormat="1" ht="15" customHeight="1">
      <c r="A36" s="74"/>
      <c r="B36" s="75" t="s">
        <v>61</v>
      </c>
      <c r="C36" s="76">
        <v>3.6</v>
      </c>
      <c r="D36" s="76">
        <v>3.6</v>
      </c>
      <c r="E36" s="256">
        <v>4.8</v>
      </c>
      <c r="F36" s="76">
        <v>1.8</v>
      </c>
      <c r="G36" s="256">
        <v>1.1000000000000001</v>
      </c>
      <c r="H36" s="87">
        <v>4.3</v>
      </c>
    </row>
    <row r="37" spans="1:8" s="89" customFormat="1" ht="15" customHeight="1">
      <c r="A37" s="74"/>
      <c r="B37" s="75" t="s">
        <v>26</v>
      </c>
      <c r="C37" s="76">
        <v>2.1</v>
      </c>
      <c r="D37" s="76">
        <v>4.5</v>
      </c>
      <c r="E37" s="256">
        <v>3.6</v>
      </c>
      <c r="F37" s="76">
        <v>-2.2000000000000002</v>
      </c>
      <c r="G37" s="256">
        <v>-0.6</v>
      </c>
      <c r="H37" s="87">
        <v>6.1</v>
      </c>
    </row>
    <row r="38" spans="1:8" s="89" customFormat="1" ht="15" customHeight="1">
      <c r="A38" s="74">
        <v>2019</v>
      </c>
      <c r="B38" s="75" t="s">
        <v>59</v>
      </c>
      <c r="C38" s="76">
        <v>3</v>
      </c>
      <c r="D38" s="76">
        <v>5.9</v>
      </c>
      <c r="E38" s="256">
        <v>0.8</v>
      </c>
      <c r="F38" s="76">
        <v>-0.2</v>
      </c>
      <c r="G38" s="256">
        <v>-1.4</v>
      </c>
      <c r="H38" s="87">
        <v>3</v>
      </c>
    </row>
    <row r="39" spans="1:8" s="89" customFormat="1" ht="15" customHeight="1">
      <c r="A39" s="74"/>
      <c r="B39" s="84" t="s">
        <v>60</v>
      </c>
      <c r="C39" s="76">
        <v>3.7</v>
      </c>
      <c r="D39" s="76">
        <v>5.4</v>
      </c>
      <c r="E39" s="256">
        <v>5.4</v>
      </c>
      <c r="F39" s="76">
        <v>1.4</v>
      </c>
      <c r="G39" s="256">
        <v>-1.3</v>
      </c>
      <c r="H39" s="87">
        <v>5.3</v>
      </c>
    </row>
    <row r="40" spans="1:8" s="89" customFormat="1" ht="15" customHeight="1">
      <c r="A40" s="74"/>
      <c r="B40" s="84" t="s">
        <v>61</v>
      </c>
      <c r="C40" s="76">
        <v>3.9</v>
      </c>
      <c r="D40" s="76">
        <v>4.7</v>
      </c>
      <c r="E40" s="256">
        <v>6.6</v>
      </c>
      <c r="F40" s="76">
        <v>1.9</v>
      </c>
      <c r="G40" s="256">
        <v>2.2999999999999998</v>
      </c>
      <c r="H40" s="87">
        <v>4.2</v>
      </c>
    </row>
    <row r="41" spans="1:8" s="89" customFormat="1" ht="32.1" customHeight="1">
      <c r="A41" s="639" t="s">
        <v>555</v>
      </c>
      <c r="B41" s="639"/>
      <c r="C41" s="639"/>
      <c r="D41" s="639"/>
      <c r="E41" s="639"/>
      <c r="F41" s="639"/>
      <c r="G41" s="639"/>
      <c r="H41" s="639"/>
    </row>
    <row r="42" spans="1:8" s="89" customFormat="1" ht="15" customHeight="1">
      <c r="A42" s="74">
        <v>2017</v>
      </c>
      <c r="B42" s="75" t="s">
        <v>59</v>
      </c>
      <c r="C42" s="85">
        <v>2.9</v>
      </c>
      <c r="D42" s="85">
        <v>4.3</v>
      </c>
      <c r="E42" s="85">
        <v>1.4</v>
      </c>
      <c r="F42" s="85">
        <v>0</v>
      </c>
      <c r="G42" s="85">
        <v>1.1000000000000001</v>
      </c>
      <c r="H42" s="86">
        <v>3</v>
      </c>
    </row>
    <row r="43" spans="1:8" s="89" customFormat="1" ht="15" customHeight="1">
      <c r="A43" s="74"/>
      <c r="B43" s="75" t="s">
        <v>60</v>
      </c>
      <c r="C43" s="85">
        <v>3.3</v>
      </c>
      <c r="D43" s="85">
        <v>4</v>
      </c>
      <c r="E43" s="85">
        <v>3</v>
      </c>
      <c r="F43" s="85">
        <v>1.3</v>
      </c>
      <c r="G43" s="85">
        <v>1.2</v>
      </c>
      <c r="H43" s="86">
        <v>5.8</v>
      </c>
    </row>
    <row r="44" spans="1:8" s="89" customFormat="1" ht="15" customHeight="1">
      <c r="A44" s="74"/>
      <c r="B44" s="75" t="s">
        <v>61</v>
      </c>
      <c r="C44" s="85">
        <v>2.2000000000000002</v>
      </c>
      <c r="D44" s="85">
        <v>3.7</v>
      </c>
      <c r="E44" s="85">
        <v>2.8</v>
      </c>
      <c r="F44" s="85">
        <v>-0.1</v>
      </c>
      <c r="G44" s="85">
        <v>1.6</v>
      </c>
      <c r="H44" s="86">
        <v>2.4</v>
      </c>
    </row>
    <row r="45" spans="1:8" s="89" customFormat="1" ht="15" customHeight="1">
      <c r="A45" s="74"/>
      <c r="B45" s="75" t="s">
        <v>26</v>
      </c>
      <c r="C45" s="85">
        <v>2.8</v>
      </c>
      <c r="D45" s="85">
        <v>3.8</v>
      </c>
      <c r="E45" s="85">
        <v>2.5</v>
      </c>
      <c r="F45" s="85">
        <v>1</v>
      </c>
      <c r="G45" s="85">
        <v>1.3</v>
      </c>
      <c r="H45" s="186">
        <v>2.2999999999999998</v>
      </c>
    </row>
    <row r="46" spans="1:8" s="89" customFormat="1" ht="15" customHeight="1">
      <c r="A46" s="74">
        <v>2018</v>
      </c>
      <c r="B46" s="75" t="s">
        <v>59</v>
      </c>
      <c r="C46" s="76">
        <v>2.6</v>
      </c>
      <c r="D46" s="76">
        <v>1.5</v>
      </c>
      <c r="E46" s="256">
        <v>-1.4</v>
      </c>
      <c r="F46" s="76">
        <v>1.4</v>
      </c>
      <c r="G46" s="256">
        <v>-0.9</v>
      </c>
      <c r="H46" s="87">
        <v>5.3</v>
      </c>
    </row>
    <row r="47" spans="1:8" s="89" customFormat="1" ht="15" customHeight="1">
      <c r="A47" s="74"/>
      <c r="B47" s="84" t="s">
        <v>60</v>
      </c>
      <c r="C47" s="76">
        <v>3.2</v>
      </c>
      <c r="D47" s="76">
        <v>2.7</v>
      </c>
      <c r="E47" s="256">
        <v>4.5999999999999996</v>
      </c>
      <c r="F47" s="76">
        <v>1.7</v>
      </c>
      <c r="G47" s="256">
        <v>0.2</v>
      </c>
      <c r="H47" s="87">
        <v>7</v>
      </c>
    </row>
    <row r="48" spans="1:8" s="89" customFormat="1" ht="15" customHeight="1">
      <c r="A48" s="74"/>
      <c r="B48" s="75" t="s">
        <v>61</v>
      </c>
      <c r="C48" s="76">
        <v>2.8</v>
      </c>
      <c r="D48" s="76">
        <v>2.7</v>
      </c>
      <c r="E48" s="256">
        <v>4.5999999999999996</v>
      </c>
      <c r="F48" s="76">
        <v>1.6</v>
      </c>
      <c r="G48" s="256">
        <v>0.4</v>
      </c>
      <c r="H48" s="87">
        <v>1.7</v>
      </c>
    </row>
    <row r="49" spans="1:8" s="89" customFormat="1" ht="15" customHeight="1">
      <c r="A49" s="74"/>
      <c r="B49" s="75" t="s">
        <v>26</v>
      </c>
      <c r="C49" s="76">
        <v>1.3</v>
      </c>
      <c r="D49" s="76">
        <v>3.7</v>
      </c>
      <c r="E49" s="256">
        <v>3.2</v>
      </c>
      <c r="F49" s="76">
        <v>-2.5</v>
      </c>
      <c r="G49" s="256">
        <v>-1.3</v>
      </c>
      <c r="H49" s="87">
        <v>4.0999999999999996</v>
      </c>
    </row>
    <row r="50" spans="1:8" s="89" customFormat="1" ht="15" customHeight="1">
      <c r="A50" s="74">
        <v>2019</v>
      </c>
      <c r="B50" s="75" t="s">
        <v>59</v>
      </c>
      <c r="C50" s="76">
        <v>2.5</v>
      </c>
      <c r="D50" s="76">
        <v>5.5</v>
      </c>
      <c r="E50" s="256">
        <v>0.1</v>
      </c>
      <c r="F50" s="76">
        <v>-0.5</v>
      </c>
      <c r="G50" s="76">
        <v>-2</v>
      </c>
      <c r="H50" s="87">
        <v>2</v>
      </c>
    </row>
    <row r="51" spans="1:8" s="89" customFormat="1" ht="15" customHeight="1">
      <c r="A51" s="74"/>
      <c r="B51" s="84" t="s">
        <v>60</v>
      </c>
      <c r="C51" s="76">
        <v>3.1</v>
      </c>
      <c r="D51" s="76">
        <v>4.7</v>
      </c>
      <c r="E51" s="76">
        <v>5</v>
      </c>
      <c r="F51" s="76">
        <v>1.1000000000000001</v>
      </c>
      <c r="G51" s="76">
        <v>-2</v>
      </c>
      <c r="H51" s="87">
        <v>4.2</v>
      </c>
    </row>
    <row r="52" spans="1:8" s="89" customFormat="1" ht="15" customHeight="1">
      <c r="A52" s="74"/>
      <c r="B52" s="84" t="s">
        <v>61</v>
      </c>
      <c r="C52" s="76">
        <v>3.4</v>
      </c>
      <c r="D52" s="76">
        <v>4.2</v>
      </c>
      <c r="E52" s="76">
        <v>5.7</v>
      </c>
      <c r="F52" s="76">
        <v>1.6</v>
      </c>
      <c r="G52" s="76">
        <v>1.5</v>
      </c>
      <c r="H52" s="87">
        <v>3.4</v>
      </c>
    </row>
    <row r="53" spans="1:8" s="89" customFormat="1" ht="32.1" customHeight="1">
      <c r="A53" s="639" t="s">
        <v>556</v>
      </c>
      <c r="B53" s="639"/>
      <c r="C53" s="639"/>
      <c r="D53" s="639"/>
      <c r="E53" s="639"/>
      <c r="F53" s="639"/>
      <c r="G53" s="639"/>
      <c r="H53" s="639"/>
    </row>
    <row r="54" spans="1:8" s="89" customFormat="1" ht="15" customHeight="1">
      <c r="A54" s="74">
        <v>2017</v>
      </c>
      <c r="B54" s="75" t="s">
        <v>59</v>
      </c>
      <c r="C54" s="85">
        <v>36.5</v>
      </c>
      <c r="D54" s="85">
        <v>57.4</v>
      </c>
      <c r="E54" s="85">
        <v>47.5</v>
      </c>
      <c r="F54" s="85">
        <v>20</v>
      </c>
      <c r="G54" s="85">
        <v>39.1</v>
      </c>
      <c r="H54" s="86">
        <v>19</v>
      </c>
    </row>
    <row r="55" spans="1:8" s="89" customFormat="1" ht="15" customHeight="1">
      <c r="A55" s="74"/>
      <c r="B55" s="75" t="s">
        <v>60</v>
      </c>
      <c r="C55" s="85">
        <v>34.700000000000003</v>
      </c>
      <c r="D55" s="85">
        <v>53.1</v>
      </c>
      <c r="E55" s="85">
        <v>38.6</v>
      </c>
      <c r="F55" s="85">
        <v>17.600000000000001</v>
      </c>
      <c r="G55" s="85">
        <v>37.299999999999997</v>
      </c>
      <c r="H55" s="86">
        <v>18</v>
      </c>
    </row>
    <row r="56" spans="1:8" s="89" customFormat="1" ht="15" customHeight="1">
      <c r="A56" s="74"/>
      <c r="B56" s="75" t="s">
        <v>61</v>
      </c>
      <c r="C56" s="85">
        <v>34.200000000000003</v>
      </c>
      <c r="D56" s="85">
        <v>54.9</v>
      </c>
      <c r="E56" s="85">
        <v>35.5</v>
      </c>
      <c r="F56" s="85">
        <v>20.5</v>
      </c>
      <c r="G56" s="85">
        <v>44</v>
      </c>
      <c r="H56" s="86">
        <v>11</v>
      </c>
    </row>
    <row r="57" spans="1:8" s="89" customFormat="1" ht="15" customHeight="1">
      <c r="A57" s="74"/>
      <c r="B57" s="75" t="s">
        <v>26</v>
      </c>
      <c r="C57" s="85">
        <v>40.1</v>
      </c>
      <c r="D57" s="85">
        <v>63.8</v>
      </c>
      <c r="E57" s="85">
        <v>48.8</v>
      </c>
      <c r="F57" s="85">
        <v>21.5</v>
      </c>
      <c r="G57" s="85">
        <v>55.3</v>
      </c>
      <c r="H57" s="86">
        <v>17.600000000000001</v>
      </c>
    </row>
    <row r="58" spans="1:8" s="89" customFormat="1" ht="15" customHeight="1">
      <c r="A58" s="74">
        <v>2018</v>
      </c>
      <c r="B58" s="75" t="s">
        <v>59</v>
      </c>
      <c r="C58" s="85">
        <v>41.4</v>
      </c>
      <c r="D58" s="85">
        <v>60.8</v>
      </c>
      <c r="E58" s="85">
        <v>55.9</v>
      </c>
      <c r="F58" s="85">
        <v>22.4</v>
      </c>
      <c r="G58" s="85">
        <v>60.9</v>
      </c>
      <c r="H58" s="86">
        <v>15.6</v>
      </c>
    </row>
    <row r="59" spans="1:8" s="89" customFormat="1" ht="15" customHeight="1">
      <c r="A59" s="74"/>
      <c r="B59" s="84" t="s">
        <v>60</v>
      </c>
      <c r="C59" s="76">
        <v>36.299999999999997</v>
      </c>
      <c r="D59" s="76">
        <v>55.4</v>
      </c>
      <c r="E59" s="256">
        <v>26.2</v>
      </c>
      <c r="F59" s="76">
        <v>17.399999999999999</v>
      </c>
      <c r="G59" s="256">
        <v>52.5</v>
      </c>
      <c r="H59" s="87">
        <v>15.6</v>
      </c>
    </row>
    <row r="60" spans="1:8" s="89" customFormat="1" ht="15" customHeight="1">
      <c r="A60" s="74"/>
      <c r="B60" s="75" t="s">
        <v>61</v>
      </c>
      <c r="C60" s="76">
        <v>37.700000000000003</v>
      </c>
      <c r="D60" s="76">
        <v>56.6</v>
      </c>
      <c r="E60" s="256">
        <v>38.5</v>
      </c>
      <c r="F60" s="76">
        <v>18.100000000000001</v>
      </c>
      <c r="G60" s="256">
        <v>47.3</v>
      </c>
      <c r="H60" s="87">
        <v>22.9</v>
      </c>
    </row>
    <row r="61" spans="1:8" s="89" customFormat="1" ht="15" customHeight="1">
      <c r="A61" s="74"/>
      <c r="B61" s="75" t="s">
        <v>26</v>
      </c>
      <c r="C61" s="76">
        <v>34</v>
      </c>
      <c r="D61" s="76">
        <v>50.9</v>
      </c>
      <c r="E61" s="256">
        <v>39.1</v>
      </c>
      <c r="F61" s="76">
        <v>19.8</v>
      </c>
      <c r="G61" s="256">
        <v>39.799999999999997</v>
      </c>
      <c r="H61" s="87">
        <v>17.7</v>
      </c>
    </row>
    <row r="62" spans="1:8" s="89" customFormat="1" ht="15" customHeight="1">
      <c r="A62" s="74">
        <v>2019</v>
      </c>
      <c r="B62" s="75" t="s">
        <v>59</v>
      </c>
      <c r="C62" s="76">
        <v>31.6</v>
      </c>
      <c r="D62" s="76">
        <v>49.4</v>
      </c>
      <c r="E62" s="76">
        <v>46</v>
      </c>
      <c r="F62" s="76">
        <v>17.2</v>
      </c>
      <c r="G62" s="256">
        <v>27.3</v>
      </c>
      <c r="H62" s="87">
        <v>15.3</v>
      </c>
    </row>
    <row r="63" spans="1:8" s="89" customFormat="1" ht="15" customHeight="1">
      <c r="A63" s="74"/>
      <c r="B63" s="75" t="s">
        <v>60</v>
      </c>
      <c r="C63" s="76">
        <v>34.1</v>
      </c>
      <c r="D63" s="76">
        <v>47.7</v>
      </c>
      <c r="E63" s="256">
        <v>35.700000000000003</v>
      </c>
      <c r="F63" s="76">
        <v>20.2</v>
      </c>
      <c r="G63" s="256">
        <v>31.8</v>
      </c>
      <c r="H63" s="87">
        <v>21.6</v>
      </c>
    </row>
    <row r="64" spans="1:8" s="89" customFormat="1" ht="15" customHeight="1">
      <c r="A64" s="74"/>
      <c r="B64" s="84" t="s">
        <v>61</v>
      </c>
      <c r="C64" s="76">
        <v>35.1</v>
      </c>
      <c r="D64" s="76">
        <v>54.9</v>
      </c>
      <c r="E64" s="256">
        <v>37.5</v>
      </c>
      <c r="F64" s="76">
        <v>22.6</v>
      </c>
      <c r="G64" s="76">
        <v>44</v>
      </c>
      <c r="H64" s="87">
        <v>21.2</v>
      </c>
    </row>
    <row r="65" spans="1:8" s="89" customFormat="1" ht="32.1" customHeight="1">
      <c r="A65" s="639" t="s">
        <v>557</v>
      </c>
      <c r="B65" s="639"/>
      <c r="C65" s="639"/>
      <c r="D65" s="639"/>
      <c r="E65" s="639"/>
      <c r="F65" s="639"/>
      <c r="G65" s="639"/>
      <c r="H65" s="639"/>
    </row>
    <row r="66" spans="1:8" s="89" customFormat="1" ht="15" customHeight="1">
      <c r="A66" s="74">
        <v>2017</v>
      </c>
      <c r="B66" s="75" t="s">
        <v>59</v>
      </c>
      <c r="C66" s="85">
        <v>98.7</v>
      </c>
      <c r="D66" s="85">
        <v>119.1</v>
      </c>
      <c r="E66" s="85">
        <v>155.80000000000001</v>
      </c>
      <c r="F66" s="85">
        <v>60.5</v>
      </c>
      <c r="G66" s="85">
        <v>123.1</v>
      </c>
      <c r="H66" s="86">
        <v>94.1</v>
      </c>
    </row>
    <row r="67" spans="1:8" s="89" customFormat="1" ht="15" customHeight="1">
      <c r="A67" s="74"/>
      <c r="B67" s="75" t="s">
        <v>60</v>
      </c>
      <c r="C67" s="85">
        <v>95.6</v>
      </c>
      <c r="D67" s="85">
        <v>111.7</v>
      </c>
      <c r="E67" s="85">
        <v>148.1</v>
      </c>
      <c r="F67" s="85">
        <v>57.3</v>
      </c>
      <c r="G67" s="85">
        <v>117.6</v>
      </c>
      <c r="H67" s="86">
        <v>89.3</v>
      </c>
    </row>
    <row r="68" spans="1:8" s="89" customFormat="1" ht="15" customHeight="1">
      <c r="A68" s="74"/>
      <c r="B68" s="75" t="s">
        <v>61</v>
      </c>
      <c r="C68" s="85">
        <v>90.6</v>
      </c>
      <c r="D68" s="85">
        <v>113.3</v>
      </c>
      <c r="E68" s="85">
        <v>142.30000000000001</v>
      </c>
      <c r="F68" s="85">
        <v>60.8</v>
      </c>
      <c r="G68" s="85">
        <v>121.6</v>
      </c>
      <c r="H68" s="86">
        <v>83.3</v>
      </c>
    </row>
    <row r="69" spans="1:8" s="89" customFormat="1" ht="15" customHeight="1">
      <c r="A69" s="74"/>
      <c r="B69" s="75" t="s">
        <v>26</v>
      </c>
      <c r="C69" s="85">
        <v>101.6</v>
      </c>
      <c r="D69" s="85">
        <v>124.8</v>
      </c>
      <c r="E69" s="85">
        <v>148</v>
      </c>
      <c r="F69" s="85">
        <v>59.8</v>
      </c>
      <c r="G69" s="85">
        <v>148.1</v>
      </c>
      <c r="H69" s="86">
        <v>90.1</v>
      </c>
    </row>
    <row r="70" spans="1:8" s="89" customFormat="1" ht="15" customHeight="1">
      <c r="A70" s="74">
        <v>2018</v>
      </c>
      <c r="B70" s="75" t="s">
        <v>59</v>
      </c>
      <c r="C70" s="85">
        <v>102</v>
      </c>
      <c r="D70" s="85">
        <v>117.9</v>
      </c>
      <c r="E70" s="85">
        <v>148.1</v>
      </c>
      <c r="F70" s="85">
        <v>59.5</v>
      </c>
      <c r="G70" s="85">
        <v>158.19999999999999</v>
      </c>
      <c r="H70" s="86">
        <v>89.5</v>
      </c>
    </row>
    <row r="71" spans="1:8" s="89" customFormat="1" ht="15" customHeight="1">
      <c r="A71" s="74"/>
      <c r="B71" s="84" t="s">
        <v>60</v>
      </c>
      <c r="C71" s="76">
        <v>95.7</v>
      </c>
      <c r="D71" s="76">
        <v>117</v>
      </c>
      <c r="E71" s="256">
        <v>110.3</v>
      </c>
      <c r="F71" s="76">
        <v>51.1</v>
      </c>
      <c r="G71" s="76">
        <v>154</v>
      </c>
      <c r="H71" s="87">
        <v>87</v>
      </c>
    </row>
    <row r="72" spans="1:8" s="89" customFormat="1" ht="15" customHeight="1">
      <c r="A72" s="74"/>
      <c r="B72" s="75" t="s">
        <v>61</v>
      </c>
      <c r="C72" s="76">
        <v>98.6</v>
      </c>
      <c r="D72" s="76">
        <v>118.3</v>
      </c>
      <c r="E72" s="256">
        <v>121.6</v>
      </c>
      <c r="F72" s="76">
        <v>53.7</v>
      </c>
      <c r="G72" s="256">
        <v>146.69999999999999</v>
      </c>
      <c r="H72" s="87">
        <v>102.7</v>
      </c>
    </row>
    <row r="73" spans="1:8" s="89" customFormat="1" ht="15" customHeight="1">
      <c r="A73" s="74"/>
      <c r="B73" s="75" t="s">
        <v>26</v>
      </c>
      <c r="C73" s="76">
        <v>96.7</v>
      </c>
      <c r="D73" s="76">
        <v>110.9</v>
      </c>
      <c r="E73" s="256">
        <v>120.1</v>
      </c>
      <c r="F73" s="76">
        <v>53.9</v>
      </c>
      <c r="G73" s="256">
        <v>129.4</v>
      </c>
      <c r="H73" s="87">
        <v>99.3</v>
      </c>
    </row>
    <row r="74" spans="1:8" s="89" customFormat="1" ht="15" customHeight="1">
      <c r="A74" s="74">
        <v>2019</v>
      </c>
      <c r="B74" s="75" t="s">
        <v>59</v>
      </c>
      <c r="C74" s="76">
        <v>95.1</v>
      </c>
      <c r="D74" s="76">
        <v>116</v>
      </c>
      <c r="E74" s="76">
        <v>118</v>
      </c>
      <c r="F74" s="76">
        <v>52</v>
      </c>
      <c r="G74" s="256">
        <v>102.6</v>
      </c>
      <c r="H74" s="87">
        <v>92.5</v>
      </c>
    </row>
    <row r="75" spans="1:8" s="89" customFormat="1" ht="15" customHeight="1">
      <c r="A75" s="74"/>
      <c r="B75" s="75" t="s">
        <v>60</v>
      </c>
      <c r="C75" s="76">
        <v>101.8</v>
      </c>
      <c r="D75" s="76">
        <v>117</v>
      </c>
      <c r="E75" s="76">
        <v>122.1</v>
      </c>
      <c r="F75" s="76">
        <v>60.3</v>
      </c>
      <c r="G75" s="76">
        <v>105</v>
      </c>
      <c r="H75" s="87">
        <v>104.2</v>
      </c>
    </row>
    <row r="76" spans="1:8" s="89" customFormat="1" ht="15" customHeight="1">
      <c r="A76" s="74"/>
      <c r="B76" s="84" t="s">
        <v>61</v>
      </c>
      <c r="C76" s="76">
        <v>105.1</v>
      </c>
      <c r="D76" s="76">
        <v>124</v>
      </c>
      <c r="E76" s="76">
        <v>129.5</v>
      </c>
      <c r="F76" s="76">
        <v>64.7</v>
      </c>
      <c r="G76" s="76">
        <v>127</v>
      </c>
      <c r="H76" s="87">
        <v>98.9</v>
      </c>
    </row>
    <row r="77" spans="1:8" s="89" customFormat="1" ht="32.1" customHeight="1">
      <c r="A77" s="639" t="s">
        <v>558</v>
      </c>
      <c r="B77" s="639"/>
      <c r="C77" s="639"/>
      <c r="D77" s="639"/>
      <c r="E77" s="639"/>
      <c r="F77" s="639"/>
      <c r="G77" s="639"/>
      <c r="H77" s="639"/>
    </row>
    <row r="78" spans="1:8" s="89" customFormat="1" ht="15" customHeight="1">
      <c r="A78" s="74">
        <v>2017</v>
      </c>
      <c r="B78" s="75" t="s">
        <v>59</v>
      </c>
      <c r="C78" s="92">
        <v>462</v>
      </c>
      <c r="D78" s="92">
        <v>93</v>
      </c>
      <c r="E78" s="92">
        <v>30</v>
      </c>
      <c r="F78" s="92">
        <v>88</v>
      </c>
      <c r="G78" s="92">
        <v>15</v>
      </c>
      <c r="H78" s="93">
        <v>78</v>
      </c>
    </row>
    <row r="79" spans="1:8" s="89" customFormat="1" ht="15" customHeight="1">
      <c r="A79" s="74"/>
      <c r="B79" s="75" t="s">
        <v>60</v>
      </c>
      <c r="C79" s="92">
        <v>473</v>
      </c>
      <c r="D79" s="92">
        <v>97</v>
      </c>
      <c r="E79" s="92">
        <v>30</v>
      </c>
      <c r="F79" s="92">
        <v>92</v>
      </c>
      <c r="G79" s="92">
        <v>16</v>
      </c>
      <c r="H79" s="93">
        <v>80</v>
      </c>
    </row>
    <row r="80" spans="1:8" s="89" customFormat="1" ht="15" customHeight="1">
      <c r="A80" s="74"/>
      <c r="B80" s="75" t="s">
        <v>61</v>
      </c>
      <c r="C80" s="92">
        <v>483</v>
      </c>
      <c r="D80" s="92">
        <v>100</v>
      </c>
      <c r="E80" s="92">
        <v>31</v>
      </c>
      <c r="F80" s="92">
        <v>91</v>
      </c>
      <c r="G80" s="92">
        <v>16</v>
      </c>
      <c r="H80" s="93">
        <v>82</v>
      </c>
    </row>
    <row r="81" spans="1:8" s="89" customFormat="1" ht="15" customHeight="1">
      <c r="A81" s="74"/>
      <c r="B81" s="75" t="s">
        <v>26</v>
      </c>
      <c r="C81" s="92">
        <v>488</v>
      </c>
      <c r="D81" s="92">
        <v>101</v>
      </c>
      <c r="E81" s="92">
        <v>32</v>
      </c>
      <c r="F81" s="92">
        <v>91</v>
      </c>
      <c r="G81" s="92">
        <v>16</v>
      </c>
      <c r="H81" s="93">
        <v>82</v>
      </c>
    </row>
    <row r="82" spans="1:8">
      <c r="A82" s="74">
        <v>2018</v>
      </c>
      <c r="B82" s="75" t="s">
        <v>59</v>
      </c>
      <c r="C82" s="92">
        <v>431</v>
      </c>
      <c r="D82" s="92">
        <v>94</v>
      </c>
      <c r="E82" s="92">
        <v>26</v>
      </c>
      <c r="F82" s="92">
        <v>79</v>
      </c>
      <c r="G82" s="92">
        <v>15</v>
      </c>
      <c r="H82" s="93">
        <v>70</v>
      </c>
    </row>
    <row r="83" spans="1:8">
      <c r="A83" s="74"/>
      <c r="B83" s="84" t="s">
        <v>60</v>
      </c>
      <c r="C83" s="333">
        <v>444</v>
      </c>
      <c r="D83" s="333">
        <v>97</v>
      </c>
      <c r="E83" s="333">
        <v>28</v>
      </c>
      <c r="F83" s="333">
        <v>83</v>
      </c>
      <c r="G83" s="333">
        <v>15</v>
      </c>
      <c r="H83" s="334">
        <v>69</v>
      </c>
    </row>
    <row r="84" spans="1:8">
      <c r="A84" s="74"/>
      <c r="B84" s="75" t="s">
        <v>61</v>
      </c>
      <c r="C84" s="333">
        <v>456</v>
      </c>
      <c r="D84" s="333">
        <v>97</v>
      </c>
      <c r="E84" s="333">
        <v>29</v>
      </c>
      <c r="F84" s="333">
        <v>84</v>
      </c>
      <c r="G84" s="333">
        <v>16</v>
      </c>
      <c r="H84" s="334">
        <v>74</v>
      </c>
    </row>
    <row r="85" spans="1:8">
      <c r="A85" s="74"/>
      <c r="B85" s="75" t="s">
        <v>26</v>
      </c>
      <c r="C85" s="333">
        <v>462</v>
      </c>
      <c r="D85" s="333">
        <v>98</v>
      </c>
      <c r="E85" s="333">
        <v>30</v>
      </c>
      <c r="F85" s="333">
        <v>83</v>
      </c>
      <c r="G85" s="333">
        <v>16</v>
      </c>
      <c r="H85" s="334">
        <v>75</v>
      </c>
    </row>
    <row r="86" spans="1:8">
      <c r="A86" s="74">
        <v>2019</v>
      </c>
      <c r="B86" s="75" t="s">
        <v>59</v>
      </c>
      <c r="C86" s="333">
        <v>429</v>
      </c>
      <c r="D86" s="333">
        <v>83</v>
      </c>
      <c r="E86" s="333">
        <v>29</v>
      </c>
      <c r="F86" s="333">
        <v>79</v>
      </c>
      <c r="G86" s="333">
        <v>20</v>
      </c>
      <c r="H86" s="334">
        <v>68</v>
      </c>
    </row>
    <row r="87" spans="1:8">
      <c r="A87" s="74"/>
      <c r="B87" s="84" t="s">
        <v>60</v>
      </c>
      <c r="C87" s="333">
        <v>456</v>
      </c>
      <c r="D87" s="333">
        <v>89</v>
      </c>
      <c r="E87" s="333">
        <v>30</v>
      </c>
      <c r="F87" s="333">
        <v>88</v>
      </c>
      <c r="G87" s="333">
        <v>20</v>
      </c>
      <c r="H87" s="334">
        <v>72</v>
      </c>
    </row>
    <row r="88" spans="1:8">
      <c r="A88" s="74"/>
      <c r="B88" s="84" t="s">
        <v>61</v>
      </c>
      <c r="C88" s="333">
        <v>463</v>
      </c>
      <c r="D88" s="333">
        <v>89</v>
      </c>
      <c r="E88" s="333">
        <v>31</v>
      </c>
      <c r="F88" s="333">
        <v>87</v>
      </c>
      <c r="G88" s="333">
        <v>19</v>
      </c>
      <c r="H88" s="334">
        <v>73</v>
      </c>
    </row>
    <row r="89" spans="1:8" s="89" customFormat="1" ht="32.1" customHeight="1">
      <c r="A89" s="639" t="s">
        <v>559</v>
      </c>
      <c r="B89" s="639"/>
      <c r="C89" s="639"/>
      <c r="D89" s="639"/>
      <c r="E89" s="639"/>
      <c r="F89" s="639"/>
      <c r="G89" s="639"/>
      <c r="H89" s="639"/>
    </row>
    <row r="90" spans="1:8" s="89" customFormat="1" ht="15" customHeight="1">
      <c r="A90" s="74">
        <v>2017</v>
      </c>
      <c r="B90" s="75" t="s">
        <v>59</v>
      </c>
      <c r="C90" s="85">
        <v>64.3</v>
      </c>
      <c r="D90" s="85">
        <v>65.599999999999994</v>
      </c>
      <c r="E90" s="85">
        <v>60</v>
      </c>
      <c r="F90" s="85">
        <v>65.900000000000006</v>
      </c>
      <c r="G90" s="85">
        <v>66.7</v>
      </c>
      <c r="H90" s="86">
        <v>65.400000000000006</v>
      </c>
    </row>
    <row r="91" spans="1:8" s="89" customFormat="1" ht="15" customHeight="1">
      <c r="A91" s="74"/>
      <c r="B91" s="75" t="s">
        <v>60</v>
      </c>
      <c r="C91" s="85">
        <v>67.900000000000006</v>
      </c>
      <c r="D91" s="85">
        <v>71.099999999999994</v>
      </c>
      <c r="E91" s="85">
        <v>56.7</v>
      </c>
      <c r="F91" s="85">
        <v>68.5</v>
      </c>
      <c r="G91" s="85">
        <v>75</v>
      </c>
      <c r="H91" s="86">
        <v>66.3</v>
      </c>
    </row>
    <row r="92" spans="1:8" s="89" customFormat="1" ht="15" customHeight="1">
      <c r="A92" s="74"/>
      <c r="B92" s="75" t="s">
        <v>61</v>
      </c>
      <c r="C92" s="85">
        <v>72</v>
      </c>
      <c r="D92" s="85">
        <v>75</v>
      </c>
      <c r="E92" s="85">
        <v>74.2</v>
      </c>
      <c r="F92" s="85">
        <v>74.7</v>
      </c>
      <c r="G92" s="85">
        <v>62.5</v>
      </c>
      <c r="H92" s="86">
        <v>70.7</v>
      </c>
    </row>
    <row r="93" spans="1:8" s="89" customFormat="1" ht="15" customHeight="1">
      <c r="A93" s="74"/>
      <c r="B93" s="75" t="s">
        <v>26</v>
      </c>
      <c r="C93" s="85">
        <v>76.8</v>
      </c>
      <c r="D93" s="85">
        <v>77.2</v>
      </c>
      <c r="E93" s="85">
        <v>84.4</v>
      </c>
      <c r="F93" s="85">
        <v>76.900000000000006</v>
      </c>
      <c r="G93" s="85">
        <v>81.3</v>
      </c>
      <c r="H93" s="86">
        <v>74.400000000000006</v>
      </c>
    </row>
    <row r="94" spans="1:8">
      <c r="A94" s="74">
        <v>2018</v>
      </c>
      <c r="B94" s="75" t="s">
        <v>59</v>
      </c>
      <c r="C94" s="85">
        <v>65</v>
      </c>
      <c r="D94" s="85">
        <v>69.099999999999994</v>
      </c>
      <c r="E94" s="85">
        <v>46.2</v>
      </c>
      <c r="F94" s="85">
        <v>63.3</v>
      </c>
      <c r="G94" s="85">
        <v>53.3</v>
      </c>
      <c r="H94" s="86">
        <v>71.400000000000006</v>
      </c>
    </row>
    <row r="95" spans="1:8">
      <c r="A95" s="74"/>
      <c r="B95" s="84" t="s">
        <v>60</v>
      </c>
      <c r="C95" s="85">
        <v>67.599999999999994</v>
      </c>
      <c r="D95" s="85">
        <v>67</v>
      </c>
      <c r="E95" s="85">
        <v>67.900000000000006</v>
      </c>
      <c r="F95" s="85">
        <v>73.5</v>
      </c>
      <c r="G95" s="85">
        <v>60</v>
      </c>
      <c r="H95" s="86">
        <v>69.599999999999994</v>
      </c>
    </row>
    <row r="96" spans="1:8">
      <c r="A96" s="74"/>
      <c r="B96" s="75" t="s">
        <v>61</v>
      </c>
      <c r="C96" s="85">
        <v>72.8</v>
      </c>
      <c r="D96" s="85">
        <v>74.2</v>
      </c>
      <c r="E96" s="85">
        <v>79.3</v>
      </c>
      <c r="F96" s="85">
        <v>75</v>
      </c>
      <c r="G96" s="85">
        <v>68.8</v>
      </c>
      <c r="H96" s="86">
        <v>67.599999999999994</v>
      </c>
    </row>
    <row r="97" spans="1:8">
      <c r="A97" s="74"/>
      <c r="B97" s="75" t="s">
        <v>26</v>
      </c>
      <c r="C97" s="85">
        <v>77.5</v>
      </c>
      <c r="D97" s="85">
        <v>60.9</v>
      </c>
      <c r="E97" s="85">
        <v>78.400000000000006</v>
      </c>
      <c r="F97" s="85">
        <v>78.3</v>
      </c>
      <c r="G97" s="85">
        <v>100</v>
      </c>
      <c r="H97" s="86">
        <v>77.7</v>
      </c>
    </row>
    <row r="98" spans="1:8">
      <c r="A98" s="74">
        <v>2019</v>
      </c>
      <c r="B98" s="75" t="s">
        <v>59</v>
      </c>
      <c r="C98" s="85">
        <v>68.3</v>
      </c>
      <c r="D98" s="85">
        <v>74.7</v>
      </c>
      <c r="E98" s="85">
        <v>58.6</v>
      </c>
      <c r="F98" s="85">
        <v>68.400000000000006</v>
      </c>
      <c r="G98" s="85">
        <v>40</v>
      </c>
      <c r="H98" s="86">
        <v>66.2</v>
      </c>
    </row>
    <row r="99" spans="1:8">
      <c r="A99" s="74"/>
      <c r="B99" s="84" t="s">
        <v>60</v>
      </c>
      <c r="C99" s="85">
        <v>71.900000000000006</v>
      </c>
      <c r="D99" s="85">
        <v>71.900000000000006</v>
      </c>
      <c r="E99" s="85">
        <v>70</v>
      </c>
      <c r="F99" s="85">
        <v>71.599999999999994</v>
      </c>
      <c r="G99" s="85">
        <v>55</v>
      </c>
      <c r="H99" s="86">
        <v>73.599999999999994</v>
      </c>
    </row>
    <row r="100" spans="1:8">
      <c r="A100" s="74"/>
      <c r="B100" s="84" t="s">
        <v>61</v>
      </c>
      <c r="C100" s="85">
        <v>75.599999999999994</v>
      </c>
      <c r="D100" s="85">
        <v>75.3</v>
      </c>
      <c r="E100" s="85">
        <v>80.599999999999994</v>
      </c>
      <c r="F100" s="85">
        <v>75.900000000000006</v>
      </c>
      <c r="G100" s="85">
        <v>52.6</v>
      </c>
      <c r="H100" s="86">
        <v>78.099999999999994</v>
      </c>
    </row>
    <row r="101" spans="1:8" s="89" customFormat="1" ht="32.1" customHeight="1">
      <c r="A101" s="639" t="s">
        <v>560</v>
      </c>
      <c r="B101" s="639"/>
      <c r="C101" s="639"/>
      <c r="D101" s="639"/>
      <c r="E101" s="639"/>
      <c r="F101" s="639"/>
      <c r="G101" s="639"/>
      <c r="H101" s="639"/>
    </row>
    <row r="102" spans="1:8" s="89" customFormat="1" ht="15" customHeight="1">
      <c r="A102" s="74">
        <v>2017</v>
      </c>
      <c r="B102" s="75" t="s">
        <v>59</v>
      </c>
      <c r="C102" s="85">
        <v>60.9</v>
      </c>
      <c r="D102" s="85">
        <v>78.099999999999994</v>
      </c>
      <c r="E102" s="85">
        <v>68.5</v>
      </c>
      <c r="F102" s="85">
        <v>37.299999999999997</v>
      </c>
      <c r="G102" s="85">
        <v>70.2</v>
      </c>
      <c r="H102" s="86">
        <v>55.6</v>
      </c>
    </row>
    <row r="103" spans="1:8" s="89" customFormat="1" ht="15" customHeight="1">
      <c r="A103" s="74"/>
      <c r="B103" s="75" t="s">
        <v>60</v>
      </c>
      <c r="C103" s="85">
        <v>76</v>
      </c>
      <c r="D103" s="85">
        <v>77.5</v>
      </c>
      <c r="E103" s="85">
        <v>64.099999999999994</v>
      </c>
      <c r="F103" s="85">
        <v>76.3</v>
      </c>
      <c r="G103" s="85">
        <v>66.099999999999994</v>
      </c>
      <c r="H103" s="86">
        <v>61.8</v>
      </c>
    </row>
    <row r="104" spans="1:8" s="89" customFormat="1" ht="15" customHeight="1">
      <c r="A104" s="74"/>
      <c r="B104" s="75" t="s">
        <v>61</v>
      </c>
      <c r="C104" s="85">
        <v>78.900000000000006</v>
      </c>
      <c r="D104" s="85">
        <v>81</v>
      </c>
      <c r="E104" s="85">
        <v>91.9</v>
      </c>
      <c r="F104" s="85">
        <v>82.9</v>
      </c>
      <c r="G104" s="85">
        <v>50.5</v>
      </c>
      <c r="H104" s="86">
        <v>55</v>
      </c>
    </row>
    <row r="105" spans="1:8" s="89" customFormat="1" ht="15" customHeight="1">
      <c r="A105" s="74"/>
      <c r="B105" s="75" t="s">
        <v>26</v>
      </c>
      <c r="C105" s="85">
        <v>85.1</v>
      </c>
      <c r="D105" s="85">
        <v>82.7</v>
      </c>
      <c r="E105" s="85">
        <v>94</v>
      </c>
      <c r="F105" s="85">
        <v>92.4</v>
      </c>
      <c r="G105" s="85">
        <v>79.5</v>
      </c>
      <c r="H105" s="86">
        <v>61.2</v>
      </c>
    </row>
    <row r="106" spans="1:8">
      <c r="A106" s="74">
        <v>2018</v>
      </c>
      <c r="B106" s="75" t="s">
        <v>59</v>
      </c>
      <c r="C106" s="257">
        <v>71.7</v>
      </c>
      <c r="D106" s="257">
        <v>62.3</v>
      </c>
      <c r="E106" s="257">
        <v>57.7</v>
      </c>
      <c r="F106" s="257">
        <v>81.599999999999994</v>
      </c>
      <c r="G106" s="257">
        <v>62.4</v>
      </c>
      <c r="H106" s="186">
        <v>61.5</v>
      </c>
    </row>
    <row r="107" spans="1:8">
      <c r="A107" s="74"/>
      <c r="B107" s="84" t="s">
        <v>60</v>
      </c>
      <c r="C107" s="257">
        <v>76.3</v>
      </c>
      <c r="D107" s="257">
        <v>74.099999999999994</v>
      </c>
      <c r="E107" s="257">
        <v>76.3</v>
      </c>
      <c r="F107" s="257">
        <v>79.2</v>
      </c>
      <c r="G107" s="257">
        <v>73.7</v>
      </c>
      <c r="H107" s="186">
        <v>83.1</v>
      </c>
    </row>
    <row r="108" spans="1:8">
      <c r="A108" s="74"/>
      <c r="B108" s="75" t="s">
        <v>61</v>
      </c>
      <c r="C108" s="257">
        <v>82.9</v>
      </c>
      <c r="D108" s="257">
        <v>83.1</v>
      </c>
      <c r="E108" s="257">
        <v>81.8</v>
      </c>
      <c r="F108" s="257">
        <v>84.3</v>
      </c>
      <c r="G108" s="257">
        <v>76.5</v>
      </c>
      <c r="H108" s="186">
        <v>62.9</v>
      </c>
    </row>
    <row r="109" spans="1:8">
      <c r="A109" s="74"/>
      <c r="B109" s="75" t="s">
        <v>26</v>
      </c>
      <c r="C109" s="257">
        <v>84.9</v>
      </c>
      <c r="D109" s="257">
        <v>82.7</v>
      </c>
      <c r="E109" s="257">
        <v>84.6</v>
      </c>
      <c r="F109" s="257">
        <v>88.9</v>
      </c>
      <c r="G109" s="257">
        <v>56</v>
      </c>
      <c r="H109" s="186">
        <v>70.8</v>
      </c>
    </row>
    <row r="110" spans="1:8">
      <c r="A110" s="74">
        <v>2019</v>
      </c>
      <c r="B110" s="75" t="s">
        <v>59</v>
      </c>
      <c r="C110" s="257">
        <v>65.7</v>
      </c>
      <c r="D110" s="257">
        <v>83.2</v>
      </c>
      <c r="E110" s="257">
        <v>77.099999999999994</v>
      </c>
      <c r="F110" s="257">
        <v>43.9</v>
      </c>
      <c r="G110" s="257">
        <v>62.1</v>
      </c>
      <c r="H110" s="186">
        <v>63.4</v>
      </c>
    </row>
    <row r="111" spans="1:8">
      <c r="A111" s="74"/>
      <c r="B111" s="84" t="s">
        <v>60</v>
      </c>
      <c r="C111" s="257">
        <v>67.7</v>
      </c>
      <c r="D111" s="257">
        <v>84.2</v>
      </c>
      <c r="E111" s="257">
        <v>85.8</v>
      </c>
      <c r="F111" s="257">
        <v>48</v>
      </c>
      <c r="G111" s="257">
        <v>63.3</v>
      </c>
      <c r="H111" s="186">
        <v>72.900000000000006</v>
      </c>
    </row>
    <row r="112" spans="1:8">
      <c r="A112" s="74"/>
      <c r="B112" s="84" t="s">
        <v>61</v>
      </c>
      <c r="C112" s="257">
        <v>83.3</v>
      </c>
      <c r="D112" s="257">
        <v>83.8</v>
      </c>
      <c r="E112" s="257">
        <v>91</v>
      </c>
      <c r="F112" s="257">
        <v>86.1</v>
      </c>
      <c r="G112" s="257">
        <v>63.2</v>
      </c>
      <c r="H112" s="186">
        <v>72.5</v>
      </c>
    </row>
    <row r="113" spans="1:8" s="89" customFormat="1" ht="15" customHeight="1">
      <c r="A113" s="675" t="s">
        <v>336</v>
      </c>
      <c r="B113" s="675"/>
      <c r="C113" s="675"/>
      <c r="D113" s="675"/>
      <c r="E113" s="675"/>
      <c r="F113" s="675"/>
      <c r="G113" s="675"/>
      <c r="H113" s="675"/>
    </row>
    <row r="114" spans="1:8" s="89" customFormat="1" ht="15" customHeight="1">
      <c r="A114" s="676" t="s">
        <v>337</v>
      </c>
      <c r="B114" s="700"/>
      <c r="C114" s="700"/>
      <c r="D114" s="700"/>
      <c r="E114" s="700"/>
      <c r="F114" s="700"/>
      <c r="G114" s="700"/>
      <c r="H114" s="700"/>
    </row>
    <row r="121" spans="1:8">
      <c r="C121" s="75"/>
    </row>
  </sheetData>
  <mergeCells count="16">
    <mergeCell ref="A114:H114"/>
    <mergeCell ref="A1:H1"/>
    <mergeCell ref="A3:B4"/>
    <mergeCell ref="C3:C4"/>
    <mergeCell ref="D3:H3"/>
    <mergeCell ref="A113:H113"/>
    <mergeCell ref="A2:H2"/>
    <mergeCell ref="A5:H5"/>
    <mergeCell ref="A17:H17"/>
    <mergeCell ref="A29:H29"/>
    <mergeCell ref="A41:H41"/>
    <mergeCell ref="A53:H53"/>
    <mergeCell ref="A65:H65"/>
    <mergeCell ref="A77:H77"/>
    <mergeCell ref="A89:H89"/>
    <mergeCell ref="A101:H101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P35"/>
  <sheetViews>
    <sheetView showGridLines="0" workbookViewId="0">
      <selection activeCell="K15" sqref="K15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6" customFormat="1" ht="20.100000000000001" customHeight="1">
      <c r="A1" s="704" t="s">
        <v>754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</row>
    <row r="2" spans="1:16" s="16" customFormat="1" ht="18" customHeight="1">
      <c r="A2" s="708" t="s">
        <v>338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8"/>
      <c r="M2" s="708"/>
      <c r="N2" s="708"/>
    </row>
    <row r="3" spans="1:16" s="16" customFormat="1" ht="20.100000000000001" customHeight="1">
      <c r="A3" s="709" t="s">
        <v>755</v>
      </c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</row>
    <row r="4" spans="1:16" s="16" customFormat="1" ht="18" customHeight="1">
      <c r="A4" s="711" t="s">
        <v>340</v>
      </c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</row>
    <row r="5" spans="1:16" s="258" customFormat="1" ht="15" customHeight="1">
      <c r="A5" s="680" t="s">
        <v>401</v>
      </c>
      <c r="B5" s="681"/>
      <c r="C5" s="705" t="s">
        <v>561</v>
      </c>
      <c r="D5" s="666"/>
      <c r="E5" s="666"/>
      <c r="F5" s="666"/>
      <c r="G5" s="666"/>
      <c r="H5" s="666"/>
      <c r="I5" s="706"/>
      <c r="J5" s="705" t="s">
        <v>782</v>
      </c>
      <c r="K5" s="666"/>
      <c r="L5" s="666"/>
      <c r="M5" s="706"/>
      <c r="N5" s="667" t="s">
        <v>562</v>
      </c>
    </row>
    <row r="6" spans="1:16" s="258" customFormat="1" ht="15" customHeight="1">
      <c r="A6" s="639"/>
      <c r="B6" s="714"/>
      <c r="C6" s="662" t="s">
        <v>528</v>
      </c>
      <c r="D6" s="705" t="s">
        <v>563</v>
      </c>
      <c r="E6" s="666"/>
      <c r="F6" s="706"/>
      <c r="G6" s="667" t="s">
        <v>564</v>
      </c>
      <c r="H6" s="712"/>
      <c r="I6" s="662" t="s">
        <v>565</v>
      </c>
      <c r="J6" s="662" t="s">
        <v>421</v>
      </c>
      <c r="K6" s="705" t="s">
        <v>566</v>
      </c>
      <c r="L6" s="666"/>
      <c r="M6" s="706"/>
      <c r="N6" s="707"/>
    </row>
    <row r="7" spans="1:16" s="88" customFormat="1" ht="23.25" customHeight="1">
      <c r="A7" s="639"/>
      <c r="B7" s="714"/>
      <c r="C7" s="665"/>
      <c r="D7" s="662" t="s">
        <v>436</v>
      </c>
      <c r="E7" s="705" t="s">
        <v>566</v>
      </c>
      <c r="F7" s="706"/>
      <c r="G7" s="668"/>
      <c r="H7" s="713"/>
      <c r="I7" s="665"/>
      <c r="J7" s="665"/>
      <c r="K7" s="662" t="s">
        <v>567</v>
      </c>
      <c r="L7" s="662" t="s">
        <v>568</v>
      </c>
      <c r="M7" s="662" t="s">
        <v>569</v>
      </c>
      <c r="N7" s="707"/>
    </row>
    <row r="8" spans="1:16" s="88" customFormat="1" ht="78" customHeight="1">
      <c r="A8" s="639"/>
      <c r="B8" s="714"/>
      <c r="C8" s="664"/>
      <c r="D8" s="664"/>
      <c r="E8" s="81" t="s">
        <v>570</v>
      </c>
      <c r="F8" s="81" t="s">
        <v>571</v>
      </c>
      <c r="G8" s="81" t="s">
        <v>436</v>
      </c>
      <c r="H8" s="81" t="s">
        <v>572</v>
      </c>
      <c r="I8" s="664"/>
      <c r="J8" s="664"/>
      <c r="K8" s="664"/>
      <c r="L8" s="664"/>
      <c r="M8" s="664"/>
      <c r="N8" s="668"/>
    </row>
    <row r="9" spans="1:16" s="88" customFormat="1" ht="15" customHeight="1" thickBot="1">
      <c r="A9" s="682"/>
      <c r="B9" s="683"/>
      <c r="C9" s="677" t="s">
        <v>664</v>
      </c>
      <c r="D9" s="642"/>
      <c r="E9" s="642"/>
      <c r="F9" s="642"/>
      <c r="G9" s="642"/>
      <c r="H9" s="642"/>
      <c r="I9" s="642"/>
      <c r="J9" s="642"/>
      <c r="K9" s="642"/>
      <c r="L9" s="642"/>
      <c r="M9" s="642"/>
      <c r="N9" s="642"/>
    </row>
    <row r="10" spans="1:16" s="89" customFormat="1" ht="20.100000000000001" customHeight="1" thickTop="1">
      <c r="A10" s="74">
        <v>2017</v>
      </c>
      <c r="B10" s="84" t="s">
        <v>59</v>
      </c>
      <c r="C10" s="85">
        <v>25236.799999999999</v>
      </c>
      <c r="D10" s="85">
        <v>5889.2</v>
      </c>
      <c r="E10" s="76">
        <v>748.4</v>
      </c>
      <c r="F10" s="85">
        <v>3350.1</v>
      </c>
      <c r="G10" s="85">
        <v>11665</v>
      </c>
      <c r="H10" s="85">
        <v>7522.4</v>
      </c>
      <c r="I10" s="94">
        <v>6848.1</v>
      </c>
      <c r="J10" s="94">
        <v>18755.3</v>
      </c>
      <c r="K10" s="94">
        <v>6919.2</v>
      </c>
      <c r="L10" s="94">
        <v>7258.2</v>
      </c>
      <c r="M10" s="94">
        <v>1251.2</v>
      </c>
      <c r="N10" s="95">
        <v>15658.1</v>
      </c>
      <c r="O10" s="96"/>
      <c r="P10" s="96"/>
    </row>
    <row r="11" spans="1:16" s="89" customFormat="1" ht="15" customHeight="1">
      <c r="A11" s="74"/>
      <c r="B11" s="75" t="s">
        <v>60</v>
      </c>
      <c r="C11" s="85">
        <v>26332.6</v>
      </c>
      <c r="D11" s="85">
        <v>6092.2</v>
      </c>
      <c r="E11" s="76">
        <v>718.7</v>
      </c>
      <c r="F11" s="85">
        <v>3525.6</v>
      </c>
      <c r="G11" s="85">
        <v>12288.8</v>
      </c>
      <c r="H11" s="85">
        <v>7768.8</v>
      </c>
      <c r="I11" s="94">
        <v>7021.6</v>
      </c>
      <c r="J11" s="94">
        <v>20207.7</v>
      </c>
      <c r="K11" s="94">
        <v>7790.7</v>
      </c>
      <c r="L11" s="94">
        <v>7606.6</v>
      </c>
      <c r="M11" s="94">
        <v>1036.4000000000001</v>
      </c>
      <c r="N11" s="95">
        <v>15771.9</v>
      </c>
      <c r="O11" s="96"/>
      <c r="P11" s="96"/>
    </row>
    <row r="12" spans="1:16" s="89" customFormat="1" ht="15" customHeight="1">
      <c r="A12" s="74"/>
      <c r="B12" s="75" t="s">
        <v>61</v>
      </c>
      <c r="C12" s="85">
        <v>27048.3</v>
      </c>
      <c r="D12" s="85">
        <v>6306.5</v>
      </c>
      <c r="E12" s="76">
        <v>694.6</v>
      </c>
      <c r="F12" s="85">
        <v>3439</v>
      </c>
      <c r="G12" s="85">
        <v>12329.6</v>
      </c>
      <c r="H12" s="85">
        <v>7825.6</v>
      </c>
      <c r="I12" s="94">
        <v>7477.5</v>
      </c>
      <c r="J12" s="94">
        <v>21859.8</v>
      </c>
      <c r="K12" s="94">
        <v>9142.4</v>
      </c>
      <c r="L12" s="94">
        <v>7927.3</v>
      </c>
      <c r="M12" s="94">
        <v>969.7</v>
      </c>
      <c r="N12" s="95">
        <v>15264.8</v>
      </c>
      <c r="O12" s="96"/>
      <c r="P12" s="96"/>
    </row>
    <row r="13" spans="1:16" s="89" customFormat="1" ht="15" customHeight="1">
      <c r="A13" s="74"/>
      <c r="B13" s="90" t="s">
        <v>26</v>
      </c>
      <c r="C13" s="85">
        <v>28824.6</v>
      </c>
      <c r="D13" s="85">
        <v>6656.2</v>
      </c>
      <c r="E13" s="85">
        <v>850.5</v>
      </c>
      <c r="F13" s="85">
        <v>3574.7</v>
      </c>
      <c r="G13" s="85">
        <v>12945.6</v>
      </c>
      <c r="H13" s="85">
        <v>8332.4</v>
      </c>
      <c r="I13" s="85">
        <v>8429</v>
      </c>
      <c r="J13" s="85">
        <v>21045.3</v>
      </c>
      <c r="K13" s="85">
        <v>7439.6</v>
      </c>
      <c r="L13" s="85">
        <v>8594.7000000000007</v>
      </c>
      <c r="M13" s="85">
        <v>1225.8</v>
      </c>
      <c r="N13" s="95">
        <v>17266.8</v>
      </c>
      <c r="O13" s="96"/>
      <c r="P13" s="96"/>
    </row>
    <row r="14" spans="1:16" s="89" customFormat="1" ht="20.100000000000001" customHeight="1">
      <c r="A14" s="74">
        <v>2018</v>
      </c>
      <c r="B14" s="84" t="s">
        <v>59</v>
      </c>
      <c r="C14" s="85">
        <v>27104.3</v>
      </c>
      <c r="D14" s="85">
        <v>6182.3</v>
      </c>
      <c r="E14" s="76">
        <v>731.1</v>
      </c>
      <c r="F14" s="85">
        <v>3425.2</v>
      </c>
      <c r="G14" s="85">
        <v>11874.3</v>
      </c>
      <c r="H14" s="85">
        <v>7484</v>
      </c>
      <c r="I14" s="94">
        <v>8116.4</v>
      </c>
      <c r="J14" s="94">
        <v>19598.7</v>
      </c>
      <c r="K14" s="94">
        <v>6868.9</v>
      </c>
      <c r="L14" s="94">
        <v>6797.6</v>
      </c>
      <c r="M14" s="94">
        <v>1110.5</v>
      </c>
      <c r="N14" s="95">
        <v>17523.2</v>
      </c>
      <c r="O14" s="96"/>
      <c r="P14" s="96"/>
    </row>
    <row r="15" spans="1:16" s="89" customFormat="1" ht="20.100000000000001" customHeight="1">
      <c r="A15" s="74"/>
      <c r="B15" s="75" t="s">
        <v>60</v>
      </c>
      <c r="C15" s="85">
        <v>26982</v>
      </c>
      <c r="D15" s="85">
        <v>6261.4</v>
      </c>
      <c r="E15" s="76">
        <v>643.6</v>
      </c>
      <c r="F15" s="85">
        <v>3643.8</v>
      </c>
      <c r="G15" s="85">
        <v>12215.1</v>
      </c>
      <c r="H15" s="85">
        <v>7889.2</v>
      </c>
      <c r="I15" s="94">
        <v>7450.4</v>
      </c>
      <c r="J15" s="94">
        <v>20540</v>
      </c>
      <c r="K15" s="94">
        <v>8081.8</v>
      </c>
      <c r="L15" s="94">
        <v>7630.6</v>
      </c>
      <c r="M15" s="94">
        <v>1041.4000000000001</v>
      </c>
      <c r="N15" s="95">
        <v>17069.8</v>
      </c>
      <c r="O15" s="96"/>
      <c r="P15" s="96"/>
    </row>
    <row r="16" spans="1:16" s="89" customFormat="1" ht="20.100000000000001" customHeight="1">
      <c r="A16" s="74"/>
      <c r="B16" s="75" t="s">
        <v>61</v>
      </c>
      <c r="C16" s="85">
        <v>27610.5</v>
      </c>
      <c r="D16" s="85">
        <v>6402.2</v>
      </c>
      <c r="E16" s="76">
        <v>582.1</v>
      </c>
      <c r="F16" s="85">
        <v>3737</v>
      </c>
      <c r="G16" s="85">
        <v>12378.2</v>
      </c>
      <c r="H16" s="85">
        <v>8192.9</v>
      </c>
      <c r="I16" s="94">
        <v>7668.3</v>
      </c>
      <c r="J16" s="94">
        <v>20328.900000000001</v>
      </c>
      <c r="K16" s="94">
        <v>8228.6</v>
      </c>
      <c r="L16" s="94">
        <v>7732</v>
      </c>
      <c r="M16" s="94">
        <v>1156.7</v>
      </c>
      <c r="N16" s="95">
        <v>17036.099999999999</v>
      </c>
      <c r="O16" s="96"/>
      <c r="P16" s="96"/>
    </row>
    <row r="17" spans="1:16" s="89" customFormat="1" ht="20.100000000000001" customHeight="1">
      <c r="A17" s="74"/>
      <c r="B17" s="90" t="s">
        <v>26</v>
      </c>
      <c r="C17" s="85">
        <v>27768.7</v>
      </c>
      <c r="D17" s="85">
        <v>6748.3</v>
      </c>
      <c r="E17" s="76">
        <v>777.9</v>
      </c>
      <c r="F17" s="85">
        <v>3901.9</v>
      </c>
      <c r="G17" s="85">
        <v>12959</v>
      </c>
      <c r="H17" s="85">
        <v>8060.3</v>
      </c>
      <c r="I17" s="94">
        <v>7022</v>
      </c>
      <c r="J17" s="94">
        <v>20667.7</v>
      </c>
      <c r="K17" s="94">
        <v>7780.6</v>
      </c>
      <c r="L17" s="94">
        <v>8114</v>
      </c>
      <c r="M17" s="94">
        <v>1279.5999999999999</v>
      </c>
      <c r="N17" s="95">
        <v>16893</v>
      </c>
      <c r="O17" s="96"/>
      <c r="P17" s="96"/>
    </row>
    <row r="18" spans="1:16" s="89" customFormat="1" ht="20.100000000000001" customHeight="1">
      <c r="A18" s="74">
        <v>2019</v>
      </c>
      <c r="B18" s="84" t="s">
        <v>59</v>
      </c>
      <c r="C18" s="85">
        <v>26093.7</v>
      </c>
      <c r="D18" s="85">
        <v>6554.9</v>
      </c>
      <c r="E18" s="76">
        <v>770</v>
      </c>
      <c r="F18" s="85">
        <v>3647.4</v>
      </c>
      <c r="G18" s="85">
        <v>12259.5</v>
      </c>
      <c r="H18" s="85">
        <v>7631</v>
      </c>
      <c r="I18" s="94">
        <v>6099.3</v>
      </c>
      <c r="J18" s="94">
        <v>19306.3</v>
      </c>
      <c r="K18" s="94">
        <v>7236.5</v>
      </c>
      <c r="L18" s="94">
        <v>7871.4</v>
      </c>
      <c r="M18" s="94">
        <v>1212.0999999999999</v>
      </c>
      <c r="N18" s="95">
        <v>16643.2</v>
      </c>
      <c r="O18" s="96"/>
      <c r="P18" s="96"/>
    </row>
    <row r="19" spans="1:16" s="89" customFormat="1" ht="20.100000000000001" customHeight="1">
      <c r="A19" s="74"/>
      <c r="B19" s="75" t="s">
        <v>60</v>
      </c>
      <c r="C19" s="85">
        <v>27801</v>
      </c>
      <c r="D19" s="85">
        <v>6774.7</v>
      </c>
      <c r="E19" s="76">
        <v>734.9</v>
      </c>
      <c r="F19" s="85">
        <v>3827.3</v>
      </c>
      <c r="G19" s="85">
        <v>13159.9</v>
      </c>
      <c r="H19" s="85">
        <v>8192.1</v>
      </c>
      <c r="I19" s="94">
        <v>6639.2</v>
      </c>
      <c r="J19" s="94">
        <v>19447.099999999999</v>
      </c>
      <c r="K19" s="94">
        <v>7018.9</v>
      </c>
      <c r="L19" s="94">
        <v>8024</v>
      </c>
      <c r="M19" s="94">
        <v>1048</v>
      </c>
      <c r="N19" s="95">
        <v>17682.5</v>
      </c>
      <c r="O19" s="96"/>
      <c r="P19" s="96"/>
    </row>
    <row r="20" spans="1:16" s="89" customFormat="1" ht="20.100000000000001" customHeight="1">
      <c r="A20" s="74"/>
      <c r="B20" s="75" t="s">
        <v>61</v>
      </c>
      <c r="C20" s="85">
        <v>30290.1</v>
      </c>
      <c r="D20" s="85">
        <v>7123.4</v>
      </c>
      <c r="E20" s="76">
        <v>609.70000000000005</v>
      </c>
      <c r="F20" s="85">
        <v>3908.4</v>
      </c>
      <c r="G20" s="85">
        <v>14621.9</v>
      </c>
      <c r="H20" s="85">
        <v>9733</v>
      </c>
      <c r="I20" s="94">
        <v>7338.8</v>
      </c>
      <c r="J20" s="94">
        <v>20889.8</v>
      </c>
      <c r="K20" s="94">
        <v>6893.4</v>
      </c>
      <c r="L20" s="94">
        <v>9204.2999999999993</v>
      </c>
      <c r="M20" s="94">
        <v>1081.0999999999999</v>
      </c>
      <c r="N20" s="95">
        <v>18207.400000000001</v>
      </c>
      <c r="O20" s="96"/>
      <c r="P20" s="96"/>
    </row>
    <row r="21" spans="1:16" s="89" customFormat="1" ht="15" customHeight="1">
      <c r="A21" s="74"/>
      <c r="B21" s="91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178"/>
      <c r="O21" s="96"/>
      <c r="P21" s="96"/>
    </row>
    <row r="22" spans="1:16" s="260" customFormat="1" ht="15" customHeight="1">
      <c r="A22" s="675" t="s">
        <v>339</v>
      </c>
      <c r="B22" s="675"/>
      <c r="C22" s="675"/>
      <c r="D22" s="675"/>
      <c r="E22" s="675"/>
      <c r="F22" s="675"/>
      <c r="G22" s="675"/>
      <c r="H22" s="675"/>
      <c r="I22" s="675"/>
      <c r="J22" s="675"/>
      <c r="K22" s="675"/>
      <c r="L22" s="675"/>
      <c r="M22" s="675"/>
      <c r="N22" s="675"/>
    </row>
    <row r="23" spans="1:16" s="260" customFormat="1" ht="15" customHeight="1">
      <c r="A23" s="654" t="s">
        <v>359</v>
      </c>
      <c r="B23" s="679"/>
      <c r="C23" s="679"/>
      <c r="D23" s="679"/>
      <c r="E23" s="679"/>
      <c r="F23" s="679"/>
      <c r="G23" s="679"/>
      <c r="H23" s="679"/>
      <c r="I23" s="679"/>
      <c r="J23" s="679"/>
      <c r="K23" s="679"/>
      <c r="L23" s="679"/>
      <c r="M23" s="679"/>
      <c r="N23" s="679"/>
    </row>
    <row r="24" spans="1:16">
      <c r="J24" s="283"/>
      <c r="K24" s="283"/>
      <c r="L24" s="283"/>
      <c r="M24" s="283"/>
    </row>
    <row r="25" spans="1:16">
      <c r="J25" s="283"/>
      <c r="K25" s="283"/>
      <c r="L25" s="283"/>
      <c r="M25" s="283"/>
      <c r="N25" s="283"/>
    </row>
    <row r="26" spans="1:16" s="16" customFormat="1">
      <c r="J26" s="17"/>
      <c r="N26" s="17"/>
    </row>
    <row r="27" spans="1:16" s="16" customFormat="1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6" s="16" customFormat="1">
      <c r="J28" s="17"/>
      <c r="K28" s="17"/>
      <c r="L28" s="17"/>
      <c r="M28" s="17"/>
    </row>
    <row r="29" spans="1:16" s="16" customFormat="1">
      <c r="J29" s="17"/>
    </row>
    <row r="30" spans="1:16" s="16" customFormat="1">
      <c r="J30" s="17"/>
      <c r="M30" s="17"/>
    </row>
    <row r="31" spans="1:16" s="16" customFormat="1">
      <c r="J31" s="17"/>
    </row>
    <row r="32" spans="1:16">
      <c r="J32" s="283"/>
    </row>
    <row r="33" spans="10:11">
      <c r="J33" s="283"/>
    </row>
    <row r="34" spans="10:11">
      <c r="J34" s="283"/>
    </row>
    <row r="35" spans="10:11">
      <c r="J35" s="283"/>
      <c r="K35" s="283"/>
    </row>
  </sheetData>
  <mergeCells count="22">
    <mergeCell ref="C9:N9"/>
    <mergeCell ref="A23:N23"/>
    <mergeCell ref="D7:D8"/>
    <mergeCell ref="E7:F7"/>
    <mergeCell ref="G6:H7"/>
    <mergeCell ref="I6:I8"/>
    <mergeCell ref="A5:B9"/>
    <mergeCell ref="A22:N22"/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4"/>
  <sheetViews>
    <sheetView showGridLines="0" workbookViewId="0">
      <selection activeCell="F43" sqref="F43"/>
    </sheetView>
  </sheetViews>
  <sheetFormatPr defaultColWidth="9.140625" defaultRowHeight="15"/>
  <cols>
    <col min="1" max="1" width="40.7109375" style="296" customWidth="1"/>
    <col min="2" max="2" width="2.7109375" style="296" customWidth="1"/>
    <col min="3" max="9" width="13.7109375" style="296" customWidth="1"/>
    <col min="10" max="16384" width="9.140625" style="296"/>
  </cols>
  <sheetData>
    <row r="1" spans="1:11" s="358" customFormat="1" ht="20.100000000000001" customHeight="1">
      <c r="A1" s="717" t="s">
        <v>756</v>
      </c>
      <c r="B1" s="717"/>
      <c r="C1" s="717"/>
      <c r="D1" s="717"/>
      <c r="E1" s="717"/>
      <c r="F1" s="717"/>
      <c r="G1" s="718"/>
      <c r="H1" s="718"/>
      <c r="I1" s="718"/>
    </row>
    <row r="2" spans="1:11" s="358" customFormat="1" ht="20.100000000000001" customHeight="1">
      <c r="A2" s="634" t="s">
        <v>757</v>
      </c>
      <c r="B2" s="634"/>
      <c r="C2" s="634"/>
      <c r="D2" s="634"/>
      <c r="E2" s="634"/>
      <c r="F2" s="634"/>
      <c r="G2" s="634"/>
      <c r="H2" s="634"/>
      <c r="I2" s="634"/>
    </row>
    <row r="3" spans="1:11" s="62" customFormat="1" ht="15" customHeight="1">
      <c r="A3" s="562" t="s">
        <v>401</v>
      </c>
      <c r="B3" s="563"/>
      <c r="C3" s="553" t="s">
        <v>427</v>
      </c>
      <c r="D3" s="611" t="s">
        <v>573</v>
      </c>
      <c r="E3" s="612"/>
      <c r="F3" s="612"/>
      <c r="G3" s="612"/>
      <c r="H3" s="612"/>
      <c r="I3" s="612"/>
    </row>
    <row r="4" spans="1:11" s="62" customFormat="1" ht="21.95" customHeight="1">
      <c r="A4" s="607"/>
      <c r="B4" s="608"/>
      <c r="C4" s="575"/>
      <c r="D4" s="611" t="s">
        <v>574</v>
      </c>
      <c r="E4" s="612"/>
      <c r="F4" s="558"/>
      <c r="G4" s="611" t="s">
        <v>564</v>
      </c>
      <c r="H4" s="558"/>
      <c r="I4" s="582" t="s">
        <v>575</v>
      </c>
    </row>
    <row r="5" spans="1:11" s="62" customFormat="1" ht="21.95" customHeight="1">
      <c r="A5" s="719" t="s">
        <v>645</v>
      </c>
      <c r="B5" s="720"/>
      <c r="C5" s="575"/>
      <c r="D5" s="553" t="s">
        <v>436</v>
      </c>
      <c r="E5" s="611" t="s">
        <v>576</v>
      </c>
      <c r="F5" s="558"/>
      <c r="G5" s="553" t="s">
        <v>436</v>
      </c>
      <c r="H5" s="553" t="s">
        <v>577</v>
      </c>
      <c r="I5" s="626"/>
    </row>
    <row r="6" spans="1:11" s="62" customFormat="1" ht="53.25" customHeight="1">
      <c r="A6" s="719"/>
      <c r="B6" s="720"/>
      <c r="C6" s="557"/>
      <c r="D6" s="557"/>
      <c r="E6" s="381" t="s">
        <v>578</v>
      </c>
      <c r="F6" s="374" t="s">
        <v>571</v>
      </c>
      <c r="G6" s="557"/>
      <c r="H6" s="557"/>
      <c r="I6" s="584"/>
    </row>
    <row r="7" spans="1:11" s="62" customFormat="1" ht="15.75" customHeight="1" thickBot="1">
      <c r="A7" s="597"/>
      <c r="B7" s="721"/>
      <c r="C7" s="565" t="s">
        <v>665</v>
      </c>
      <c r="D7" s="566"/>
      <c r="E7" s="566"/>
      <c r="F7" s="566"/>
      <c r="G7" s="566"/>
      <c r="H7" s="566"/>
      <c r="I7" s="566"/>
    </row>
    <row r="8" spans="1:11" s="2" customFormat="1" ht="20.100000000000001" customHeight="1" thickTop="1">
      <c r="A8" s="261" t="s">
        <v>63</v>
      </c>
      <c r="B8" s="261" t="s">
        <v>163</v>
      </c>
      <c r="C8" s="44">
        <v>27801</v>
      </c>
      <c r="D8" s="44">
        <v>6774.7</v>
      </c>
      <c r="E8" s="44">
        <v>734.9</v>
      </c>
      <c r="F8" s="44">
        <v>3827.3</v>
      </c>
      <c r="G8" s="44">
        <v>13159.9</v>
      </c>
      <c r="H8" s="44">
        <v>8192.1</v>
      </c>
      <c r="I8" s="443">
        <v>6639.2</v>
      </c>
    </row>
    <row r="9" spans="1:11" s="2" customFormat="1" ht="14.1" customHeight="1">
      <c r="A9" s="473" t="s">
        <v>64</v>
      </c>
      <c r="B9" s="261" t="s">
        <v>164</v>
      </c>
      <c r="C9" s="44">
        <v>30290.1</v>
      </c>
      <c r="D9" s="44">
        <v>7123.4</v>
      </c>
      <c r="E9" s="44">
        <v>609.70000000000005</v>
      </c>
      <c r="F9" s="44">
        <v>3908.4</v>
      </c>
      <c r="G9" s="44">
        <v>14621.9</v>
      </c>
      <c r="H9" s="44">
        <v>9733</v>
      </c>
      <c r="I9" s="443">
        <v>7338.8</v>
      </c>
      <c r="J9" s="97"/>
      <c r="K9" s="32"/>
    </row>
    <row r="10" spans="1:11" s="2" customFormat="1" ht="15" customHeight="1">
      <c r="A10" s="30" t="s">
        <v>65</v>
      </c>
      <c r="B10" s="30"/>
      <c r="C10" s="40"/>
      <c r="D10" s="40"/>
      <c r="E10" s="40"/>
      <c r="F10" s="40"/>
      <c r="G10" s="40"/>
      <c r="H10" s="40"/>
      <c r="I10" s="49"/>
      <c r="J10" s="32"/>
      <c r="K10" s="32"/>
    </row>
    <row r="11" spans="1:11" s="2" customFormat="1" ht="14.1" customHeight="1">
      <c r="A11" s="423" t="s">
        <v>66</v>
      </c>
      <c r="B11" s="30"/>
      <c r="C11" s="40"/>
      <c r="D11" s="40"/>
      <c r="E11" s="40"/>
      <c r="F11" s="40"/>
      <c r="G11" s="40"/>
      <c r="H11" s="40"/>
      <c r="I11" s="49"/>
      <c r="J11" s="32"/>
      <c r="K11" s="32"/>
    </row>
    <row r="12" spans="1:11" s="2" customFormat="1" ht="18" customHeight="1">
      <c r="A12" s="60" t="s">
        <v>197</v>
      </c>
      <c r="B12" s="30" t="s">
        <v>163</v>
      </c>
      <c r="C12" s="40">
        <v>8328</v>
      </c>
      <c r="D12" s="40">
        <v>2650.6</v>
      </c>
      <c r="E12" s="40">
        <v>661.9</v>
      </c>
      <c r="F12" s="40">
        <v>349</v>
      </c>
      <c r="G12" s="40">
        <v>3033.4</v>
      </c>
      <c r="H12" s="40">
        <v>2428.3000000000002</v>
      </c>
      <c r="I12" s="49">
        <v>2088.1999999999998</v>
      </c>
      <c r="J12" s="32"/>
      <c r="K12" s="32"/>
    </row>
    <row r="13" spans="1:11" s="2" customFormat="1" ht="14.1" customHeight="1">
      <c r="A13" s="424" t="s">
        <v>171</v>
      </c>
      <c r="B13" s="30" t="s">
        <v>164</v>
      </c>
      <c r="C13" s="40">
        <v>8668.2000000000007</v>
      </c>
      <c r="D13" s="40">
        <v>2546.1999999999998</v>
      </c>
      <c r="E13" s="40">
        <v>540.20000000000005</v>
      </c>
      <c r="F13" s="40">
        <v>379.3</v>
      </c>
      <c r="G13" s="40">
        <v>3083.7</v>
      </c>
      <c r="H13" s="40">
        <v>2457</v>
      </c>
      <c r="I13" s="49">
        <v>2453.1999999999998</v>
      </c>
      <c r="J13" s="97"/>
      <c r="K13" s="32"/>
    </row>
    <row r="14" spans="1:11" s="2" customFormat="1" ht="18" customHeight="1">
      <c r="A14" s="30" t="s">
        <v>198</v>
      </c>
      <c r="B14" s="30" t="s">
        <v>163</v>
      </c>
      <c r="C14" s="40">
        <v>1228.8</v>
      </c>
      <c r="D14" s="40">
        <v>203.7</v>
      </c>
      <c r="E14" s="40">
        <v>14.4</v>
      </c>
      <c r="F14" s="40">
        <v>50.4</v>
      </c>
      <c r="G14" s="40">
        <v>585.9</v>
      </c>
      <c r="H14" s="40">
        <v>531.9</v>
      </c>
      <c r="I14" s="49">
        <v>241.6</v>
      </c>
    </row>
    <row r="15" spans="1:11" s="2" customFormat="1" ht="14.1" customHeight="1">
      <c r="A15" s="423" t="s">
        <v>140</v>
      </c>
      <c r="B15" s="30" t="s">
        <v>164</v>
      </c>
      <c r="C15" s="40">
        <v>1522.5</v>
      </c>
      <c r="D15" s="40">
        <v>236.2</v>
      </c>
      <c r="E15" s="40">
        <v>13.6</v>
      </c>
      <c r="F15" s="40">
        <v>53.3</v>
      </c>
      <c r="G15" s="40">
        <v>772.4</v>
      </c>
      <c r="H15" s="40">
        <v>684.5</v>
      </c>
      <c r="I15" s="49">
        <v>314.39999999999998</v>
      </c>
      <c r="J15" s="97"/>
    </row>
    <row r="16" spans="1:11" s="2" customFormat="1" ht="18" customHeight="1">
      <c r="A16" s="98" t="s">
        <v>341</v>
      </c>
      <c r="B16" s="30" t="s">
        <v>163</v>
      </c>
      <c r="C16" s="40">
        <v>7182.3</v>
      </c>
      <c r="D16" s="40">
        <v>3317.7</v>
      </c>
      <c r="E16" s="40">
        <v>26.7</v>
      </c>
      <c r="F16" s="40">
        <v>3169.8</v>
      </c>
      <c r="G16" s="40">
        <v>2516.4</v>
      </c>
      <c r="H16" s="40">
        <v>2116.6999999999998</v>
      </c>
      <c r="I16" s="49">
        <v>1267.9000000000001</v>
      </c>
    </row>
    <row r="17" spans="1:10" s="2" customFormat="1" ht="14.1" customHeight="1">
      <c r="A17" s="423" t="s">
        <v>294</v>
      </c>
      <c r="B17" s="30" t="s">
        <v>164</v>
      </c>
      <c r="C17" s="40">
        <v>7224.6</v>
      </c>
      <c r="D17" s="40">
        <v>3389.3</v>
      </c>
      <c r="E17" s="40">
        <v>24.5</v>
      </c>
      <c r="F17" s="40">
        <v>3231.4</v>
      </c>
      <c r="G17" s="40">
        <v>2451.4</v>
      </c>
      <c r="H17" s="40">
        <v>2259.9</v>
      </c>
      <c r="I17" s="49">
        <v>1314.3</v>
      </c>
      <c r="J17" s="97"/>
    </row>
    <row r="18" spans="1:10" s="2" customFormat="1" ht="18" customHeight="1">
      <c r="A18" s="30" t="s">
        <v>199</v>
      </c>
      <c r="B18" s="30" t="s">
        <v>163</v>
      </c>
      <c r="C18" s="40">
        <v>576.20000000000005</v>
      </c>
      <c r="D18" s="40">
        <v>68.7</v>
      </c>
      <c r="E18" s="40" t="s">
        <v>193</v>
      </c>
      <c r="F18" s="40">
        <v>54.3</v>
      </c>
      <c r="G18" s="40">
        <v>332.5</v>
      </c>
      <c r="H18" s="40">
        <v>277.10000000000002</v>
      </c>
      <c r="I18" s="49">
        <v>144.19999999999999</v>
      </c>
      <c r="J18" s="97"/>
    </row>
    <row r="19" spans="1:10" s="2" customFormat="1" ht="14.1" customHeight="1">
      <c r="A19" s="423" t="s">
        <v>142</v>
      </c>
      <c r="B19" s="30" t="s">
        <v>164</v>
      </c>
      <c r="C19" s="40">
        <v>614.20000000000005</v>
      </c>
      <c r="D19" s="40">
        <v>61.9</v>
      </c>
      <c r="E19" s="40" t="s">
        <v>193</v>
      </c>
      <c r="F19" s="40">
        <v>46.8</v>
      </c>
      <c r="G19" s="40">
        <v>345.1</v>
      </c>
      <c r="H19" s="40">
        <v>281.3</v>
      </c>
      <c r="I19" s="49">
        <v>182.7</v>
      </c>
      <c r="J19" s="97"/>
    </row>
    <row r="20" spans="1:10" s="2" customFormat="1" ht="18" customHeight="1">
      <c r="A20" s="60" t="s">
        <v>342</v>
      </c>
      <c r="B20" s="30" t="s">
        <v>163</v>
      </c>
      <c r="C20" s="40">
        <v>6446.3</v>
      </c>
      <c r="D20" s="40">
        <v>212.6</v>
      </c>
      <c r="E20" s="40">
        <v>28.5</v>
      </c>
      <c r="F20" s="40">
        <v>140.6</v>
      </c>
      <c r="G20" s="40">
        <v>4819.8999999999996</v>
      </c>
      <c r="H20" s="40">
        <v>1316.5</v>
      </c>
      <c r="I20" s="49">
        <v>1260.3</v>
      </c>
    </row>
    <row r="21" spans="1:10" s="2" customFormat="1" ht="15" customHeight="1">
      <c r="A21" s="423" t="s">
        <v>200</v>
      </c>
      <c r="B21" s="262" t="s">
        <v>164</v>
      </c>
      <c r="C21" s="40">
        <v>6369.1</v>
      </c>
      <c r="D21" s="40">
        <v>201</v>
      </c>
      <c r="E21" s="40">
        <v>28.3</v>
      </c>
      <c r="F21" s="40">
        <v>128.80000000000001</v>
      </c>
      <c r="G21" s="40">
        <v>4727.5</v>
      </c>
      <c r="H21" s="40">
        <v>1257.5</v>
      </c>
      <c r="I21" s="49">
        <v>1287.5999999999999</v>
      </c>
    </row>
    <row r="22" spans="1:10" s="2" customFormat="1" ht="15" customHeight="1">
      <c r="A22" s="411"/>
      <c r="B22" s="56"/>
      <c r="C22" s="263"/>
      <c r="D22" s="263"/>
      <c r="E22" s="263"/>
      <c r="F22" s="263"/>
      <c r="G22" s="263"/>
      <c r="H22" s="263"/>
      <c r="I22" s="97"/>
    </row>
    <row r="23" spans="1:10" s="2" customFormat="1" ht="15" customHeight="1">
      <c r="A23" s="716" t="s">
        <v>343</v>
      </c>
      <c r="B23" s="716"/>
      <c r="C23" s="716"/>
      <c r="D23" s="716"/>
      <c r="E23" s="716"/>
      <c r="F23" s="716"/>
      <c r="G23" s="716"/>
      <c r="H23" s="716"/>
      <c r="I23" s="716"/>
    </row>
    <row r="24" spans="1:10" s="2" customFormat="1" ht="15" customHeight="1">
      <c r="A24" s="715" t="s">
        <v>344</v>
      </c>
      <c r="B24" s="715"/>
      <c r="C24" s="715"/>
      <c r="D24" s="715"/>
      <c r="E24" s="715"/>
      <c r="F24" s="715"/>
      <c r="G24" s="715"/>
      <c r="H24" s="715"/>
      <c r="I24" s="715"/>
    </row>
  </sheetData>
  <mergeCells count="16">
    <mergeCell ref="A24:I24"/>
    <mergeCell ref="A23:I23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58"/>
  <sheetViews>
    <sheetView showGridLines="0" zoomScaleNormal="100" workbookViewId="0">
      <pane ySplit="6" topLeftCell="A40" activePane="bottomLeft" state="frozen"/>
      <selection activeCell="G13" sqref="G13"/>
      <selection pane="bottomLeft" activeCell="C17" sqref="C17"/>
    </sheetView>
  </sheetViews>
  <sheetFormatPr defaultColWidth="9.140625" defaultRowHeight="15"/>
  <cols>
    <col min="1" max="1" width="49.5703125" style="358" customWidth="1"/>
    <col min="2" max="2" width="20.28515625" style="217" customWidth="1"/>
    <col min="3" max="3" width="20.85546875" style="217" customWidth="1"/>
    <col min="4" max="4" width="17.28515625" style="217" customWidth="1"/>
    <col min="5" max="5" width="11.5703125" style="358" customWidth="1"/>
    <col min="6" max="16384" width="9.140625" style="358"/>
  </cols>
  <sheetData>
    <row r="1" spans="1:5" ht="20.100000000000001" customHeight="1">
      <c r="A1" s="538" t="s">
        <v>679</v>
      </c>
      <c r="B1" s="539"/>
      <c r="C1" s="539"/>
      <c r="D1" s="539"/>
    </row>
    <row r="2" spans="1:5">
      <c r="A2" s="550" t="s">
        <v>680</v>
      </c>
      <c r="B2" s="551"/>
      <c r="C2" s="551"/>
      <c r="D2" s="551"/>
    </row>
    <row r="3" spans="1:5" ht="17.25" customHeight="1">
      <c r="A3" s="540" t="s">
        <v>401</v>
      </c>
      <c r="B3" s="372" t="s">
        <v>0</v>
      </c>
      <c r="C3" s="545" t="s">
        <v>2</v>
      </c>
      <c r="D3" s="546"/>
    </row>
    <row r="4" spans="1:5" ht="17.25" customHeight="1">
      <c r="A4" s="541"/>
      <c r="B4" s="435" t="s">
        <v>1</v>
      </c>
      <c r="C4" s="547" t="s">
        <v>3</v>
      </c>
      <c r="D4" s="548"/>
    </row>
    <row r="5" spans="1:5" ht="17.25" customHeight="1">
      <c r="A5" s="541"/>
      <c r="B5" s="545" t="s">
        <v>4</v>
      </c>
      <c r="C5" s="545"/>
      <c r="D5" s="373" t="s">
        <v>6</v>
      </c>
    </row>
    <row r="6" spans="1:5" ht="17.25" customHeight="1" thickBot="1">
      <c r="A6" s="542"/>
      <c r="B6" s="549" t="s">
        <v>5</v>
      </c>
      <c r="C6" s="549"/>
      <c r="D6" s="436" t="s">
        <v>7</v>
      </c>
    </row>
    <row r="7" spans="1:5" ht="18" customHeight="1" thickTop="1">
      <c r="A7" s="202" t="s">
        <v>272</v>
      </c>
      <c r="B7" s="516">
        <v>2900</v>
      </c>
      <c r="C7" s="516">
        <v>641.6</v>
      </c>
      <c r="D7" s="515">
        <v>22.1</v>
      </c>
      <c r="E7" s="498"/>
    </row>
    <row r="8" spans="1:5">
      <c r="A8" s="466" t="s">
        <v>699</v>
      </c>
      <c r="B8" s="203"/>
      <c r="C8" s="203"/>
      <c r="D8" s="195"/>
      <c r="E8" s="365"/>
    </row>
    <row r="9" spans="1:5">
      <c r="A9" s="193" t="s">
        <v>295</v>
      </c>
      <c r="B9" s="194">
        <v>494.7</v>
      </c>
      <c r="C9" s="194">
        <v>187.2</v>
      </c>
      <c r="D9" s="195">
        <v>37.799999999999997</v>
      </c>
      <c r="E9" s="365"/>
    </row>
    <row r="10" spans="1:5">
      <c r="A10" s="466" t="s">
        <v>700</v>
      </c>
      <c r="B10" s="206"/>
      <c r="C10" s="206"/>
      <c r="D10" s="195"/>
      <c r="E10" s="365"/>
    </row>
    <row r="11" spans="1:5">
      <c r="A11" s="208" t="s">
        <v>8</v>
      </c>
      <c r="B11" s="206"/>
      <c r="C11" s="206"/>
      <c r="D11" s="195"/>
      <c r="E11" s="365"/>
    </row>
    <row r="12" spans="1:5">
      <c r="A12" s="437" t="s">
        <v>9</v>
      </c>
      <c r="B12" s="206"/>
      <c r="C12" s="206"/>
      <c r="D12" s="195"/>
      <c r="E12" s="365"/>
    </row>
    <row r="13" spans="1:5">
      <c r="A13" s="209" t="s">
        <v>10</v>
      </c>
      <c r="B13" s="206">
        <v>228</v>
      </c>
      <c r="C13" s="206">
        <v>40.299999999999997</v>
      </c>
      <c r="D13" s="207">
        <v>17.7</v>
      </c>
      <c r="E13" s="365"/>
    </row>
    <row r="14" spans="1:5">
      <c r="A14" s="438" t="s">
        <v>11</v>
      </c>
      <c r="B14" s="206"/>
      <c r="C14" s="206"/>
      <c r="D14" s="207"/>
      <c r="E14" s="365"/>
    </row>
    <row r="15" spans="1:5">
      <c r="A15" s="209" t="s">
        <v>12</v>
      </c>
      <c r="B15" s="206">
        <v>28.9</v>
      </c>
      <c r="C15" s="206">
        <v>9.9</v>
      </c>
      <c r="D15" s="207">
        <v>34.299999999999997</v>
      </c>
      <c r="E15" s="365"/>
    </row>
    <row r="16" spans="1:5">
      <c r="A16" s="438" t="s">
        <v>13</v>
      </c>
      <c r="B16" s="206"/>
      <c r="C16" s="206"/>
      <c r="D16" s="207"/>
      <c r="E16" s="365"/>
    </row>
    <row r="17" spans="1:5">
      <c r="A17" s="209" t="s">
        <v>273</v>
      </c>
      <c r="B17" s="206">
        <v>81.7</v>
      </c>
      <c r="C17" s="206">
        <v>39.9</v>
      </c>
      <c r="D17" s="207">
        <v>48.8</v>
      </c>
      <c r="E17" s="365"/>
    </row>
    <row r="18" spans="1:5">
      <c r="A18" s="438" t="s">
        <v>275</v>
      </c>
      <c r="B18" s="206"/>
      <c r="C18" s="206"/>
      <c r="D18" s="207"/>
      <c r="E18" s="365"/>
    </row>
    <row r="19" spans="1:5">
      <c r="A19" s="209" t="s">
        <v>14</v>
      </c>
      <c r="B19" s="206">
        <v>24.7</v>
      </c>
      <c r="C19" s="206">
        <v>7.6</v>
      </c>
      <c r="D19" s="207">
        <v>30.6</v>
      </c>
      <c r="E19" s="365"/>
    </row>
    <row r="20" spans="1:5">
      <c r="A20" s="438" t="s">
        <v>15</v>
      </c>
      <c r="B20" s="206"/>
      <c r="C20" s="206"/>
      <c r="D20" s="207"/>
      <c r="E20" s="365"/>
    </row>
    <row r="21" spans="1:5">
      <c r="A21" s="193" t="s">
        <v>296</v>
      </c>
      <c r="B21" s="194">
        <v>56</v>
      </c>
      <c r="C21" s="194">
        <v>6.4</v>
      </c>
      <c r="D21" s="195">
        <v>11.5</v>
      </c>
      <c r="E21" s="365"/>
    </row>
    <row r="22" spans="1:5">
      <c r="A22" s="467" t="s">
        <v>701</v>
      </c>
      <c r="B22" s="206"/>
      <c r="C22" s="206"/>
      <c r="D22" s="195"/>
      <c r="E22" s="365"/>
    </row>
    <row r="23" spans="1:5">
      <c r="A23" s="208" t="s">
        <v>16</v>
      </c>
      <c r="B23" s="206">
        <v>30.7</v>
      </c>
      <c r="C23" s="206">
        <v>3.2</v>
      </c>
      <c r="D23" s="207">
        <v>10.5</v>
      </c>
      <c r="E23" s="365"/>
    </row>
    <row r="24" spans="1:5">
      <c r="A24" s="437" t="s">
        <v>17</v>
      </c>
      <c r="B24" s="203"/>
      <c r="C24" s="203"/>
      <c r="D24" s="204"/>
      <c r="E24" s="365"/>
    </row>
    <row r="25" spans="1:5">
      <c r="A25" s="193" t="s">
        <v>297</v>
      </c>
      <c r="B25" s="194">
        <v>4.5999999999999996</v>
      </c>
      <c r="C25" s="194">
        <v>1.6</v>
      </c>
      <c r="D25" s="211" t="s">
        <v>34</v>
      </c>
    </row>
    <row r="26" spans="1:5">
      <c r="A26" s="467" t="s">
        <v>626</v>
      </c>
      <c r="B26" s="203"/>
      <c r="C26" s="203"/>
      <c r="D26" s="204"/>
    </row>
    <row r="27" spans="1:5">
      <c r="A27" s="193" t="s">
        <v>298</v>
      </c>
      <c r="B27" s="449">
        <v>5363.55</v>
      </c>
      <c r="C27" s="315">
        <v>5569.57</v>
      </c>
      <c r="D27" s="195">
        <v>103.8</v>
      </c>
    </row>
    <row r="28" spans="1:5">
      <c r="A28" s="467" t="s">
        <v>649</v>
      </c>
      <c r="B28" s="449"/>
      <c r="C28" s="228"/>
      <c r="D28" s="195"/>
    </row>
    <row r="29" spans="1:5">
      <c r="A29" s="208" t="s">
        <v>8</v>
      </c>
      <c r="B29" s="449"/>
      <c r="C29" s="228"/>
      <c r="D29" s="195"/>
    </row>
    <row r="30" spans="1:5">
      <c r="A30" s="437" t="s">
        <v>9</v>
      </c>
      <c r="B30" s="449"/>
      <c r="C30" s="228"/>
      <c r="D30" s="195"/>
    </row>
    <row r="31" spans="1:5">
      <c r="A31" s="209" t="s">
        <v>10</v>
      </c>
      <c r="B31" s="450">
        <v>5812.08</v>
      </c>
      <c r="C31" s="293">
        <v>6293.85</v>
      </c>
      <c r="D31" s="207">
        <v>108.3</v>
      </c>
    </row>
    <row r="32" spans="1:5">
      <c r="A32" s="438" t="s">
        <v>11</v>
      </c>
      <c r="B32" s="450"/>
      <c r="C32" s="228"/>
      <c r="D32" s="207"/>
    </row>
    <row r="33" spans="1:14">
      <c r="A33" s="209" t="s">
        <v>12</v>
      </c>
      <c r="B33" s="450">
        <v>5606.46</v>
      </c>
      <c r="C33" s="454">
        <v>5577.55</v>
      </c>
      <c r="D33" s="207">
        <v>99.5</v>
      </c>
    </row>
    <row r="34" spans="1:14">
      <c r="A34" s="438" t="s">
        <v>13</v>
      </c>
      <c r="B34" s="450"/>
      <c r="C34" s="228"/>
      <c r="D34" s="207"/>
    </row>
    <row r="35" spans="1:14">
      <c r="A35" s="209" t="s">
        <v>274</v>
      </c>
      <c r="B35" s="450">
        <v>4725.1400000000003</v>
      </c>
      <c r="C35" s="293">
        <v>4929.5200000000004</v>
      </c>
      <c r="D35" s="207">
        <v>104.3</v>
      </c>
    </row>
    <row r="36" spans="1:14">
      <c r="A36" s="438" t="s">
        <v>275</v>
      </c>
      <c r="B36" s="450"/>
      <c r="C36" s="228"/>
      <c r="D36" s="207"/>
      <c r="E36" s="365"/>
      <c r="F36" s="365"/>
      <c r="G36" s="493"/>
      <c r="H36" s="365"/>
      <c r="I36" s="365"/>
      <c r="J36" s="365"/>
      <c r="K36" s="365"/>
      <c r="L36" s="365"/>
      <c r="M36" s="365"/>
      <c r="N36" s="365"/>
    </row>
    <row r="37" spans="1:14">
      <c r="A37" s="209" t="s">
        <v>14</v>
      </c>
      <c r="B37" s="450">
        <v>4257.92</v>
      </c>
      <c r="C37" s="454">
        <v>5191.3599999999997</v>
      </c>
      <c r="D37" s="207">
        <v>121.9</v>
      </c>
      <c r="E37" s="365"/>
      <c r="F37" s="365"/>
      <c r="G37" s="365"/>
      <c r="H37" s="365"/>
      <c r="I37" s="365"/>
      <c r="J37" s="365"/>
      <c r="K37" s="365"/>
      <c r="L37" s="365"/>
      <c r="M37" s="365"/>
      <c r="N37" s="365"/>
    </row>
    <row r="38" spans="1:14">
      <c r="A38" s="438" t="s">
        <v>15</v>
      </c>
      <c r="B38" s="212"/>
      <c r="C38" s="150"/>
      <c r="D38" s="207"/>
      <c r="E38" s="365"/>
      <c r="F38" s="365"/>
      <c r="G38" s="365"/>
      <c r="H38" s="365"/>
      <c r="I38" s="365"/>
      <c r="J38" s="365"/>
      <c r="K38" s="365"/>
      <c r="L38" s="365"/>
      <c r="M38" s="365"/>
      <c r="N38" s="365"/>
    </row>
    <row r="39" spans="1:14">
      <c r="A39" s="213" t="s">
        <v>18</v>
      </c>
      <c r="B39" s="196">
        <v>21773</v>
      </c>
      <c r="C39" s="196">
        <v>11250</v>
      </c>
      <c r="D39" s="195">
        <v>51.7</v>
      </c>
      <c r="E39" s="365"/>
      <c r="F39" s="365"/>
      <c r="G39" s="365"/>
      <c r="H39" s="365"/>
      <c r="I39" s="365"/>
      <c r="J39" s="365"/>
      <c r="K39" s="365"/>
      <c r="L39" s="365"/>
      <c r="M39" s="365"/>
      <c r="N39" s="365"/>
    </row>
    <row r="40" spans="1:14">
      <c r="A40" s="466" t="s">
        <v>19</v>
      </c>
      <c r="B40" s="271"/>
      <c r="C40" s="272"/>
      <c r="D40" s="195"/>
      <c r="E40" s="365"/>
      <c r="F40" s="365"/>
      <c r="G40" s="365"/>
      <c r="H40" s="365"/>
      <c r="I40" s="365"/>
      <c r="J40" s="365"/>
      <c r="K40" s="365"/>
      <c r="L40" s="365"/>
      <c r="M40" s="365"/>
      <c r="N40" s="365"/>
    </row>
    <row r="41" spans="1:14">
      <c r="A41" s="273" t="s">
        <v>8</v>
      </c>
      <c r="B41" s="271"/>
      <c r="C41" s="272"/>
      <c r="D41" s="195"/>
      <c r="E41" s="365"/>
      <c r="F41" s="365"/>
      <c r="G41" s="365"/>
      <c r="H41" s="365"/>
      <c r="I41" s="365"/>
      <c r="J41" s="365"/>
      <c r="K41" s="365"/>
      <c r="L41" s="365"/>
      <c r="M41" s="365"/>
      <c r="N41" s="365"/>
    </row>
    <row r="42" spans="1:14">
      <c r="A42" s="437" t="s">
        <v>9</v>
      </c>
      <c r="B42" s="271"/>
      <c r="C42" s="272"/>
      <c r="D42" s="195"/>
      <c r="E42" s="365"/>
      <c r="F42" s="365"/>
      <c r="G42" s="365"/>
      <c r="H42" s="365"/>
      <c r="I42" s="365"/>
      <c r="J42" s="365"/>
      <c r="K42" s="365"/>
      <c r="L42" s="365"/>
      <c r="M42" s="365"/>
      <c r="N42" s="365"/>
    </row>
    <row r="43" spans="1:14">
      <c r="A43" s="274" t="s">
        <v>20</v>
      </c>
      <c r="B43" s="271">
        <v>4576</v>
      </c>
      <c r="C43" s="502">
        <v>215</v>
      </c>
      <c r="D43" s="195">
        <v>4.7</v>
      </c>
      <c r="E43" s="365"/>
      <c r="F43" s="365"/>
      <c r="G43" s="365"/>
      <c r="H43" s="365"/>
      <c r="I43" s="365"/>
      <c r="J43" s="365"/>
      <c r="K43" s="365"/>
      <c r="L43" s="365"/>
      <c r="M43" s="365"/>
      <c r="N43" s="365"/>
    </row>
    <row r="44" spans="1:14">
      <c r="A44" s="438" t="s">
        <v>21</v>
      </c>
      <c r="B44" s="271"/>
      <c r="C44" s="502"/>
      <c r="D44" s="503"/>
      <c r="E44" s="365"/>
      <c r="F44" s="365"/>
      <c r="G44" s="365"/>
      <c r="H44" s="365"/>
      <c r="I44" s="365"/>
      <c r="J44" s="365"/>
      <c r="K44" s="365"/>
      <c r="L44" s="365"/>
      <c r="M44" s="365"/>
      <c r="N44" s="365"/>
    </row>
    <row r="45" spans="1:14">
      <c r="A45" s="274" t="s">
        <v>234</v>
      </c>
      <c r="B45" s="340">
        <v>16590</v>
      </c>
      <c r="C45" s="340">
        <v>10872</v>
      </c>
      <c r="D45" s="195">
        <v>65.5</v>
      </c>
      <c r="E45" s="365"/>
      <c r="F45" s="365"/>
      <c r="G45" s="365"/>
      <c r="H45" s="365"/>
      <c r="I45" s="365"/>
      <c r="J45" s="365"/>
      <c r="K45" s="365"/>
      <c r="L45" s="365"/>
      <c r="M45" s="365"/>
      <c r="N45" s="365"/>
    </row>
    <row r="46" spans="1:14">
      <c r="A46" s="438" t="s">
        <v>235</v>
      </c>
      <c r="B46" s="340"/>
      <c r="C46" s="340"/>
      <c r="D46" s="207"/>
      <c r="E46" s="365"/>
      <c r="F46" s="365"/>
      <c r="G46" s="365"/>
      <c r="H46" s="365"/>
      <c r="I46" s="365"/>
      <c r="J46" s="365"/>
      <c r="K46" s="365"/>
      <c r="L46" s="365"/>
      <c r="M46" s="365"/>
      <c r="N46" s="365"/>
    </row>
    <row r="47" spans="1:14">
      <c r="A47" s="213" t="s">
        <v>299</v>
      </c>
      <c r="B47" s="196">
        <v>382892</v>
      </c>
      <c r="C47" s="196">
        <v>122731</v>
      </c>
      <c r="D47" s="195">
        <v>32.1</v>
      </c>
      <c r="E47" s="365"/>
      <c r="F47" s="365"/>
      <c r="G47" s="365"/>
      <c r="H47" s="365"/>
      <c r="I47" s="365"/>
      <c r="J47" s="365"/>
      <c r="K47" s="365"/>
      <c r="L47" s="365"/>
      <c r="M47" s="365"/>
      <c r="N47" s="365"/>
    </row>
    <row r="48" spans="1:14">
      <c r="A48" s="465" t="s">
        <v>625</v>
      </c>
      <c r="B48" s="203"/>
      <c r="C48" s="203"/>
      <c r="D48" s="195"/>
      <c r="E48" s="365"/>
      <c r="F48" s="365"/>
      <c r="G48" s="365"/>
      <c r="H48" s="365"/>
      <c r="I48" s="365"/>
      <c r="J48" s="365"/>
      <c r="K48" s="365"/>
      <c r="L48" s="365"/>
      <c r="M48" s="365"/>
      <c r="N48" s="365"/>
    </row>
    <row r="49" spans="1:14" ht="23.25">
      <c r="A49" s="213" t="s">
        <v>246</v>
      </c>
      <c r="B49" s="485">
        <v>77609</v>
      </c>
      <c r="C49" s="196">
        <v>19847</v>
      </c>
      <c r="D49" s="195">
        <v>25.6</v>
      </c>
      <c r="E49" s="365"/>
      <c r="F49" s="365"/>
      <c r="G49" s="365"/>
      <c r="H49" s="365"/>
      <c r="I49" s="365"/>
      <c r="J49" s="365"/>
      <c r="K49" s="365"/>
      <c r="L49" s="365"/>
      <c r="M49" s="365"/>
      <c r="N49" s="365"/>
    </row>
    <row r="50" spans="1:14">
      <c r="A50" s="465" t="s">
        <v>247</v>
      </c>
      <c r="B50" s="196"/>
      <c r="C50" s="67"/>
      <c r="D50" s="195"/>
      <c r="E50" s="365"/>
      <c r="F50" s="365"/>
      <c r="G50" s="365"/>
      <c r="H50" s="365"/>
      <c r="I50" s="365"/>
      <c r="J50" s="365"/>
      <c r="K50" s="365"/>
      <c r="L50" s="365"/>
      <c r="M50" s="365"/>
      <c r="N50" s="365"/>
    </row>
    <row r="51" spans="1:14" ht="23.25">
      <c r="A51" s="193" t="s">
        <v>248</v>
      </c>
      <c r="B51" s="451">
        <v>66.3</v>
      </c>
      <c r="C51" s="194">
        <v>46</v>
      </c>
      <c r="D51" s="211" t="s">
        <v>34</v>
      </c>
      <c r="E51" s="365"/>
      <c r="F51" s="365"/>
      <c r="G51" s="365"/>
      <c r="H51" s="365"/>
      <c r="I51" s="365"/>
      <c r="J51" s="365"/>
      <c r="K51" s="365"/>
      <c r="L51" s="365"/>
      <c r="M51" s="365"/>
      <c r="N51" s="365"/>
    </row>
    <row r="52" spans="1:14" ht="15" customHeight="1">
      <c r="A52" s="465" t="s">
        <v>249</v>
      </c>
      <c r="B52" s="67"/>
      <c r="C52" s="215"/>
      <c r="D52" s="195"/>
      <c r="E52" s="365"/>
      <c r="F52" s="365"/>
      <c r="G52" s="365"/>
      <c r="H52" s="365"/>
      <c r="I52" s="365"/>
      <c r="J52" s="365"/>
      <c r="K52" s="365"/>
      <c r="L52" s="365"/>
      <c r="M52" s="365"/>
      <c r="N52" s="365"/>
    </row>
    <row r="53" spans="1:14" ht="15" customHeight="1">
      <c r="A53" s="193" t="s">
        <v>23</v>
      </c>
      <c r="B53" s="196">
        <v>15485</v>
      </c>
      <c r="C53" s="196">
        <v>2123</v>
      </c>
      <c r="D53" s="195">
        <v>13.7</v>
      </c>
    </row>
    <row r="54" spans="1:14" ht="15" customHeight="1">
      <c r="A54" s="465" t="s">
        <v>24</v>
      </c>
      <c r="B54" s="216"/>
      <c r="C54" s="216"/>
      <c r="D54" s="195"/>
    </row>
    <row r="55" spans="1:14" ht="15" customHeight="1">
      <c r="A55" s="439"/>
      <c r="B55" s="236"/>
      <c r="C55" s="236"/>
      <c r="D55" s="238"/>
    </row>
    <row r="56" spans="1:14" ht="15" customHeight="1">
      <c r="A56" s="543" t="s">
        <v>773</v>
      </c>
      <c r="B56" s="544"/>
      <c r="C56" s="544"/>
      <c r="D56" s="544"/>
    </row>
    <row r="57" spans="1:14">
      <c r="A57" s="536" t="s">
        <v>774</v>
      </c>
      <c r="B57" s="537"/>
      <c r="C57" s="537"/>
      <c r="D57" s="537"/>
    </row>
    <row r="58" spans="1:14">
      <c r="B58" s="358"/>
      <c r="C58" s="358"/>
      <c r="D58" s="358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0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4"/>
  <sheetViews>
    <sheetView showGridLines="0" zoomScale="106" zoomScaleNormal="106" workbookViewId="0">
      <selection activeCell="E12" sqref="E12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5" s="16" customFormat="1" ht="20.100000000000001" customHeight="1">
      <c r="A1" s="650" t="s">
        <v>758</v>
      </c>
      <c r="B1" s="650"/>
      <c r="C1" s="650"/>
      <c r="D1" s="650"/>
      <c r="E1" s="722"/>
    </row>
    <row r="2" spans="1:5" s="16" customFormat="1" ht="20.100000000000001" customHeight="1">
      <c r="A2" s="652" t="s">
        <v>759</v>
      </c>
      <c r="B2" s="652"/>
      <c r="C2" s="652"/>
      <c r="D2" s="652"/>
      <c r="E2" s="652"/>
    </row>
    <row r="3" spans="1:5" s="16" customFormat="1">
      <c r="A3" s="669" t="s">
        <v>401</v>
      </c>
      <c r="B3" s="670"/>
      <c r="C3" s="662" t="s">
        <v>427</v>
      </c>
      <c r="D3" s="659" t="s">
        <v>579</v>
      </c>
      <c r="E3" s="660"/>
    </row>
    <row r="4" spans="1:5" s="16" customFormat="1">
      <c r="A4" s="723"/>
      <c r="B4" s="724"/>
      <c r="C4" s="678"/>
      <c r="D4" s="662" t="s">
        <v>567</v>
      </c>
      <c r="E4" s="667" t="s">
        <v>783</v>
      </c>
    </row>
    <row r="5" spans="1:5" s="16" customFormat="1" ht="24.95" customHeight="1">
      <c r="A5" s="719" t="s">
        <v>646</v>
      </c>
      <c r="B5" s="720"/>
      <c r="C5" s="678"/>
      <c r="D5" s="678"/>
      <c r="E5" s="725"/>
    </row>
    <row r="6" spans="1:5" s="16" customFormat="1" ht="24.95" customHeight="1">
      <c r="A6" s="719"/>
      <c r="B6" s="720"/>
      <c r="C6" s="663"/>
      <c r="D6" s="663"/>
      <c r="E6" s="726"/>
    </row>
    <row r="7" spans="1:5" s="16" customFormat="1" ht="24.95" customHeight="1" thickBot="1">
      <c r="A7" s="597"/>
      <c r="B7" s="721"/>
      <c r="C7" s="677" t="s">
        <v>647</v>
      </c>
      <c r="D7" s="642"/>
      <c r="E7" s="642"/>
    </row>
    <row r="8" spans="1:5" ht="20.100000000000001" customHeight="1" thickTop="1">
      <c r="A8" s="264" t="s">
        <v>63</v>
      </c>
      <c r="B8" s="264" t="s">
        <v>163</v>
      </c>
      <c r="C8" s="99">
        <v>19447.099999999999</v>
      </c>
      <c r="D8" s="99">
        <v>7018.9</v>
      </c>
      <c r="E8" s="100">
        <v>8024</v>
      </c>
    </row>
    <row r="9" spans="1:5" ht="14.1" customHeight="1">
      <c r="A9" s="473" t="s">
        <v>64</v>
      </c>
      <c r="B9" s="264" t="s">
        <v>164</v>
      </c>
      <c r="C9" s="99">
        <v>20889.8</v>
      </c>
      <c r="D9" s="99">
        <v>6893.4</v>
      </c>
      <c r="E9" s="100">
        <v>9204.2999999999993</v>
      </c>
    </row>
    <row r="10" spans="1:5">
      <c r="A10" s="260" t="s">
        <v>65</v>
      </c>
      <c r="B10" s="260"/>
      <c r="C10" s="101"/>
      <c r="D10" s="101"/>
      <c r="E10" s="102"/>
    </row>
    <row r="11" spans="1:5" ht="14.1" customHeight="1">
      <c r="A11" s="423" t="s">
        <v>66</v>
      </c>
      <c r="B11" s="260"/>
      <c r="C11" s="101"/>
      <c r="D11" s="101"/>
      <c r="E11" s="102"/>
    </row>
    <row r="12" spans="1:5" ht="20.100000000000001" customHeight="1">
      <c r="A12" s="389" t="s">
        <v>197</v>
      </c>
      <c r="B12" s="260" t="s">
        <v>163</v>
      </c>
      <c r="C12" s="101">
        <v>4376.6000000000004</v>
      </c>
      <c r="D12" s="101">
        <v>1046.0999999999999</v>
      </c>
      <c r="E12" s="102">
        <v>2476.6</v>
      </c>
    </row>
    <row r="13" spans="1:5" ht="14.1" customHeight="1">
      <c r="A13" s="424" t="s">
        <v>171</v>
      </c>
      <c r="B13" s="260" t="s">
        <v>164</v>
      </c>
      <c r="C13" s="101">
        <v>4466.5</v>
      </c>
      <c r="D13" s="101">
        <v>1026.8</v>
      </c>
      <c r="E13" s="102">
        <v>2312.9</v>
      </c>
    </row>
    <row r="14" spans="1:5" ht="20.100000000000001" customHeight="1">
      <c r="A14" s="260" t="s">
        <v>198</v>
      </c>
      <c r="B14" s="260" t="s">
        <v>163</v>
      </c>
      <c r="C14" s="101">
        <v>677.7</v>
      </c>
      <c r="D14" s="101">
        <v>128.1</v>
      </c>
      <c r="E14" s="102">
        <v>394.2</v>
      </c>
    </row>
    <row r="15" spans="1:5" ht="14.1" customHeight="1">
      <c r="A15" s="423" t="s">
        <v>140</v>
      </c>
      <c r="B15" s="260" t="s">
        <v>164</v>
      </c>
      <c r="C15" s="101">
        <v>839.5</v>
      </c>
      <c r="D15" s="101">
        <v>147.5</v>
      </c>
      <c r="E15" s="102">
        <v>486.9</v>
      </c>
    </row>
    <row r="16" spans="1:5" ht="20.100000000000001" customHeight="1">
      <c r="A16" s="104" t="s">
        <v>292</v>
      </c>
      <c r="B16" s="260" t="s">
        <v>163</v>
      </c>
      <c r="C16" s="101">
        <v>6280.7</v>
      </c>
      <c r="D16" s="101">
        <v>1544.2</v>
      </c>
      <c r="E16" s="102">
        <v>3706.2</v>
      </c>
    </row>
    <row r="17" spans="1:5" ht="14.1" customHeight="1">
      <c r="A17" s="423" t="s">
        <v>294</v>
      </c>
      <c r="B17" s="260" t="s">
        <v>164</v>
      </c>
      <c r="C17" s="101">
        <v>5815.8</v>
      </c>
      <c r="D17" s="101">
        <v>1238</v>
      </c>
      <c r="E17" s="102">
        <v>3756.8</v>
      </c>
    </row>
    <row r="18" spans="1:5" ht="20.100000000000001" customHeight="1">
      <c r="A18" s="260" t="s">
        <v>199</v>
      </c>
      <c r="B18" s="260" t="s">
        <v>163</v>
      </c>
      <c r="C18" s="101">
        <v>454</v>
      </c>
      <c r="D18" s="101">
        <v>70.7</v>
      </c>
      <c r="E18" s="102">
        <v>270</v>
      </c>
    </row>
    <row r="19" spans="1:5" ht="14.1" customHeight="1">
      <c r="A19" s="423" t="s">
        <v>142</v>
      </c>
      <c r="B19" s="260" t="s">
        <v>164</v>
      </c>
      <c r="C19" s="101">
        <v>415.6</v>
      </c>
      <c r="D19" s="101">
        <v>6.4</v>
      </c>
      <c r="E19" s="102">
        <v>249.7</v>
      </c>
    </row>
    <row r="20" spans="1:5">
      <c r="A20" s="389" t="s">
        <v>293</v>
      </c>
      <c r="B20" s="260" t="s">
        <v>163</v>
      </c>
      <c r="C20" s="101">
        <v>5837.5</v>
      </c>
      <c r="D20" s="101">
        <v>3881.5</v>
      </c>
      <c r="E20" s="102">
        <v>484.1</v>
      </c>
    </row>
    <row r="21" spans="1:5" ht="14.1" customHeight="1">
      <c r="A21" s="423" t="s">
        <v>156</v>
      </c>
      <c r="B21" s="260" t="s">
        <v>164</v>
      </c>
      <c r="C21" s="101">
        <v>6084</v>
      </c>
      <c r="D21" s="101">
        <v>4050.9</v>
      </c>
      <c r="E21" s="102">
        <v>474.2</v>
      </c>
    </row>
    <row r="22" spans="1:5">
      <c r="A22" s="411"/>
      <c r="B22" s="103"/>
      <c r="C22" s="178"/>
      <c r="D22" s="178"/>
      <c r="E22" s="178"/>
    </row>
    <row r="23" spans="1:5" ht="24.95" customHeight="1">
      <c r="A23" s="655" t="s">
        <v>351</v>
      </c>
      <c r="B23" s="655"/>
      <c r="C23" s="655"/>
      <c r="D23" s="655"/>
      <c r="E23" s="655"/>
    </row>
    <row r="24" spans="1:5" ht="24.95" customHeight="1">
      <c r="A24" s="715" t="s">
        <v>360</v>
      </c>
      <c r="B24" s="715"/>
      <c r="C24" s="715"/>
      <c r="D24" s="715"/>
      <c r="E24" s="715"/>
    </row>
  </sheetData>
  <mergeCells count="11">
    <mergeCell ref="C7:E7"/>
    <mergeCell ref="A24:E24"/>
    <mergeCell ref="D4:D6"/>
    <mergeCell ref="A1:E1"/>
    <mergeCell ref="A3:B4"/>
    <mergeCell ref="C3:C6"/>
    <mergeCell ref="D3:E3"/>
    <mergeCell ref="E4:E6"/>
    <mergeCell ref="A5:B7"/>
    <mergeCell ref="A23:E23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1"/>
  <sheetViews>
    <sheetView showGridLines="0" workbookViewId="0">
      <selection activeCell="J19" sqref="J19"/>
    </sheetView>
  </sheetViews>
  <sheetFormatPr defaultColWidth="9.140625" defaultRowHeight="15"/>
  <cols>
    <col min="1" max="1" width="5.7109375" style="296" customWidth="1"/>
    <col min="2" max="2" width="20.7109375" style="296" customWidth="1"/>
    <col min="3" max="7" width="14.7109375" style="296" customWidth="1"/>
    <col min="8" max="8" width="9.140625" style="297"/>
    <col min="9" max="16384" width="9.140625" style="296"/>
  </cols>
  <sheetData>
    <row r="1" spans="1:8" s="358" customFormat="1" ht="20.100000000000001" customHeight="1">
      <c r="A1" s="657" t="s">
        <v>760</v>
      </c>
      <c r="B1" s="658"/>
      <c r="C1" s="658"/>
      <c r="D1" s="658"/>
      <c r="E1" s="658"/>
      <c r="F1" s="658"/>
      <c r="G1" s="658"/>
      <c r="H1" s="365"/>
    </row>
    <row r="2" spans="1:8" s="358" customFormat="1" ht="20.100000000000001" customHeight="1">
      <c r="A2" s="634" t="s">
        <v>761</v>
      </c>
      <c r="B2" s="738"/>
      <c r="C2" s="738"/>
      <c r="D2" s="738"/>
      <c r="E2" s="738"/>
      <c r="F2" s="738"/>
      <c r="G2" s="738"/>
      <c r="H2" s="365"/>
    </row>
    <row r="3" spans="1:8" s="62" customFormat="1" ht="15" customHeight="1">
      <c r="A3" s="669" t="s">
        <v>401</v>
      </c>
      <c r="B3" s="670"/>
      <c r="C3" s="667" t="s">
        <v>580</v>
      </c>
      <c r="D3" s="728" t="s">
        <v>581</v>
      </c>
      <c r="E3" s="729"/>
      <c r="F3" s="729"/>
      <c r="G3" s="729"/>
      <c r="H3" s="58"/>
    </row>
    <row r="4" spans="1:8" s="62" customFormat="1" ht="15" customHeight="1">
      <c r="A4" s="723"/>
      <c r="B4" s="724"/>
      <c r="C4" s="678"/>
      <c r="D4" s="730" t="s">
        <v>582</v>
      </c>
      <c r="E4" s="732" t="s">
        <v>583</v>
      </c>
      <c r="F4" s="733"/>
      <c r="G4" s="733"/>
      <c r="H4" s="58"/>
    </row>
    <row r="5" spans="1:8" s="62" customFormat="1" ht="84" customHeight="1">
      <c r="A5" s="734" t="s">
        <v>584</v>
      </c>
      <c r="B5" s="735"/>
      <c r="C5" s="663"/>
      <c r="D5" s="731"/>
      <c r="E5" s="105" t="s">
        <v>585</v>
      </c>
      <c r="F5" s="105" t="s">
        <v>586</v>
      </c>
      <c r="G5" s="386" t="s">
        <v>587</v>
      </c>
      <c r="H5" s="58"/>
    </row>
    <row r="6" spans="1:8" s="62" customFormat="1" ht="18" customHeight="1" thickBot="1">
      <c r="A6" s="736"/>
      <c r="B6" s="737"/>
      <c r="C6" s="677" t="s">
        <v>648</v>
      </c>
      <c r="D6" s="642"/>
      <c r="E6" s="642"/>
      <c r="F6" s="642"/>
      <c r="G6" s="642"/>
      <c r="H6" s="58"/>
    </row>
    <row r="7" spans="1:8" s="2" customFormat="1" ht="20.100000000000001" customHeight="1" thickTop="1">
      <c r="A7" s="32">
        <v>2017</v>
      </c>
      <c r="B7" s="54" t="s">
        <v>59</v>
      </c>
      <c r="C7" s="106">
        <v>1608577</v>
      </c>
      <c r="D7" s="106">
        <v>1608577</v>
      </c>
      <c r="E7" s="106">
        <v>110027</v>
      </c>
      <c r="F7" s="106">
        <v>382454</v>
      </c>
      <c r="G7" s="107">
        <v>919385</v>
      </c>
      <c r="H7" s="108"/>
    </row>
    <row r="8" spans="1:8" s="2" customFormat="1" ht="15" customHeight="1">
      <c r="A8" s="32"/>
      <c r="B8" s="54" t="s">
        <v>60</v>
      </c>
      <c r="C8" s="106">
        <v>3485870</v>
      </c>
      <c r="D8" s="106">
        <v>3485799</v>
      </c>
      <c r="E8" s="106">
        <v>288071</v>
      </c>
      <c r="F8" s="106">
        <v>1128443</v>
      </c>
      <c r="G8" s="107">
        <v>1981180</v>
      </c>
      <c r="H8" s="108"/>
    </row>
    <row r="9" spans="1:8" s="2" customFormat="1" ht="15" customHeight="1">
      <c r="A9" s="32"/>
      <c r="B9" s="54" t="s">
        <v>61</v>
      </c>
      <c r="C9" s="106">
        <v>5448955</v>
      </c>
      <c r="D9" s="106">
        <v>5448280</v>
      </c>
      <c r="E9" s="106">
        <v>468020</v>
      </c>
      <c r="F9" s="106">
        <v>1783847</v>
      </c>
      <c r="G9" s="107">
        <v>3061192</v>
      </c>
      <c r="H9" s="108"/>
    </row>
    <row r="10" spans="1:8" s="2" customFormat="1" ht="15" customHeight="1">
      <c r="A10" s="32"/>
      <c r="B10" s="54" t="s">
        <v>26</v>
      </c>
      <c r="C10" s="106">
        <v>7632337</v>
      </c>
      <c r="D10" s="106">
        <v>7631638</v>
      </c>
      <c r="E10" s="106">
        <v>729370</v>
      </c>
      <c r="F10" s="106">
        <v>2611969</v>
      </c>
      <c r="G10" s="107">
        <v>4111264</v>
      </c>
      <c r="H10" s="108"/>
    </row>
    <row r="11" spans="1:8" s="2" customFormat="1" ht="20.100000000000001" customHeight="1">
      <c r="A11" s="32">
        <v>2018</v>
      </c>
      <c r="B11" s="54" t="s">
        <v>59</v>
      </c>
      <c r="C11" s="106">
        <v>1602917</v>
      </c>
      <c r="D11" s="106">
        <v>1602917</v>
      </c>
      <c r="E11" s="106">
        <v>114323</v>
      </c>
      <c r="F11" s="106">
        <v>519175</v>
      </c>
      <c r="G11" s="107">
        <v>936320</v>
      </c>
      <c r="H11" s="108"/>
    </row>
    <row r="12" spans="1:8" s="2" customFormat="1">
      <c r="A12" s="32"/>
      <c r="B12" s="54" t="s">
        <v>60</v>
      </c>
      <c r="C12" s="106">
        <v>3896779</v>
      </c>
      <c r="D12" s="106">
        <v>3896779</v>
      </c>
      <c r="E12" s="106">
        <v>353685</v>
      </c>
      <c r="F12" s="106">
        <v>1290253</v>
      </c>
      <c r="G12" s="107">
        <v>2175486</v>
      </c>
      <c r="H12" s="425"/>
    </row>
    <row r="13" spans="1:8" s="2" customFormat="1">
      <c r="A13" s="32"/>
      <c r="B13" s="54" t="s">
        <v>61</v>
      </c>
      <c r="C13" s="106">
        <v>5892838</v>
      </c>
      <c r="D13" s="106">
        <v>5892603</v>
      </c>
      <c r="E13" s="106">
        <v>542565</v>
      </c>
      <c r="F13" s="106">
        <v>1961822</v>
      </c>
      <c r="G13" s="107">
        <v>3270852</v>
      </c>
      <c r="H13" s="425"/>
    </row>
    <row r="14" spans="1:8" s="2" customFormat="1" ht="14.25" customHeight="1">
      <c r="A14" s="32"/>
      <c r="B14" s="54" t="s">
        <v>26</v>
      </c>
      <c r="C14" s="106">
        <v>8574917</v>
      </c>
      <c r="D14" s="106">
        <v>8574866</v>
      </c>
      <c r="E14" s="106">
        <v>865068</v>
      </c>
      <c r="F14" s="106">
        <v>2816938</v>
      </c>
      <c r="G14" s="107">
        <v>4734369</v>
      </c>
      <c r="H14" s="453"/>
    </row>
    <row r="15" spans="1:8" s="2" customFormat="1">
      <c r="A15" s="32">
        <v>2019</v>
      </c>
      <c r="B15" s="54" t="s">
        <v>59</v>
      </c>
      <c r="C15" s="106">
        <v>1914478</v>
      </c>
      <c r="D15" s="106">
        <v>1952940</v>
      </c>
      <c r="E15" s="106">
        <v>144491</v>
      </c>
      <c r="F15" s="106">
        <v>658333</v>
      </c>
      <c r="G15" s="107">
        <v>1111557</v>
      </c>
      <c r="H15" s="425"/>
    </row>
    <row r="16" spans="1:8" s="2" customFormat="1">
      <c r="A16" s="32"/>
      <c r="B16" s="54" t="s">
        <v>60</v>
      </c>
      <c r="C16" s="106">
        <v>3913263</v>
      </c>
      <c r="D16" s="106">
        <v>3986140</v>
      </c>
      <c r="E16" s="106">
        <v>270892</v>
      </c>
      <c r="F16" s="106">
        <v>1333818</v>
      </c>
      <c r="G16" s="107">
        <v>2308116</v>
      </c>
      <c r="H16" s="425"/>
    </row>
    <row r="17" spans="1:8" s="2" customFormat="1">
      <c r="A17" s="32"/>
      <c r="B17" s="54" t="s">
        <v>61</v>
      </c>
      <c r="C17" s="106">
        <v>5998446</v>
      </c>
      <c r="D17" s="106">
        <v>6104536</v>
      </c>
      <c r="E17" s="106">
        <v>494921</v>
      </c>
      <c r="F17" s="106">
        <v>2048427</v>
      </c>
      <c r="G17" s="107">
        <v>3441041</v>
      </c>
      <c r="H17" s="425"/>
    </row>
    <row r="18" spans="1:8" s="2" customFormat="1" ht="15" customHeight="1">
      <c r="A18" s="32"/>
      <c r="B18" s="109" t="s">
        <v>25</v>
      </c>
      <c r="C18" s="110">
        <f>C17/C13*100</f>
        <v>101.8</v>
      </c>
      <c r="D18" s="110">
        <f t="shared" ref="D18:G18" si="0">D17/D13*100</f>
        <v>103.6</v>
      </c>
      <c r="E18" s="110">
        <f t="shared" si="0"/>
        <v>91.2</v>
      </c>
      <c r="F18" s="110">
        <f t="shared" si="0"/>
        <v>104.4</v>
      </c>
      <c r="G18" s="441">
        <f t="shared" si="0"/>
        <v>105.2</v>
      </c>
      <c r="H18" s="297"/>
    </row>
    <row r="19" spans="1:8" s="2" customFormat="1" ht="15" customHeight="1">
      <c r="A19" s="727" t="s">
        <v>305</v>
      </c>
      <c r="B19" s="727"/>
      <c r="C19" s="727"/>
      <c r="D19" s="727"/>
      <c r="E19" s="727"/>
      <c r="F19" s="727"/>
      <c r="G19" s="727"/>
      <c r="H19" s="32"/>
    </row>
    <row r="20" spans="1:8" ht="21.75" customHeight="1">
      <c r="A20" s="716" t="s">
        <v>352</v>
      </c>
      <c r="B20" s="716"/>
      <c r="C20" s="716"/>
      <c r="D20" s="716"/>
      <c r="E20" s="716"/>
      <c r="F20" s="716"/>
      <c r="G20" s="716"/>
    </row>
    <row r="21" spans="1:8">
      <c r="A21" s="654" t="s">
        <v>353</v>
      </c>
      <c r="B21" s="655"/>
      <c r="C21" s="655"/>
      <c r="D21" s="655"/>
      <c r="E21" s="655"/>
      <c r="F21" s="655"/>
      <c r="G21" s="655"/>
    </row>
  </sheetData>
  <mergeCells count="12">
    <mergeCell ref="A20:G20"/>
    <mergeCell ref="A21:G21"/>
    <mergeCell ref="A1:G1"/>
    <mergeCell ref="A19:G19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68"/>
  <sheetViews>
    <sheetView showGridLines="0" workbookViewId="0">
      <pane ySplit="4" topLeftCell="A56" activePane="bottomLeft" state="frozen"/>
      <selection activeCell="K84" sqref="K84"/>
      <selection pane="bottomLeft" activeCell="K84" sqref="K84"/>
    </sheetView>
  </sheetViews>
  <sheetFormatPr defaultColWidth="9.140625" defaultRowHeight="15"/>
  <cols>
    <col min="1" max="1" width="5.7109375" style="296" customWidth="1"/>
    <col min="2" max="2" width="20.7109375" style="296" customWidth="1"/>
    <col min="3" max="10" width="13.28515625" style="296" customWidth="1"/>
    <col min="11" max="11" width="9.140625" style="297"/>
    <col min="12" max="16384" width="9.140625" style="296"/>
  </cols>
  <sheetData>
    <row r="1" spans="1:11" s="358" customFormat="1" ht="20.100000000000001" customHeight="1">
      <c r="A1" s="740" t="s">
        <v>762</v>
      </c>
      <c r="B1" s="741"/>
      <c r="C1" s="741"/>
      <c r="D1" s="741"/>
      <c r="E1" s="741"/>
      <c r="F1" s="741"/>
      <c r="G1" s="741"/>
      <c r="H1" s="742"/>
      <c r="I1" s="742"/>
      <c r="J1" s="742"/>
      <c r="K1" s="365"/>
    </row>
    <row r="2" spans="1:11" s="358" customFormat="1" ht="20.100000000000001" customHeight="1">
      <c r="A2" s="703" t="s">
        <v>763</v>
      </c>
      <c r="B2" s="703"/>
      <c r="C2" s="703"/>
      <c r="D2" s="703"/>
      <c r="E2" s="703"/>
      <c r="F2" s="703"/>
      <c r="G2" s="703"/>
      <c r="H2" s="703"/>
      <c r="I2" s="703"/>
      <c r="J2" s="703"/>
      <c r="K2" s="365"/>
    </row>
    <row r="3" spans="1:11" s="358" customFormat="1" ht="33.75" customHeight="1">
      <c r="A3" s="562" t="s">
        <v>401</v>
      </c>
      <c r="B3" s="563"/>
      <c r="C3" s="611" t="s">
        <v>588</v>
      </c>
      <c r="D3" s="558"/>
      <c r="E3" s="582" t="s">
        <v>589</v>
      </c>
      <c r="F3" s="540"/>
      <c r="G3" s="553" t="s">
        <v>590</v>
      </c>
      <c r="H3" s="611" t="s">
        <v>764</v>
      </c>
      <c r="I3" s="558"/>
      <c r="J3" s="582" t="s">
        <v>591</v>
      </c>
      <c r="K3" s="365"/>
    </row>
    <row r="4" spans="1:11" s="358" customFormat="1" ht="57" thickBot="1">
      <c r="A4" s="605" t="s">
        <v>592</v>
      </c>
      <c r="B4" s="606"/>
      <c r="C4" s="375" t="s">
        <v>528</v>
      </c>
      <c r="D4" s="375" t="s">
        <v>593</v>
      </c>
      <c r="E4" s="53" t="s">
        <v>528</v>
      </c>
      <c r="F4" s="53" t="s">
        <v>594</v>
      </c>
      <c r="G4" s="555"/>
      <c r="H4" s="375" t="s">
        <v>528</v>
      </c>
      <c r="I4" s="375" t="s">
        <v>594</v>
      </c>
      <c r="J4" s="599"/>
      <c r="K4" s="365"/>
    </row>
    <row r="5" spans="1:11" s="358" customFormat="1" ht="27.95" customHeight="1" thickTop="1">
      <c r="A5" s="743" t="s">
        <v>629</v>
      </c>
      <c r="B5" s="743"/>
      <c r="C5" s="743"/>
      <c r="D5" s="743"/>
      <c r="E5" s="743"/>
      <c r="F5" s="743"/>
      <c r="G5" s="743"/>
      <c r="H5" s="743"/>
      <c r="I5" s="743"/>
      <c r="J5" s="743"/>
      <c r="K5" s="365"/>
    </row>
    <row r="6" spans="1:11" ht="20.100000000000001" customHeight="1">
      <c r="A6" s="32">
        <v>2017</v>
      </c>
      <c r="B6" s="50" t="s">
        <v>59</v>
      </c>
      <c r="C6" s="2">
        <v>214132</v>
      </c>
      <c r="D6" s="38">
        <v>57224</v>
      </c>
      <c r="E6" s="38">
        <v>349976</v>
      </c>
      <c r="F6" s="38">
        <v>112107</v>
      </c>
      <c r="G6" s="38">
        <v>37.200000000000003</v>
      </c>
      <c r="H6" s="55">
        <v>198014</v>
      </c>
      <c r="I6" s="2">
        <v>71210</v>
      </c>
      <c r="J6" s="51">
        <v>47.9</v>
      </c>
      <c r="K6" s="419"/>
    </row>
    <row r="7" spans="1:11" ht="14.45" customHeight="1">
      <c r="A7" s="32"/>
      <c r="B7" s="50" t="s">
        <v>253</v>
      </c>
      <c r="C7" s="2">
        <v>319287</v>
      </c>
      <c r="D7" s="38">
        <v>105403</v>
      </c>
      <c r="E7" s="38">
        <v>525178</v>
      </c>
      <c r="F7" s="38">
        <v>196464</v>
      </c>
      <c r="G7" s="37">
        <v>54</v>
      </c>
      <c r="H7" s="55">
        <v>285205</v>
      </c>
      <c r="I7" s="2">
        <v>118373</v>
      </c>
      <c r="J7" s="42">
        <v>68</v>
      </c>
    </row>
    <row r="8" spans="1:11" ht="14.45" customHeight="1">
      <c r="A8" s="32"/>
      <c r="B8" s="50" t="s">
        <v>254</v>
      </c>
      <c r="C8" s="2">
        <v>361656</v>
      </c>
      <c r="D8" s="38">
        <v>131401</v>
      </c>
      <c r="E8" s="38">
        <v>626904</v>
      </c>
      <c r="F8" s="38">
        <v>250971</v>
      </c>
      <c r="G8" s="37">
        <v>57.9</v>
      </c>
      <c r="H8" s="55">
        <v>326938</v>
      </c>
      <c r="I8" s="2">
        <v>139311</v>
      </c>
      <c r="J8" s="42">
        <v>73.5</v>
      </c>
    </row>
    <row r="9" spans="1:11" ht="14.45" customHeight="1">
      <c r="A9" s="32"/>
      <c r="B9" s="35" t="s">
        <v>255</v>
      </c>
      <c r="C9" s="2">
        <v>282365</v>
      </c>
      <c r="D9" s="38">
        <v>89323</v>
      </c>
      <c r="E9" s="38">
        <v>460870</v>
      </c>
      <c r="F9" s="38">
        <v>168505</v>
      </c>
      <c r="G9" s="37">
        <v>45.5</v>
      </c>
      <c r="H9" s="55">
        <v>261996</v>
      </c>
      <c r="I9" s="2">
        <v>101996</v>
      </c>
      <c r="J9" s="42">
        <v>58.5</v>
      </c>
    </row>
    <row r="10" spans="1:11" ht="20.100000000000001" customHeight="1">
      <c r="A10" s="32">
        <v>2018</v>
      </c>
      <c r="B10" s="50" t="s">
        <v>59</v>
      </c>
      <c r="C10" s="2">
        <v>229254</v>
      </c>
      <c r="D10" s="38">
        <v>62681</v>
      </c>
      <c r="E10" s="38">
        <v>361804</v>
      </c>
      <c r="F10" s="38">
        <v>112757</v>
      </c>
      <c r="G10" s="38">
        <v>36.700000000000003</v>
      </c>
      <c r="H10" s="55">
        <v>209133</v>
      </c>
      <c r="I10" s="2">
        <v>71999</v>
      </c>
      <c r="J10" s="51">
        <v>47.7</v>
      </c>
      <c r="K10" s="419"/>
    </row>
    <row r="11" spans="1:11" ht="14.45" customHeight="1">
      <c r="A11" s="32"/>
      <c r="B11" s="50" t="s">
        <v>253</v>
      </c>
      <c r="C11" s="2">
        <v>342230</v>
      </c>
      <c r="D11" s="38">
        <v>102293</v>
      </c>
      <c r="E11" s="38">
        <v>539432</v>
      </c>
      <c r="F11" s="38">
        <v>186596</v>
      </c>
      <c r="G11" s="37">
        <v>54.1</v>
      </c>
      <c r="H11" s="55">
        <v>296781</v>
      </c>
      <c r="I11" s="2">
        <v>115040</v>
      </c>
      <c r="J11" s="42">
        <v>67.099999999999994</v>
      </c>
      <c r="K11" s="419"/>
    </row>
    <row r="12" spans="1:11" ht="14.45" customHeight="1">
      <c r="A12" s="32"/>
      <c r="B12" s="50" t="s">
        <v>254</v>
      </c>
      <c r="C12" s="2">
        <v>383956</v>
      </c>
      <c r="D12" s="38">
        <v>124712</v>
      </c>
      <c r="E12" s="38">
        <v>616750</v>
      </c>
      <c r="F12" s="38">
        <v>216321</v>
      </c>
      <c r="G12" s="37">
        <v>55.2</v>
      </c>
      <c r="H12" s="55">
        <v>318017</v>
      </c>
      <c r="I12" s="2">
        <v>124101</v>
      </c>
      <c r="J12" s="42">
        <v>67.8</v>
      </c>
      <c r="K12" s="419"/>
    </row>
    <row r="13" spans="1:11" ht="14.45" customHeight="1">
      <c r="A13" s="32"/>
      <c r="B13" s="35" t="s">
        <v>255</v>
      </c>
      <c r="C13" s="2">
        <v>326116</v>
      </c>
      <c r="D13" s="38">
        <v>97297</v>
      </c>
      <c r="E13" s="38">
        <v>531352</v>
      </c>
      <c r="F13" s="38">
        <v>186232</v>
      </c>
      <c r="G13" s="37">
        <v>47.6</v>
      </c>
      <c r="H13" s="55">
        <v>298872</v>
      </c>
      <c r="I13" s="2">
        <v>115018</v>
      </c>
      <c r="J13" s="42">
        <v>61.8</v>
      </c>
      <c r="K13" s="419"/>
    </row>
    <row r="14" spans="1:11" ht="14.45" customHeight="1">
      <c r="A14" s="32">
        <v>2019</v>
      </c>
      <c r="B14" s="50" t="s">
        <v>59</v>
      </c>
      <c r="C14" s="2">
        <v>266427</v>
      </c>
      <c r="D14" s="38">
        <v>76737</v>
      </c>
      <c r="E14" s="38">
        <v>423788</v>
      </c>
      <c r="F14" s="38">
        <v>137606</v>
      </c>
      <c r="G14" s="37">
        <v>38.299999999999997</v>
      </c>
      <c r="H14" s="55">
        <v>249144</v>
      </c>
      <c r="I14" s="2">
        <v>89399</v>
      </c>
      <c r="J14" s="42">
        <v>52</v>
      </c>
      <c r="K14" s="419"/>
    </row>
    <row r="15" spans="1:11" ht="14.45" customHeight="1">
      <c r="A15" s="32"/>
      <c r="B15" s="50" t="s">
        <v>253</v>
      </c>
      <c r="C15" s="2">
        <v>381056</v>
      </c>
      <c r="D15" s="323">
        <v>127266</v>
      </c>
      <c r="E15" s="323">
        <v>607994</v>
      </c>
      <c r="F15" s="323">
        <v>222196</v>
      </c>
      <c r="G15" s="320">
        <v>53.4</v>
      </c>
      <c r="H15" s="55">
        <v>330512</v>
      </c>
      <c r="I15" s="2">
        <v>135260</v>
      </c>
      <c r="J15" s="42">
        <v>66.7</v>
      </c>
      <c r="K15" s="419"/>
    </row>
    <row r="16" spans="1:11" ht="14.45" customHeight="1">
      <c r="A16" s="32"/>
      <c r="B16" s="50" t="s">
        <v>254</v>
      </c>
      <c r="C16" s="2">
        <v>408248</v>
      </c>
      <c r="D16" s="323">
        <v>141941</v>
      </c>
      <c r="E16" s="323">
        <v>682209</v>
      </c>
      <c r="F16" s="323">
        <v>250348</v>
      </c>
      <c r="G16" s="320">
        <v>54</v>
      </c>
      <c r="H16" s="55">
        <v>358213</v>
      </c>
      <c r="I16" s="2">
        <v>142517</v>
      </c>
      <c r="J16" s="42">
        <v>70</v>
      </c>
      <c r="K16" s="419"/>
    </row>
    <row r="17" spans="1:11" ht="14.45" customHeight="1">
      <c r="A17" s="32"/>
      <c r="B17" s="35" t="s">
        <v>255</v>
      </c>
      <c r="C17" s="2">
        <v>345276</v>
      </c>
      <c r="D17" s="323">
        <v>104776</v>
      </c>
      <c r="E17" s="323">
        <v>544991</v>
      </c>
      <c r="F17" s="323">
        <v>185226</v>
      </c>
      <c r="G17" s="320">
        <v>46.4</v>
      </c>
      <c r="H17" s="55">
        <v>307698</v>
      </c>
      <c r="I17" s="2">
        <v>111674</v>
      </c>
      <c r="J17" s="42">
        <v>59.9</v>
      </c>
      <c r="K17" s="419"/>
    </row>
    <row r="18" spans="1:11">
      <c r="A18" s="52"/>
      <c r="B18" s="200" t="s">
        <v>25</v>
      </c>
      <c r="C18" s="112">
        <f>C17/C13*100</f>
        <v>105.9</v>
      </c>
      <c r="D18" s="112">
        <f t="shared" ref="D18:F18" si="0">D17/D13*100</f>
        <v>107.7</v>
      </c>
      <c r="E18" s="112">
        <f t="shared" si="0"/>
        <v>102.6</v>
      </c>
      <c r="F18" s="112">
        <f t="shared" si="0"/>
        <v>99.5</v>
      </c>
      <c r="G18" s="112" t="s">
        <v>34</v>
      </c>
      <c r="H18" s="112">
        <f>H17/H13*100</f>
        <v>103</v>
      </c>
      <c r="I18" s="112">
        <f>I17/I13*100</f>
        <v>97.1</v>
      </c>
      <c r="J18" s="59" t="s">
        <v>34</v>
      </c>
    </row>
    <row r="19" spans="1:11" ht="27.95" customHeight="1">
      <c r="A19" s="743" t="s">
        <v>630</v>
      </c>
      <c r="B19" s="743"/>
      <c r="C19" s="743"/>
      <c r="D19" s="743"/>
      <c r="E19" s="743"/>
      <c r="F19" s="743"/>
      <c r="G19" s="743"/>
      <c r="H19" s="743"/>
      <c r="I19" s="743"/>
      <c r="J19" s="743"/>
    </row>
    <row r="20" spans="1:11" ht="20.100000000000001" customHeight="1">
      <c r="A20" s="32">
        <v>2017</v>
      </c>
      <c r="B20" s="50" t="s">
        <v>59</v>
      </c>
      <c r="C20" s="2">
        <v>187951</v>
      </c>
      <c r="D20" s="38">
        <v>51856</v>
      </c>
      <c r="E20" s="38">
        <v>304381</v>
      </c>
      <c r="F20" s="38">
        <v>101523</v>
      </c>
      <c r="G20" s="38">
        <v>37.299999999999997</v>
      </c>
      <c r="H20" s="55">
        <v>198014</v>
      </c>
      <c r="I20" s="2">
        <v>71210</v>
      </c>
      <c r="J20" s="51">
        <v>47.9</v>
      </c>
    </row>
    <row r="21" spans="1:11" ht="14.45" customHeight="1">
      <c r="A21" s="32"/>
      <c r="B21" s="50" t="s">
        <v>253</v>
      </c>
      <c r="C21" s="2">
        <v>273396</v>
      </c>
      <c r="D21" s="38">
        <v>97054</v>
      </c>
      <c r="E21" s="38">
        <v>451838</v>
      </c>
      <c r="F21" s="38">
        <v>181967</v>
      </c>
      <c r="G21" s="38">
        <v>54.6</v>
      </c>
      <c r="H21" s="55">
        <v>285205</v>
      </c>
      <c r="I21" s="2">
        <v>118373</v>
      </c>
      <c r="J21" s="42">
        <v>68</v>
      </c>
    </row>
    <row r="22" spans="1:11" ht="14.45" customHeight="1">
      <c r="A22" s="32"/>
      <c r="B22" s="50" t="s">
        <v>254</v>
      </c>
      <c r="C22" s="2">
        <v>316620</v>
      </c>
      <c r="D22" s="38">
        <v>118107</v>
      </c>
      <c r="E22" s="38">
        <v>536724</v>
      </c>
      <c r="F22" s="38">
        <v>223528</v>
      </c>
      <c r="G22" s="38">
        <v>61.1</v>
      </c>
      <c r="H22" s="55">
        <v>326938</v>
      </c>
      <c r="I22" s="2">
        <v>139311</v>
      </c>
      <c r="J22" s="42">
        <v>73.5</v>
      </c>
    </row>
    <row r="23" spans="1:11" ht="14.45" customHeight="1">
      <c r="A23" s="32"/>
      <c r="B23" s="35" t="s">
        <v>255</v>
      </c>
      <c r="C23" s="2">
        <v>253219</v>
      </c>
      <c r="D23" s="38">
        <v>83628</v>
      </c>
      <c r="E23" s="38">
        <v>411845</v>
      </c>
      <c r="F23" s="38">
        <v>158804</v>
      </c>
      <c r="G23" s="38">
        <v>46.6</v>
      </c>
      <c r="H23" s="55">
        <v>261996</v>
      </c>
      <c r="I23" s="2">
        <v>101996</v>
      </c>
      <c r="J23" s="42">
        <v>58.5</v>
      </c>
    </row>
    <row r="24" spans="1:11" ht="20.100000000000001" customHeight="1">
      <c r="A24" s="32">
        <v>2018</v>
      </c>
      <c r="B24" s="50" t="s">
        <v>59</v>
      </c>
      <c r="C24" s="2">
        <v>203008</v>
      </c>
      <c r="D24" s="38">
        <v>57439</v>
      </c>
      <c r="E24" s="38">
        <v>316761</v>
      </c>
      <c r="F24" s="38">
        <v>103681</v>
      </c>
      <c r="G24" s="38">
        <v>36.5</v>
      </c>
      <c r="H24" s="55">
        <v>209133</v>
      </c>
      <c r="I24" s="2">
        <v>71999</v>
      </c>
      <c r="J24" s="42">
        <v>47.7</v>
      </c>
    </row>
    <row r="25" spans="1:11" ht="14.45" customHeight="1">
      <c r="A25" s="32"/>
      <c r="B25" s="50" t="s">
        <v>253</v>
      </c>
      <c r="C25" s="2">
        <v>298317</v>
      </c>
      <c r="D25" s="38">
        <v>96586</v>
      </c>
      <c r="E25" s="38">
        <v>472373</v>
      </c>
      <c r="F25" s="38">
        <v>176719</v>
      </c>
      <c r="G25" s="38">
        <v>54.4</v>
      </c>
      <c r="H25" s="55">
        <v>296781</v>
      </c>
      <c r="I25" s="2">
        <v>115040</v>
      </c>
      <c r="J25" s="42">
        <v>67.099999999999994</v>
      </c>
    </row>
    <row r="26" spans="1:11" ht="14.45" customHeight="1">
      <c r="A26" s="32"/>
      <c r="B26" s="50" t="s">
        <v>254</v>
      </c>
      <c r="C26" s="2">
        <v>334993</v>
      </c>
      <c r="D26" s="38">
        <v>116396</v>
      </c>
      <c r="E26" s="38">
        <v>527247</v>
      </c>
      <c r="F26" s="38">
        <v>203085</v>
      </c>
      <c r="G26" s="38">
        <v>56.9</v>
      </c>
      <c r="H26" s="55">
        <v>318017</v>
      </c>
      <c r="I26" s="2">
        <v>124101</v>
      </c>
      <c r="J26" s="42">
        <v>67.8</v>
      </c>
    </row>
    <row r="27" spans="1:11" ht="14.45" customHeight="1">
      <c r="A27" s="32"/>
      <c r="B27" s="50" t="s">
        <v>255</v>
      </c>
      <c r="C27" s="2">
        <v>291476</v>
      </c>
      <c r="D27" s="38">
        <v>90859</v>
      </c>
      <c r="E27" s="38">
        <v>470997</v>
      </c>
      <c r="F27" s="38">
        <v>174225</v>
      </c>
      <c r="G27" s="38">
        <v>49.3</v>
      </c>
      <c r="H27" s="55">
        <v>298872</v>
      </c>
      <c r="I27" s="2">
        <v>115018</v>
      </c>
      <c r="J27" s="42">
        <v>61.8</v>
      </c>
    </row>
    <row r="28" spans="1:11" ht="14.45" customHeight="1">
      <c r="A28" s="32">
        <v>2019</v>
      </c>
      <c r="B28" s="50" t="s">
        <v>59</v>
      </c>
      <c r="C28" s="2">
        <v>240336</v>
      </c>
      <c r="D28" s="38">
        <v>71389</v>
      </c>
      <c r="E28" s="38">
        <v>374612</v>
      </c>
      <c r="F28" s="38">
        <v>128143</v>
      </c>
      <c r="G28" s="37">
        <v>39.5</v>
      </c>
      <c r="H28" s="55">
        <v>249144</v>
      </c>
      <c r="I28" s="2">
        <v>89399</v>
      </c>
      <c r="J28" s="42">
        <v>52</v>
      </c>
    </row>
    <row r="29" spans="1:11" ht="14.45" customHeight="1">
      <c r="A29" s="32"/>
      <c r="B29" s="50" t="s">
        <v>253</v>
      </c>
      <c r="C29" s="2">
        <v>334856</v>
      </c>
      <c r="D29" s="323">
        <v>121008</v>
      </c>
      <c r="E29" s="323">
        <v>528788</v>
      </c>
      <c r="F29" s="323">
        <v>212217</v>
      </c>
      <c r="G29" s="320">
        <v>53.7</v>
      </c>
      <c r="H29" s="55">
        <v>330512</v>
      </c>
      <c r="I29" s="2">
        <v>135260</v>
      </c>
      <c r="J29" s="42">
        <v>66.7</v>
      </c>
    </row>
    <row r="30" spans="1:11" ht="14.45" customHeight="1">
      <c r="A30" s="32"/>
      <c r="B30" s="50" t="s">
        <v>254</v>
      </c>
      <c r="C30" s="2">
        <v>361592</v>
      </c>
      <c r="D30" s="323">
        <v>131247</v>
      </c>
      <c r="E30" s="323">
        <v>568519</v>
      </c>
      <c r="F30" s="323">
        <v>222697</v>
      </c>
      <c r="G30" s="320">
        <v>56.2</v>
      </c>
      <c r="H30" s="55">
        <v>358213</v>
      </c>
      <c r="I30" s="2">
        <v>142517</v>
      </c>
      <c r="J30" s="42">
        <v>70</v>
      </c>
    </row>
    <row r="31" spans="1:11" ht="14.45" customHeight="1">
      <c r="A31" s="32"/>
      <c r="B31" s="50" t="s">
        <v>255</v>
      </c>
      <c r="C31" s="2">
        <v>309260</v>
      </c>
      <c r="D31" s="323">
        <v>97559</v>
      </c>
      <c r="E31" s="323">
        <v>484774</v>
      </c>
      <c r="F31" s="323">
        <v>172889</v>
      </c>
      <c r="G31" s="320">
        <v>47.8</v>
      </c>
      <c r="H31" s="55">
        <v>307698</v>
      </c>
      <c r="I31" s="2">
        <v>111674</v>
      </c>
      <c r="J31" s="42">
        <v>59.9</v>
      </c>
    </row>
    <row r="32" spans="1:11" ht="14.45" customHeight="1">
      <c r="A32" s="52"/>
      <c r="B32" s="200" t="s">
        <v>25</v>
      </c>
      <c r="C32" s="112">
        <f>C31/C27*100</f>
        <v>106.1</v>
      </c>
      <c r="D32" s="112">
        <f t="shared" ref="D32:F32" si="1">D31/D27*100</f>
        <v>107.4</v>
      </c>
      <c r="E32" s="112">
        <f t="shared" si="1"/>
        <v>102.9</v>
      </c>
      <c r="F32" s="112">
        <f t="shared" si="1"/>
        <v>99.2</v>
      </c>
      <c r="G32" s="112" t="s">
        <v>34</v>
      </c>
      <c r="H32" s="112">
        <f>H31/H27*100</f>
        <v>103</v>
      </c>
      <c r="I32" s="112">
        <f>I31/I27*100</f>
        <v>97.1</v>
      </c>
      <c r="J32" s="59" t="s">
        <v>34</v>
      </c>
    </row>
    <row r="33" spans="1:10" ht="27.95" customHeight="1">
      <c r="A33" s="743" t="s">
        <v>631</v>
      </c>
      <c r="B33" s="743"/>
      <c r="C33" s="743"/>
      <c r="D33" s="743"/>
      <c r="E33" s="743"/>
      <c r="F33" s="743"/>
      <c r="G33" s="743"/>
      <c r="H33" s="743"/>
      <c r="I33" s="743"/>
      <c r="J33" s="743"/>
    </row>
    <row r="34" spans="1:10" ht="20.100000000000001" customHeight="1">
      <c r="A34" s="32">
        <v>2017</v>
      </c>
      <c r="B34" s="50" t="s">
        <v>59</v>
      </c>
      <c r="C34" s="2">
        <v>176173</v>
      </c>
      <c r="D34" s="38">
        <v>50008</v>
      </c>
      <c r="E34" s="38">
        <v>280555</v>
      </c>
      <c r="F34" s="38">
        <v>98051</v>
      </c>
      <c r="G34" s="38">
        <v>38.799999999999997</v>
      </c>
      <c r="H34" s="55">
        <v>184600</v>
      </c>
      <c r="I34" s="2">
        <v>69274</v>
      </c>
      <c r="J34" s="51">
        <v>50.4</v>
      </c>
    </row>
    <row r="35" spans="1:10" ht="15" customHeight="1">
      <c r="A35" s="32"/>
      <c r="B35" s="50" t="s">
        <v>253</v>
      </c>
      <c r="C35" s="2">
        <v>256998</v>
      </c>
      <c r="D35" s="38">
        <v>93048</v>
      </c>
      <c r="E35" s="38">
        <v>414551</v>
      </c>
      <c r="F35" s="38">
        <v>173657</v>
      </c>
      <c r="G35" s="38">
        <v>56.6</v>
      </c>
      <c r="H35" s="55">
        <v>264671</v>
      </c>
      <c r="I35" s="2">
        <v>113504</v>
      </c>
      <c r="J35" s="51">
        <v>71.2</v>
      </c>
    </row>
    <row r="36" spans="1:10" ht="15" customHeight="1">
      <c r="A36" s="32"/>
      <c r="B36" s="50" t="s">
        <v>254</v>
      </c>
      <c r="C36" s="2">
        <v>299376</v>
      </c>
      <c r="D36" s="38">
        <v>114395</v>
      </c>
      <c r="E36" s="38">
        <v>499114</v>
      </c>
      <c r="F36" s="38">
        <v>215879</v>
      </c>
      <c r="G36" s="38">
        <v>63.3</v>
      </c>
      <c r="H36" s="55">
        <v>304466</v>
      </c>
      <c r="I36" s="2">
        <v>133875</v>
      </c>
      <c r="J36" s="51">
        <v>76.2</v>
      </c>
    </row>
    <row r="37" spans="1:10" ht="15" customHeight="1">
      <c r="A37" s="32"/>
      <c r="B37" s="50" t="s">
        <v>255</v>
      </c>
      <c r="C37" s="2">
        <v>243272</v>
      </c>
      <c r="D37" s="38">
        <v>81746</v>
      </c>
      <c r="E37" s="38">
        <v>390816</v>
      </c>
      <c r="F37" s="38">
        <v>155124</v>
      </c>
      <c r="G37" s="38">
        <v>48.5</v>
      </c>
      <c r="H37" s="55">
        <v>247011</v>
      </c>
      <c r="I37" s="2">
        <v>99145</v>
      </c>
      <c r="J37" s="51">
        <v>60.7</v>
      </c>
    </row>
    <row r="38" spans="1:10" ht="20.100000000000001" customHeight="1">
      <c r="A38" s="32">
        <v>2018</v>
      </c>
      <c r="B38" s="50" t="s">
        <v>59</v>
      </c>
      <c r="C38" s="2">
        <v>194588</v>
      </c>
      <c r="D38" s="38">
        <v>55983</v>
      </c>
      <c r="E38" s="38">
        <v>298260</v>
      </c>
      <c r="F38" s="38">
        <v>100615</v>
      </c>
      <c r="G38" s="38">
        <v>37.700000000000003</v>
      </c>
      <c r="H38" s="55">
        <v>197152</v>
      </c>
      <c r="I38" s="2">
        <v>69915</v>
      </c>
      <c r="J38" s="42">
        <v>49.4</v>
      </c>
    </row>
    <row r="39" spans="1:10" ht="14.45" customHeight="1">
      <c r="A39" s="32"/>
      <c r="B39" s="50" t="s">
        <v>253</v>
      </c>
      <c r="C39" s="2">
        <v>287102</v>
      </c>
      <c r="D39" s="38">
        <v>94750</v>
      </c>
      <c r="E39" s="38">
        <v>447482</v>
      </c>
      <c r="F39" s="38">
        <v>172698</v>
      </c>
      <c r="G39" s="38">
        <v>56.7</v>
      </c>
      <c r="H39" s="55">
        <v>283007</v>
      </c>
      <c r="I39" s="2">
        <v>112362</v>
      </c>
      <c r="J39" s="42">
        <v>70.400000000000006</v>
      </c>
    </row>
    <row r="40" spans="1:10" ht="14.45" customHeight="1">
      <c r="A40" s="32"/>
      <c r="B40" s="50" t="s">
        <v>254</v>
      </c>
      <c r="C40" s="2">
        <v>323380</v>
      </c>
      <c r="D40" s="38">
        <v>114615</v>
      </c>
      <c r="E40" s="38">
        <v>503653</v>
      </c>
      <c r="F40" s="38">
        <v>198928</v>
      </c>
      <c r="G40" s="38">
        <v>59.4</v>
      </c>
      <c r="H40" s="55">
        <v>302322</v>
      </c>
      <c r="I40" s="2">
        <v>121210</v>
      </c>
      <c r="J40" s="42">
        <v>70.5</v>
      </c>
    </row>
    <row r="41" spans="1:10" ht="14.45" customHeight="1">
      <c r="A41" s="32"/>
      <c r="B41" s="50" t="s">
        <v>255</v>
      </c>
      <c r="C41" s="2">
        <v>281261</v>
      </c>
      <c r="D41" s="38">
        <v>89861</v>
      </c>
      <c r="E41" s="38">
        <v>449985</v>
      </c>
      <c r="F41" s="38">
        <v>171035</v>
      </c>
      <c r="G41" s="38">
        <v>51.3</v>
      </c>
      <c r="H41" s="55">
        <v>284010</v>
      </c>
      <c r="I41" s="2">
        <v>112328</v>
      </c>
      <c r="J41" s="42">
        <v>64.099999999999994</v>
      </c>
    </row>
    <row r="42" spans="1:10" ht="14.45" customHeight="1">
      <c r="A42" s="32">
        <v>2019</v>
      </c>
      <c r="B42" s="50" t="s">
        <v>59</v>
      </c>
      <c r="C42" s="2">
        <v>231768</v>
      </c>
      <c r="D42" s="38">
        <v>70499</v>
      </c>
      <c r="E42" s="38">
        <v>357946</v>
      </c>
      <c r="F42" s="38">
        <v>125947</v>
      </c>
      <c r="G42" s="37">
        <v>40.9</v>
      </c>
      <c r="H42" s="55">
        <v>236904</v>
      </c>
      <c r="I42" s="2">
        <v>87670</v>
      </c>
      <c r="J42" s="42">
        <v>53.7</v>
      </c>
    </row>
    <row r="43" spans="1:10" ht="14.45" customHeight="1">
      <c r="A43" s="32"/>
      <c r="B43" s="50" t="s">
        <v>253</v>
      </c>
      <c r="C43" s="2">
        <v>323273</v>
      </c>
      <c r="D43" s="323">
        <v>119743</v>
      </c>
      <c r="E43" s="323">
        <v>504611</v>
      </c>
      <c r="F43" s="323">
        <v>209471</v>
      </c>
      <c r="G43" s="320">
        <v>55.7</v>
      </c>
      <c r="H43" s="55">
        <v>315364</v>
      </c>
      <c r="I43" s="2">
        <v>133215</v>
      </c>
      <c r="J43" s="42">
        <v>69.2</v>
      </c>
    </row>
    <row r="44" spans="1:10" ht="14.45" customHeight="1">
      <c r="A44" s="32"/>
      <c r="B44" s="50" t="s">
        <v>254</v>
      </c>
      <c r="C44" s="2">
        <v>349637</v>
      </c>
      <c r="D44" s="323">
        <v>129522</v>
      </c>
      <c r="E44" s="323">
        <v>543535</v>
      </c>
      <c r="F44" s="323">
        <v>218816</v>
      </c>
      <c r="G44" s="320">
        <v>58.3</v>
      </c>
      <c r="H44" s="55">
        <v>341385</v>
      </c>
      <c r="I44" s="2">
        <v>139463</v>
      </c>
      <c r="J44" s="42">
        <v>72.400000000000006</v>
      </c>
    </row>
    <row r="45" spans="1:10" ht="14.45" customHeight="1">
      <c r="A45" s="32"/>
      <c r="B45" s="50" t="s">
        <v>255</v>
      </c>
      <c r="C45" s="2">
        <v>299289</v>
      </c>
      <c r="D45" s="323">
        <v>96169</v>
      </c>
      <c r="E45" s="323">
        <v>464601</v>
      </c>
      <c r="F45" s="323">
        <v>169886</v>
      </c>
      <c r="G45" s="320">
        <v>49.7</v>
      </c>
      <c r="H45" s="55">
        <v>293374</v>
      </c>
      <c r="I45" s="2">
        <v>109663</v>
      </c>
      <c r="J45" s="42">
        <v>62</v>
      </c>
    </row>
    <row r="46" spans="1:10" ht="14.45" customHeight="1">
      <c r="A46" s="52"/>
      <c r="B46" s="200" t="s">
        <v>25</v>
      </c>
      <c r="C46" s="112">
        <f>C45/C41*100</f>
        <v>106.4</v>
      </c>
      <c r="D46" s="112">
        <f t="shared" ref="D46:F46" si="2">D45/D41*100</f>
        <v>107</v>
      </c>
      <c r="E46" s="112">
        <f t="shared" si="2"/>
        <v>103.2</v>
      </c>
      <c r="F46" s="112">
        <f t="shared" si="2"/>
        <v>99.3</v>
      </c>
      <c r="G46" s="112" t="s">
        <v>34</v>
      </c>
      <c r="H46" s="112">
        <f>H45/H41*100</f>
        <v>103.3</v>
      </c>
      <c r="I46" s="112">
        <f>I45/I41*100</f>
        <v>97.6</v>
      </c>
      <c r="J46" s="59" t="s">
        <v>34</v>
      </c>
    </row>
    <row r="47" spans="1:10" ht="27.95" customHeight="1">
      <c r="A47" s="743" t="s">
        <v>632</v>
      </c>
      <c r="B47" s="743"/>
      <c r="C47" s="743"/>
      <c r="D47" s="743"/>
      <c r="E47" s="743"/>
      <c r="F47" s="743"/>
      <c r="G47" s="743"/>
      <c r="H47" s="743"/>
      <c r="I47" s="743"/>
      <c r="J47" s="743"/>
    </row>
    <row r="48" spans="1:10" ht="20.100000000000001" customHeight="1">
      <c r="A48" s="32">
        <v>2017</v>
      </c>
      <c r="B48" s="50" t="s">
        <v>59</v>
      </c>
      <c r="C48" s="2">
        <v>26181</v>
      </c>
      <c r="D48" s="38">
        <v>5368</v>
      </c>
      <c r="E48" s="38">
        <v>45595</v>
      </c>
      <c r="F48" s="38">
        <v>10584</v>
      </c>
      <c r="G48" s="38">
        <v>36.200000000000003</v>
      </c>
      <c r="H48" s="36" t="s">
        <v>34</v>
      </c>
      <c r="I48" s="55" t="s">
        <v>34</v>
      </c>
      <c r="J48" s="111" t="s">
        <v>34</v>
      </c>
    </row>
    <row r="49" spans="1:10" ht="14.45" customHeight="1">
      <c r="A49" s="32"/>
      <c r="B49" s="50" t="s">
        <v>253</v>
      </c>
      <c r="C49" s="2">
        <v>45891</v>
      </c>
      <c r="D49" s="38">
        <v>8349</v>
      </c>
      <c r="E49" s="38">
        <v>73340</v>
      </c>
      <c r="F49" s="38">
        <v>14497</v>
      </c>
      <c r="G49" s="38">
        <v>50.3</v>
      </c>
      <c r="H49" s="36" t="s">
        <v>34</v>
      </c>
      <c r="I49" s="55" t="s">
        <v>34</v>
      </c>
      <c r="J49" s="111" t="s">
        <v>34</v>
      </c>
    </row>
    <row r="50" spans="1:10" ht="14.45" customHeight="1">
      <c r="A50" s="32"/>
      <c r="B50" s="50" t="s">
        <v>254</v>
      </c>
      <c r="C50" s="2">
        <v>45036</v>
      </c>
      <c r="D50" s="38">
        <v>13294</v>
      </c>
      <c r="E50" s="38">
        <v>90180</v>
      </c>
      <c r="F50" s="38">
        <v>27443</v>
      </c>
      <c r="G50" s="38">
        <v>44.4</v>
      </c>
      <c r="H50" s="36" t="s">
        <v>34</v>
      </c>
      <c r="I50" s="55" t="s">
        <v>34</v>
      </c>
      <c r="J50" s="111" t="s">
        <v>34</v>
      </c>
    </row>
    <row r="51" spans="1:10" ht="14.45" customHeight="1">
      <c r="A51" s="32"/>
      <c r="B51" s="50" t="s">
        <v>255</v>
      </c>
      <c r="C51" s="2">
        <v>29146</v>
      </c>
      <c r="D51" s="38">
        <v>5695</v>
      </c>
      <c r="E51" s="38">
        <v>49025</v>
      </c>
      <c r="F51" s="38">
        <v>9701</v>
      </c>
      <c r="G51" s="38">
        <v>38.299999999999997</v>
      </c>
      <c r="H51" s="36" t="s">
        <v>34</v>
      </c>
      <c r="I51" s="55" t="s">
        <v>34</v>
      </c>
      <c r="J51" s="111" t="s">
        <v>34</v>
      </c>
    </row>
    <row r="52" spans="1:10" ht="20.100000000000001" customHeight="1">
      <c r="A52" s="32">
        <v>2018</v>
      </c>
      <c r="B52" s="50" t="s">
        <v>59</v>
      </c>
      <c r="C52" s="2">
        <v>26246</v>
      </c>
      <c r="D52" s="38">
        <v>5242</v>
      </c>
      <c r="E52" s="38">
        <v>45043</v>
      </c>
      <c r="F52" s="38">
        <v>9076</v>
      </c>
      <c r="G52" s="38">
        <v>37.700000000000003</v>
      </c>
      <c r="H52" s="36" t="s">
        <v>34</v>
      </c>
      <c r="I52" s="55" t="s">
        <v>34</v>
      </c>
      <c r="J52" s="111" t="s">
        <v>34</v>
      </c>
    </row>
    <row r="53" spans="1:10" ht="14.45" customHeight="1">
      <c r="A53" s="32"/>
      <c r="B53" s="50" t="s">
        <v>253</v>
      </c>
      <c r="C53" s="2">
        <v>43913</v>
      </c>
      <c r="D53" s="38">
        <v>5707</v>
      </c>
      <c r="E53" s="38">
        <v>67059</v>
      </c>
      <c r="F53" s="38">
        <v>9877</v>
      </c>
      <c r="G53" s="38">
        <v>51.8</v>
      </c>
      <c r="H53" s="36" t="s">
        <v>34</v>
      </c>
      <c r="I53" s="55" t="s">
        <v>34</v>
      </c>
      <c r="J53" s="111" t="s">
        <v>34</v>
      </c>
    </row>
    <row r="54" spans="1:10" ht="14.45" customHeight="1">
      <c r="A54" s="32"/>
      <c r="B54" s="50" t="s">
        <v>254</v>
      </c>
      <c r="C54" s="2">
        <v>48963</v>
      </c>
      <c r="D54" s="38">
        <v>8316</v>
      </c>
      <c r="E54" s="38">
        <v>89503</v>
      </c>
      <c r="F54" s="38">
        <v>13236</v>
      </c>
      <c r="G54" s="38">
        <v>46.9</v>
      </c>
      <c r="H54" s="36" t="s">
        <v>34</v>
      </c>
      <c r="I54" s="55" t="s">
        <v>34</v>
      </c>
      <c r="J54" s="111" t="s">
        <v>34</v>
      </c>
    </row>
    <row r="55" spans="1:10" ht="14.45" customHeight="1">
      <c r="A55" s="32"/>
      <c r="B55" s="50" t="s">
        <v>255</v>
      </c>
      <c r="C55" s="2">
        <v>34640</v>
      </c>
      <c r="D55" s="38">
        <v>6438</v>
      </c>
      <c r="E55" s="38">
        <v>60355</v>
      </c>
      <c r="F55" s="38">
        <v>12007</v>
      </c>
      <c r="G55" s="38">
        <v>37.6</v>
      </c>
      <c r="H55" s="36" t="s">
        <v>34</v>
      </c>
      <c r="I55" s="55" t="s">
        <v>34</v>
      </c>
      <c r="J55" s="111" t="s">
        <v>34</v>
      </c>
    </row>
    <row r="56" spans="1:10" ht="14.45" customHeight="1">
      <c r="A56" s="32">
        <v>2019</v>
      </c>
      <c r="B56" s="50" t="s">
        <v>59</v>
      </c>
      <c r="C56" s="461">
        <v>26091</v>
      </c>
      <c r="D56" s="36">
        <v>5348</v>
      </c>
      <c r="E56" s="36">
        <v>49176</v>
      </c>
      <c r="F56" s="36">
        <v>9463</v>
      </c>
      <c r="G56" s="40">
        <v>31.2</v>
      </c>
      <c r="H56" s="55" t="s">
        <v>34</v>
      </c>
      <c r="I56" s="461" t="s">
        <v>34</v>
      </c>
      <c r="J56" s="49" t="s">
        <v>34</v>
      </c>
    </row>
    <row r="57" spans="1:10" ht="14.45" customHeight="1">
      <c r="A57" s="32"/>
      <c r="B57" s="50" t="s">
        <v>253</v>
      </c>
      <c r="C57" s="461">
        <v>46200</v>
      </c>
      <c r="D57" s="353">
        <v>6258</v>
      </c>
      <c r="E57" s="353">
        <v>79206</v>
      </c>
      <c r="F57" s="353">
        <v>9979</v>
      </c>
      <c r="G57" s="322">
        <v>51.1</v>
      </c>
      <c r="H57" s="55" t="s">
        <v>34</v>
      </c>
      <c r="I57" s="461" t="s">
        <v>34</v>
      </c>
      <c r="J57" s="49" t="s">
        <v>34</v>
      </c>
    </row>
    <row r="58" spans="1:10" ht="14.45" customHeight="1">
      <c r="A58" s="32"/>
      <c r="B58" s="50" t="s">
        <v>254</v>
      </c>
      <c r="C58" s="461">
        <v>46656</v>
      </c>
      <c r="D58" s="353">
        <v>10694</v>
      </c>
      <c r="E58" s="353">
        <v>113690</v>
      </c>
      <c r="F58" s="353">
        <v>27651</v>
      </c>
      <c r="G58" s="322">
        <v>45.1</v>
      </c>
      <c r="H58" s="55" t="s">
        <v>34</v>
      </c>
      <c r="I58" s="461" t="s">
        <v>34</v>
      </c>
      <c r="J58" s="49" t="s">
        <v>34</v>
      </c>
    </row>
    <row r="59" spans="1:10" ht="14.45" customHeight="1">
      <c r="A59" s="32"/>
      <c r="B59" s="50" t="s">
        <v>255</v>
      </c>
      <c r="C59" s="461">
        <v>36016</v>
      </c>
      <c r="D59" s="353">
        <v>7217</v>
      </c>
      <c r="E59" s="353">
        <v>60217</v>
      </c>
      <c r="F59" s="353">
        <v>12337</v>
      </c>
      <c r="G59" s="322">
        <v>37.4</v>
      </c>
      <c r="H59" s="55" t="s">
        <v>34</v>
      </c>
      <c r="I59" s="461" t="s">
        <v>34</v>
      </c>
      <c r="J59" s="49" t="s">
        <v>34</v>
      </c>
    </row>
    <row r="60" spans="1:10" ht="14.45" customHeight="1">
      <c r="A60" s="52"/>
      <c r="B60" s="200" t="s">
        <v>25</v>
      </c>
      <c r="C60" s="112">
        <f>C59/C55*100</f>
        <v>104</v>
      </c>
      <c r="D60" s="112">
        <f t="shared" ref="D60:F60" si="3">D59/D55*100</f>
        <v>112.1</v>
      </c>
      <c r="E60" s="112">
        <f t="shared" si="3"/>
        <v>99.8</v>
      </c>
      <c r="F60" s="112">
        <f t="shared" si="3"/>
        <v>102.7</v>
      </c>
      <c r="G60" s="112" t="s">
        <v>34</v>
      </c>
      <c r="H60" s="112" t="s">
        <v>34</v>
      </c>
      <c r="I60" s="112" t="s">
        <v>34</v>
      </c>
      <c r="J60" s="59" t="s">
        <v>34</v>
      </c>
    </row>
    <row r="61" spans="1:10" ht="14.45" customHeight="1">
      <c r="A61" s="52"/>
      <c r="B61" s="248"/>
      <c r="C61" s="250"/>
      <c r="D61" s="250"/>
      <c r="E61" s="250"/>
      <c r="F61" s="250"/>
      <c r="G61" s="250"/>
      <c r="H61" s="250"/>
      <c r="I61" s="250"/>
      <c r="J61" s="250"/>
    </row>
    <row r="62" spans="1:10" ht="24.95" customHeight="1">
      <c r="A62" s="543" t="s">
        <v>615</v>
      </c>
      <c r="B62" s="543"/>
      <c r="C62" s="543"/>
      <c r="D62" s="543"/>
      <c r="E62" s="543"/>
      <c r="F62" s="543"/>
      <c r="G62" s="543"/>
      <c r="H62" s="543"/>
      <c r="I62" s="543"/>
      <c r="J62" s="543"/>
    </row>
    <row r="63" spans="1:10" ht="24.95" customHeight="1">
      <c r="A63" s="579" t="s">
        <v>616</v>
      </c>
      <c r="B63" s="579"/>
      <c r="C63" s="579"/>
      <c r="D63" s="579"/>
      <c r="E63" s="579"/>
      <c r="F63" s="579"/>
      <c r="G63" s="579"/>
      <c r="H63" s="579"/>
      <c r="I63" s="579"/>
      <c r="J63" s="579"/>
    </row>
    <row r="64" spans="1:10" ht="24" customHeight="1">
      <c r="A64" s="739" t="s">
        <v>177</v>
      </c>
      <c r="B64" s="739"/>
      <c r="C64" s="739"/>
      <c r="D64" s="739"/>
      <c r="E64" s="739"/>
      <c r="F64" s="739"/>
      <c r="G64" s="739"/>
      <c r="H64" s="739"/>
      <c r="I64" s="739"/>
      <c r="J64" s="739"/>
    </row>
    <row r="65" spans="1:10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>
      <c r="A66" s="426"/>
      <c r="B66" s="426"/>
      <c r="C66" s="426"/>
      <c r="D66" s="426"/>
      <c r="E66" s="426"/>
      <c r="F66" s="426"/>
      <c r="G66" s="426"/>
      <c r="H66" s="426"/>
      <c r="I66" s="426"/>
      <c r="J66" s="426"/>
    </row>
    <row r="67" spans="1:10">
      <c r="B67" s="418"/>
      <c r="C67" s="418"/>
      <c r="D67" s="418"/>
      <c r="E67" s="418"/>
      <c r="F67" s="418"/>
      <c r="G67" s="418"/>
      <c r="H67" s="418"/>
      <c r="I67" s="418"/>
      <c r="J67" s="418"/>
    </row>
    <row r="68" spans="1:10">
      <c r="C68" s="418"/>
      <c r="D68" s="418"/>
      <c r="E68" s="418"/>
      <c r="F68" s="418"/>
      <c r="G68" s="418"/>
      <c r="H68" s="418"/>
      <c r="I68" s="418"/>
      <c r="J68" s="418"/>
    </row>
  </sheetData>
  <mergeCells count="16">
    <mergeCell ref="A64:J64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9:J19"/>
    <mergeCell ref="A33:J33"/>
    <mergeCell ref="A47:J47"/>
    <mergeCell ref="A63:J63"/>
    <mergeCell ref="A2:J2"/>
    <mergeCell ref="A62:J62"/>
  </mergeCells>
  <pageMargins left="0.7" right="0.7" top="0.75" bottom="0.75" header="0.3" footer="0.3"/>
  <pageSetup paperSize="9" scale="5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38"/>
  <sheetViews>
    <sheetView showGridLines="0" workbookViewId="0">
      <selection activeCell="K84" sqref="K84"/>
    </sheetView>
  </sheetViews>
  <sheetFormatPr defaultColWidth="9.140625" defaultRowHeight="15"/>
  <cols>
    <col min="1" max="2" width="9.140625" style="358"/>
    <col min="3" max="6" width="23.85546875" style="358" customWidth="1"/>
    <col min="7" max="7" width="9.140625" style="365"/>
    <col min="8" max="16384" width="9.140625" style="358"/>
  </cols>
  <sheetData>
    <row r="1" spans="1:6">
      <c r="A1" s="744" t="s">
        <v>390</v>
      </c>
      <c r="B1" s="744"/>
      <c r="C1" s="744"/>
    </row>
    <row r="2" spans="1:6" ht="15" customHeight="1">
      <c r="A2" s="414" t="s">
        <v>715</v>
      </c>
      <c r="B2" s="296"/>
      <c r="C2" s="415"/>
    </row>
    <row r="3" spans="1:6" ht="24.75" customHeight="1">
      <c r="A3" s="749" t="s">
        <v>459</v>
      </c>
      <c r="B3" s="638"/>
      <c r="C3" s="745" t="s">
        <v>460</v>
      </c>
      <c r="D3" s="745" t="s">
        <v>461</v>
      </c>
      <c r="E3" s="745" t="s">
        <v>462</v>
      </c>
      <c r="F3" s="747" t="s">
        <v>463</v>
      </c>
    </row>
    <row r="4" spans="1:6" ht="22.5" customHeight="1" thickBot="1">
      <c r="A4" s="750"/>
      <c r="B4" s="751"/>
      <c r="C4" s="746"/>
      <c r="D4" s="746"/>
      <c r="E4" s="746"/>
      <c r="F4" s="748"/>
    </row>
    <row r="5" spans="1:6" ht="20.100000000000001" customHeight="1" thickTop="1">
      <c r="A5" s="302">
        <v>2018</v>
      </c>
      <c r="B5" s="316" t="s">
        <v>363</v>
      </c>
      <c r="C5" s="336">
        <v>3.3</v>
      </c>
      <c r="D5" s="337">
        <v>13</v>
      </c>
      <c r="E5" s="336">
        <v>6.7</v>
      </c>
      <c r="F5" s="338">
        <v>37</v>
      </c>
    </row>
    <row r="6" spans="1:6">
      <c r="A6" s="303"/>
      <c r="B6" s="316" t="s">
        <v>364</v>
      </c>
      <c r="C6" s="336">
        <v>-1.7</v>
      </c>
      <c r="D6" s="337">
        <v>2</v>
      </c>
      <c r="E6" s="336">
        <v>5.3</v>
      </c>
      <c r="F6" s="338">
        <v>139</v>
      </c>
    </row>
    <row r="7" spans="1:6">
      <c r="A7" s="297"/>
      <c r="B7" s="316" t="s">
        <v>365</v>
      </c>
      <c r="C7" s="336">
        <v>1.9</v>
      </c>
      <c r="D7" s="337">
        <v>28</v>
      </c>
      <c r="E7" s="336">
        <v>5.6</v>
      </c>
      <c r="F7" s="338">
        <v>131</v>
      </c>
    </row>
    <row r="8" spans="1:6">
      <c r="A8" s="302"/>
      <c r="B8" s="316" t="s">
        <v>366</v>
      </c>
      <c r="C8" s="336">
        <v>14</v>
      </c>
      <c r="D8" s="337">
        <v>31</v>
      </c>
      <c r="E8" s="336">
        <v>4.3</v>
      </c>
      <c r="F8" s="338">
        <v>284</v>
      </c>
    </row>
    <row r="9" spans="1:6">
      <c r="A9" s="303"/>
      <c r="B9" s="316" t="s">
        <v>367</v>
      </c>
      <c r="C9" s="336">
        <v>17.8</v>
      </c>
      <c r="D9" s="337">
        <v>40</v>
      </c>
      <c r="E9" s="336">
        <v>4.0999999999999996</v>
      </c>
      <c r="F9" s="338">
        <v>324</v>
      </c>
    </row>
    <row r="10" spans="1:6">
      <c r="A10" s="303"/>
      <c r="B10" s="316" t="s">
        <v>35</v>
      </c>
      <c r="C10" s="336">
        <v>19.5</v>
      </c>
      <c r="D10" s="337">
        <v>52</v>
      </c>
      <c r="E10" s="336">
        <v>5.3</v>
      </c>
      <c r="F10" s="338">
        <v>238</v>
      </c>
    </row>
    <row r="11" spans="1:6">
      <c r="A11" s="303"/>
      <c r="B11" s="316" t="s">
        <v>398</v>
      </c>
      <c r="C11" s="336">
        <v>20.8</v>
      </c>
      <c r="D11" s="337">
        <v>82</v>
      </c>
      <c r="E11" s="336">
        <v>4.0999999999999996</v>
      </c>
      <c r="F11" s="338">
        <v>313</v>
      </c>
    </row>
    <row r="12" spans="1:6">
      <c r="A12" s="303"/>
      <c r="B12" s="316" t="s">
        <v>399</v>
      </c>
      <c r="C12" s="336">
        <v>22</v>
      </c>
      <c r="D12" s="337">
        <v>17</v>
      </c>
      <c r="E12" s="336">
        <v>4.0999999999999996</v>
      </c>
      <c r="F12" s="338">
        <v>299</v>
      </c>
    </row>
    <row r="13" spans="1:6">
      <c r="A13" s="303"/>
      <c r="B13" s="316" t="s">
        <v>36</v>
      </c>
      <c r="C13" s="336">
        <v>16.7</v>
      </c>
      <c r="D13" s="337">
        <v>45</v>
      </c>
      <c r="E13" s="336">
        <v>4.5</v>
      </c>
      <c r="F13" s="338">
        <v>240</v>
      </c>
    </row>
    <row r="14" spans="1:6">
      <c r="A14" s="303"/>
      <c r="B14" s="316" t="s">
        <v>611</v>
      </c>
      <c r="C14" s="336">
        <v>11.4</v>
      </c>
      <c r="D14" s="337">
        <v>34</v>
      </c>
      <c r="E14" s="336">
        <v>4.0999999999999996</v>
      </c>
      <c r="F14" s="338">
        <v>189</v>
      </c>
    </row>
    <row r="15" spans="1:6">
      <c r="A15" s="303"/>
      <c r="B15" s="316" t="s">
        <v>612</v>
      </c>
      <c r="C15" s="336">
        <v>5.8</v>
      </c>
      <c r="D15" s="337">
        <v>15</v>
      </c>
      <c r="E15" s="336">
        <v>5.6</v>
      </c>
      <c r="F15" s="338">
        <v>110</v>
      </c>
    </row>
    <row r="16" spans="1:6">
      <c r="A16" s="303"/>
      <c r="B16" s="316" t="s">
        <v>37</v>
      </c>
      <c r="C16" s="336">
        <v>3.3</v>
      </c>
      <c r="D16" s="337">
        <v>41</v>
      </c>
      <c r="E16" s="336">
        <v>6.9</v>
      </c>
      <c r="F16" s="338">
        <v>25</v>
      </c>
    </row>
    <row r="17" spans="1:8">
      <c r="A17" s="302">
        <v>2019</v>
      </c>
      <c r="B17" s="316" t="s">
        <v>363</v>
      </c>
      <c r="C17" s="336">
        <v>0.2</v>
      </c>
      <c r="D17" s="337">
        <v>43</v>
      </c>
      <c r="E17" s="336">
        <v>6.4</v>
      </c>
      <c r="F17" s="338">
        <v>42</v>
      </c>
      <c r="G17" s="457"/>
    </row>
    <row r="18" spans="1:8">
      <c r="A18" s="302"/>
      <c r="B18" s="316" t="s">
        <v>364</v>
      </c>
      <c r="C18" s="336">
        <v>3.8</v>
      </c>
      <c r="D18" s="337">
        <v>26</v>
      </c>
      <c r="E18" s="336">
        <v>5.3</v>
      </c>
      <c r="F18" s="338">
        <v>139</v>
      </c>
      <c r="G18" s="457"/>
    </row>
    <row r="19" spans="1:8">
      <c r="A19" s="302"/>
      <c r="B19" s="316" t="s">
        <v>365</v>
      </c>
      <c r="C19" s="336">
        <v>7.2</v>
      </c>
      <c r="D19" s="337">
        <v>28</v>
      </c>
      <c r="E19" s="336">
        <v>5.8</v>
      </c>
      <c r="F19" s="338">
        <v>134</v>
      </c>
      <c r="G19" s="458"/>
    </row>
    <row r="20" spans="1:8">
      <c r="A20" s="302"/>
      <c r="B20" s="316" t="s">
        <v>366</v>
      </c>
      <c r="C20" s="336">
        <v>11.2</v>
      </c>
      <c r="D20" s="337">
        <v>38</v>
      </c>
      <c r="E20" s="336">
        <v>3.7</v>
      </c>
      <c r="F20" s="338">
        <v>259</v>
      </c>
      <c r="G20" s="458"/>
    </row>
    <row r="21" spans="1:8">
      <c r="A21" s="302"/>
      <c r="B21" s="316" t="s">
        <v>367</v>
      </c>
      <c r="C21" s="336">
        <v>12.4</v>
      </c>
      <c r="D21" s="337">
        <v>60</v>
      </c>
      <c r="E21" s="336">
        <v>5.6</v>
      </c>
      <c r="F21" s="338">
        <v>217</v>
      </c>
      <c r="G21" s="458"/>
    </row>
    <row r="22" spans="1:8">
      <c r="A22" s="302"/>
      <c r="B22" s="316" t="s">
        <v>35</v>
      </c>
      <c r="C22" s="336">
        <v>22.7</v>
      </c>
      <c r="D22" s="337">
        <v>27</v>
      </c>
      <c r="E22" s="336">
        <v>3.7</v>
      </c>
      <c r="F22" s="338">
        <v>364.6</v>
      </c>
      <c r="G22" s="458"/>
    </row>
    <row r="23" spans="1:8">
      <c r="A23" s="302"/>
      <c r="B23" s="316" t="s">
        <v>398</v>
      </c>
      <c r="C23" s="336">
        <v>20.3</v>
      </c>
      <c r="D23" s="337">
        <v>49</v>
      </c>
      <c r="E23" s="336">
        <v>5</v>
      </c>
      <c r="F23" s="338">
        <v>257</v>
      </c>
      <c r="G23" s="458"/>
    </row>
    <row r="24" spans="1:8">
      <c r="A24" s="302"/>
      <c r="B24" s="316" t="s">
        <v>399</v>
      </c>
      <c r="C24" s="336">
        <v>21.2</v>
      </c>
      <c r="D24" s="337">
        <v>44</v>
      </c>
      <c r="E24" s="336">
        <v>5</v>
      </c>
      <c r="F24" s="338">
        <v>253</v>
      </c>
      <c r="G24" s="458"/>
    </row>
    <row r="25" spans="1:8">
      <c r="A25" s="302"/>
      <c r="B25" s="316" t="s">
        <v>36</v>
      </c>
      <c r="C25" s="336">
        <v>15.2</v>
      </c>
      <c r="D25" s="337">
        <v>58</v>
      </c>
      <c r="E25" s="336">
        <v>5.2</v>
      </c>
      <c r="F25" s="338">
        <v>199</v>
      </c>
      <c r="G25" s="458"/>
    </row>
    <row r="26" spans="1:8">
      <c r="A26" s="302"/>
      <c r="B26" s="316" t="s">
        <v>611</v>
      </c>
      <c r="C26" s="336">
        <v>11.5</v>
      </c>
      <c r="D26" s="337">
        <v>30</v>
      </c>
      <c r="E26" s="336">
        <v>5.0999999999999996</v>
      </c>
      <c r="F26" s="338">
        <v>166</v>
      </c>
      <c r="G26" s="458"/>
    </row>
    <row r="27" spans="1:8">
      <c r="A27" s="302"/>
      <c r="B27" s="316" t="s">
        <v>612</v>
      </c>
      <c r="C27" s="336">
        <v>7.6</v>
      </c>
      <c r="D27" s="337">
        <v>33</v>
      </c>
      <c r="E27" s="336">
        <v>6.2</v>
      </c>
      <c r="F27" s="338">
        <v>86</v>
      </c>
      <c r="G27" s="458"/>
    </row>
    <row r="28" spans="1:8">
      <c r="A28" s="302"/>
      <c r="B28" s="316" t="s">
        <v>37</v>
      </c>
      <c r="C28" s="336">
        <v>4</v>
      </c>
      <c r="D28" s="337">
        <v>14</v>
      </c>
      <c r="E28" s="336">
        <v>6</v>
      </c>
      <c r="F28" s="338">
        <v>64</v>
      </c>
      <c r="G28" s="458"/>
    </row>
    <row r="29" spans="1:8">
      <c r="D29" s="365"/>
    </row>
    <row r="30" spans="1:8" s="62" customFormat="1" ht="11.25">
      <c r="A30" s="339" t="s">
        <v>380</v>
      </c>
      <c r="B30" s="335"/>
      <c r="C30" s="335"/>
      <c r="D30" s="335"/>
      <c r="E30" s="335"/>
      <c r="F30" s="335"/>
      <c r="G30" s="335"/>
      <c r="H30" s="335"/>
    </row>
    <row r="31" spans="1:8" s="62" customFormat="1" ht="11.25">
      <c r="A31" s="89" t="s">
        <v>377</v>
      </c>
      <c r="B31" s="335"/>
      <c r="C31" s="335"/>
      <c r="D31" s="335"/>
      <c r="E31" s="335"/>
      <c r="F31" s="335"/>
      <c r="G31" s="335"/>
      <c r="H31" s="335"/>
    </row>
    <row r="32" spans="1:8" s="62" customFormat="1" ht="11.25">
      <c r="A32" s="89" t="s">
        <v>378</v>
      </c>
      <c r="B32" s="335"/>
      <c r="C32" s="335"/>
      <c r="D32" s="335"/>
      <c r="E32" s="335"/>
      <c r="F32" s="335"/>
      <c r="G32" s="335"/>
      <c r="H32" s="335"/>
    </row>
    <row r="33" spans="1:8" s="62" customFormat="1" ht="11.25">
      <c r="A33" s="89"/>
      <c r="B33" s="335"/>
      <c r="C33" s="335"/>
      <c r="D33" s="335"/>
      <c r="E33" s="335"/>
      <c r="F33" s="335"/>
      <c r="G33" s="335"/>
      <c r="H33" s="335"/>
    </row>
    <row r="34" spans="1:8" s="62" customFormat="1" ht="11.25">
      <c r="A34" s="416" t="s">
        <v>375</v>
      </c>
      <c r="B34" s="335"/>
      <c r="C34" s="335"/>
      <c r="D34" s="335"/>
      <c r="E34" s="335"/>
      <c r="F34" s="335"/>
      <c r="G34" s="335"/>
      <c r="H34" s="335"/>
    </row>
    <row r="35" spans="1:8" s="62" customFormat="1" ht="11.25">
      <c r="A35" s="416" t="s">
        <v>376</v>
      </c>
      <c r="B35" s="335"/>
      <c r="C35" s="335"/>
      <c r="D35" s="335"/>
      <c r="E35" s="335"/>
      <c r="F35" s="335"/>
      <c r="G35" s="335"/>
      <c r="H35" s="335"/>
    </row>
    <row r="36" spans="1:8" s="62" customFormat="1" ht="11.25">
      <c r="A36" s="416" t="s">
        <v>379</v>
      </c>
      <c r="B36" s="89"/>
      <c r="C36" s="89"/>
      <c r="D36" s="89"/>
      <c r="E36" s="89"/>
      <c r="F36" s="89"/>
      <c r="G36" s="89"/>
      <c r="H36" s="89"/>
    </row>
    <row r="37" spans="1:8" s="62" customFormat="1" ht="11.25">
      <c r="G37" s="58"/>
    </row>
    <row r="38" spans="1:8" s="62" customFormat="1" ht="11.25">
      <c r="G38" s="58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scale="92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AI84"/>
  <sheetViews>
    <sheetView showGridLines="0" zoomScaleNormal="100" workbookViewId="0">
      <selection activeCell="K84" sqref="K84"/>
    </sheetView>
  </sheetViews>
  <sheetFormatPr defaultColWidth="9.140625" defaultRowHeight="15"/>
  <cols>
    <col min="1" max="16384" width="9.140625" style="358"/>
  </cols>
  <sheetData>
    <row r="1" spans="1:35" ht="20.100000000000001" customHeight="1">
      <c r="A1" s="294" t="s">
        <v>622</v>
      </c>
      <c r="B1" s="296"/>
      <c r="C1" s="295"/>
      <c r="D1" s="295"/>
      <c r="E1" s="298"/>
      <c r="F1" s="299"/>
      <c r="G1" s="300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</row>
    <row r="2" spans="1:35" ht="15" customHeight="1">
      <c r="A2" s="414" t="s">
        <v>714</v>
      </c>
      <c r="B2" s="296"/>
      <c r="C2" s="415"/>
      <c r="D2" s="415"/>
      <c r="E2" s="415"/>
      <c r="F2" s="301"/>
      <c r="G2" s="301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</row>
    <row r="3" spans="1:35" ht="27.75" customHeight="1">
      <c r="A3" s="749" t="s">
        <v>464</v>
      </c>
      <c r="B3" s="638"/>
      <c r="C3" s="638" t="s">
        <v>465</v>
      </c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  <c r="AF3" s="638"/>
      <c r="AG3" s="640"/>
    </row>
    <row r="4" spans="1:35" ht="24.75" customHeight="1">
      <c r="A4" s="749"/>
      <c r="B4" s="638"/>
      <c r="C4" s="382">
        <v>1</v>
      </c>
      <c r="D4" s="382">
        <v>2</v>
      </c>
      <c r="E4" s="382">
        <v>3</v>
      </c>
      <c r="F4" s="382">
        <v>4</v>
      </c>
      <c r="G4" s="382">
        <v>5</v>
      </c>
      <c r="H4" s="382">
        <v>6</v>
      </c>
      <c r="I4" s="382">
        <v>7</v>
      </c>
      <c r="J4" s="382">
        <v>8</v>
      </c>
      <c r="K4" s="382">
        <v>9</v>
      </c>
      <c r="L4" s="382">
        <v>10</v>
      </c>
      <c r="M4" s="382">
        <v>11</v>
      </c>
      <c r="N4" s="382">
        <v>12</v>
      </c>
      <c r="O4" s="382">
        <v>13</v>
      </c>
      <c r="P4" s="382">
        <v>14</v>
      </c>
      <c r="Q4" s="382">
        <v>15</v>
      </c>
      <c r="R4" s="382">
        <v>16</v>
      </c>
      <c r="S4" s="382">
        <v>17</v>
      </c>
      <c r="T4" s="382">
        <v>18</v>
      </c>
      <c r="U4" s="382">
        <v>19</v>
      </c>
      <c r="V4" s="382">
        <v>20</v>
      </c>
      <c r="W4" s="382">
        <v>21</v>
      </c>
      <c r="X4" s="382">
        <v>22</v>
      </c>
      <c r="Y4" s="382">
        <v>23</v>
      </c>
      <c r="Z4" s="382">
        <v>24</v>
      </c>
      <c r="AA4" s="382">
        <v>25</v>
      </c>
      <c r="AB4" s="382">
        <v>26</v>
      </c>
      <c r="AC4" s="382">
        <v>27</v>
      </c>
      <c r="AD4" s="382">
        <v>28</v>
      </c>
      <c r="AE4" s="382">
        <v>29</v>
      </c>
      <c r="AF4" s="382">
        <v>30</v>
      </c>
      <c r="AG4" s="384">
        <v>31</v>
      </c>
    </row>
    <row r="5" spans="1:35" ht="22.5" customHeight="1" thickBot="1">
      <c r="A5" s="750"/>
      <c r="B5" s="751"/>
      <c r="C5" s="751" t="s">
        <v>362</v>
      </c>
      <c r="D5" s="751"/>
      <c r="E5" s="751"/>
      <c r="F5" s="751"/>
      <c r="G5" s="751"/>
      <c r="H5" s="751"/>
      <c r="I5" s="751"/>
      <c r="J5" s="751"/>
      <c r="K5" s="751"/>
      <c r="L5" s="751"/>
      <c r="M5" s="751"/>
      <c r="N5" s="751"/>
      <c r="O5" s="751"/>
      <c r="P5" s="751"/>
      <c r="Q5" s="751"/>
      <c r="R5" s="751"/>
      <c r="S5" s="751"/>
      <c r="T5" s="751"/>
      <c r="U5" s="751"/>
      <c r="V5" s="751"/>
      <c r="W5" s="751"/>
      <c r="X5" s="751"/>
      <c r="Y5" s="751"/>
      <c r="Z5" s="751"/>
      <c r="AA5" s="751"/>
      <c r="AB5" s="751"/>
      <c r="AC5" s="751"/>
      <c r="AD5" s="751"/>
      <c r="AE5" s="751"/>
      <c r="AF5" s="751"/>
      <c r="AG5" s="752"/>
    </row>
    <row r="6" spans="1:35" ht="24" customHeight="1" thickTop="1">
      <c r="A6" s="302">
        <v>2018</v>
      </c>
      <c r="B6" s="753" t="s">
        <v>466</v>
      </c>
      <c r="C6" s="753"/>
      <c r="D6" s="753"/>
      <c r="E6" s="753"/>
      <c r="F6" s="753"/>
      <c r="G6" s="753"/>
      <c r="H6" s="753"/>
      <c r="I6" s="753"/>
      <c r="J6" s="753"/>
      <c r="K6" s="753"/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753"/>
      <c r="AC6" s="753"/>
      <c r="AD6" s="753"/>
      <c r="AE6" s="753"/>
      <c r="AF6" s="753"/>
      <c r="AG6" s="753"/>
      <c r="AH6" s="365"/>
      <c r="AI6" s="365"/>
    </row>
    <row r="7" spans="1:35" ht="20.100000000000001" customHeight="1">
      <c r="A7" s="303"/>
      <c r="B7" s="316" t="s">
        <v>363</v>
      </c>
      <c r="C7" s="307">
        <v>3.61</v>
      </c>
      <c r="D7" s="306">
        <v>4.6500000000000004</v>
      </c>
      <c r="E7" s="306">
        <v>3.13</v>
      </c>
      <c r="F7" s="306">
        <v>3.55</v>
      </c>
      <c r="G7" s="306">
        <v>3.32</v>
      </c>
      <c r="H7" s="306">
        <v>6.59</v>
      </c>
      <c r="I7" s="306">
        <v>3.46</v>
      </c>
      <c r="J7" s="306">
        <v>5.15</v>
      </c>
      <c r="K7" s="306">
        <v>10.91</v>
      </c>
      <c r="L7" s="306">
        <v>13.95</v>
      </c>
      <c r="M7" s="306">
        <v>5.95</v>
      </c>
      <c r="N7" s="306">
        <v>3.1</v>
      </c>
      <c r="O7" s="306">
        <v>4.2300000000000004</v>
      </c>
      <c r="P7" s="306">
        <v>5.96</v>
      </c>
      <c r="Q7" s="306">
        <v>11.65</v>
      </c>
      <c r="R7" s="306">
        <v>6.49</v>
      </c>
      <c r="S7" s="306">
        <v>4.1900000000000004</v>
      </c>
      <c r="T7" s="306">
        <v>4.1500000000000004</v>
      </c>
      <c r="U7" s="306">
        <v>3.13</v>
      </c>
      <c r="V7" s="306">
        <v>7.52</v>
      </c>
      <c r="W7" s="306">
        <v>5.24</v>
      </c>
      <c r="X7" s="306">
        <v>12.87</v>
      </c>
      <c r="Y7" s="306">
        <v>14.41</v>
      </c>
      <c r="Z7" s="306">
        <v>7.2</v>
      </c>
      <c r="AA7" s="306">
        <v>7.76</v>
      </c>
      <c r="AB7" s="306">
        <v>9.6</v>
      </c>
      <c r="AC7" s="306">
        <v>5.21</v>
      </c>
      <c r="AD7" s="306">
        <v>3.7</v>
      </c>
      <c r="AE7" s="306">
        <v>2.74</v>
      </c>
      <c r="AF7" s="306">
        <v>2.4700000000000002</v>
      </c>
      <c r="AG7" s="266">
        <v>5.35</v>
      </c>
      <c r="AH7" s="365"/>
      <c r="AI7" s="365"/>
    </row>
    <row r="8" spans="1:35">
      <c r="A8" s="303"/>
      <c r="B8" s="316" t="s">
        <v>364</v>
      </c>
      <c r="C8" s="306">
        <v>3.61</v>
      </c>
      <c r="D8" s="306">
        <v>5.48</v>
      </c>
      <c r="E8" s="306">
        <v>5.17</v>
      </c>
      <c r="F8" s="306">
        <v>2.91</v>
      </c>
      <c r="G8" s="306">
        <v>4.26</v>
      </c>
      <c r="H8" s="306">
        <v>17.309999999999999</v>
      </c>
      <c r="I8" s="306">
        <v>21.64</v>
      </c>
      <c r="J8" s="306">
        <v>9.76</v>
      </c>
      <c r="K8" s="306">
        <v>14.82</v>
      </c>
      <c r="L8" s="306">
        <v>14.4</v>
      </c>
      <c r="M8" s="306">
        <v>10.08</v>
      </c>
      <c r="N8" s="306">
        <v>7.17</v>
      </c>
      <c r="O8" s="306">
        <v>10.1</v>
      </c>
      <c r="P8" s="306">
        <v>7.01</v>
      </c>
      <c r="Q8" s="306">
        <v>6.1</v>
      </c>
      <c r="R8" s="306">
        <v>5.33</v>
      </c>
      <c r="S8" s="306">
        <v>5.74</v>
      </c>
      <c r="T8" s="306">
        <v>3.5</v>
      </c>
      <c r="U8" s="306">
        <v>9.91</v>
      </c>
      <c r="V8" s="306">
        <v>6.36</v>
      </c>
      <c r="W8" s="306">
        <v>5.01</v>
      </c>
      <c r="X8" s="306">
        <v>3.19</v>
      </c>
      <c r="Y8" s="306">
        <v>4.6500000000000004</v>
      </c>
      <c r="Z8" s="306">
        <v>2.38</v>
      </c>
      <c r="AA8" s="306">
        <v>2.3199999999999998</v>
      </c>
      <c r="AB8" s="306">
        <v>4.1399999999999997</v>
      </c>
      <c r="AC8" s="306">
        <v>5.86</v>
      </c>
      <c r="AD8" s="306">
        <v>6.93</v>
      </c>
      <c r="AE8" s="304" t="s">
        <v>34</v>
      </c>
      <c r="AF8" s="304" t="s">
        <v>34</v>
      </c>
      <c r="AG8" s="305" t="s">
        <v>34</v>
      </c>
      <c r="AH8" s="365"/>
      <c r="AI8" s="365"/>
    </row>
    <row r="9" spans="1:35">
      <c r="A9" s="297"/>
      <c r="B9" s="316" t="s">
        <v>365</v>
      </c>
      <c r="C9" s="306">
        <v>8.5399999999999991</v>
      </c>
      <c r="D9" s="306">
        <v>6.4</v>
      </c>
      <c r="E9" s="306">
        <v>4.7</v>
      </c>
      <c r="F9" s="306">
        <v>14.4</v>
      </c>
      <c r="G9" s="306">
        <v>9.42</v>
      </c>
      <c r="H9" s="306">
        <v>7.86</v>
      </c>
      <c r="I9" s="306">
        <v>6.76</v>
      </c>
      <c r="J9" s="306">
        <v>5.55</v>
      </c>
      <c r="K9" s="306">
        <v>2.37</v>
      </c>
      <c r="L9" s="306">
        <v>5.8</v>
      </c>
      <c r="M9" s="306">
        <v>6.07</v>
      </c>
      <c r="N9" s="306">
        <v>5.17</v>
      </c>
      <c r="O9" s="306">
        <v>1.91</v>
      </c>
      <c r="P9" s="306">
        <v>1.56</v>
      </c>
      <c r="Q9" s="306">
        <v>1.52</v>
      </c>
      <c r="R9" s="306">
        <v>1.17</v>
      </c>
      <c r="S9" s="306">
        <v>2.08</v>
      </c>
      <c r="T9" s="306">
        <v>3.48</v>
      </c>
      <c r="U9" s="306">
        <v>6.84</v>
      </c>
      <c r="V9" s="306">
        <v>5.98</v>
      </c>
      <c r="W9" s="306">
        <v>2.17</v>
      </c>
      <c r="X9" s="306">
        <v>4.88</v>
      </c>
      <c r="Y9" s="306">
        <v>2.61</v>
      </c>
      <c r="Z9" s="306">
        <v>8.09</v>
      </c>
      <c r="AA9" s="306">
        <v>4.9400000000000004</v>
      </c>
      <c r="AB9" s="306">
        <v>4.82</v>
      </c>
      <c r="AC9" s="306">
        <v>1.45</v>
      </c>
      <c r="AD9" s="306">
        <v>5.55</v>
      </c>
      <c r="AE9" s="306">
        <v>2.73</v>
      </c>
      <c r="AF9" s="306">
        <v>3.79</v>
      </c>
      <c r="AG9" s="266">
        <v>3.06</v>
      </c>
      <c r="AH9" s="365"/>
      <c r="AI9" s="365"/>
    </row>
    <row r="10" spans="1:35">
      <c r="A10" s="302"/>
      <c r="B10" s="316" t="s">
        <v>366</v>
      </c>
      <c r="C10" s="306">
        <v>0.59</v>
      </c>
      <c r="D10" s="306">
        <v>1.72</v>
      </c>
      <c r="E10" s="306">
        <v>4.33</v>
      </c>
      <c r="F10" s="306">
        <v>4.28</v>
      </c>
      <c r="G10" s="306">
        <v>1.68</v>
      </c>
      <c r="H10" s="306">
        <v>1.57</v>
      </c>
      <c r="I10" s="306">
        <v>6.13</v>
      </c>
      <c r="J10" s="306">
        <v>3.44</v>
      </c>
      <c r="K10" s="306">
        <v>3.3</v>
      </c>
      <c r="L10" s="306">
        <v>2.27</v>
      </c>
      <c r="M10" s="306">
        <v>3.49</v>
      </c>
      <c r="N10" s="306">
        <v>4.07</v>
      </c>
      <c r="O10" s="306">
        <v>3.62</v>
      </c>
      <c r="P10" s="306">
        <v>2.25</v>
      </c>
      <c r="Q10" s="306">
        <v>4.17</v>
      </c>
      <c r="R10" s="306">
        <v>1.99</v>
      </c>
      <c r="S10" s="306">
        <v>0.94</v>
      </c>
      <c r="T10" s="306">
        <v>1.76</v>
      </c>
      <c r="U10" s="306">
        <v>1.56</v>
      </c>
      <c r="V10" s="306">
        <v>2.57</v>
      </c>
      <c r="W10" s="306">
        <v>2.06</v>
      </c>
      <c r="X10" s="306">
        <v>1.38</v>
      </c>
      <c r="Y10" s="306">
        <v>2.21</v>
      </c>
      <c r="Z10" s="306">
        <v>2.12</v>
      </c>
      <c r="AA10" s="306">
        <v>1.86</v>
      </c>
      <c r="AB10" s="306">
        <v>2.4300000000000002</v>
      </c>
      <c r="AC10" s="306">
        <v>1.3</v>
      </c>
      <c r="AD10" s="306">
        <v>1.65</v>
      </c>
      <c r="AE10" s="306">
        <v>2.2000000000000002</v>
      </c>
      <c r="AF10" s="306">
        <v>3.87</v>
      </c>
      <c r="AG10" s="308" t="s">
        <v>34</v>
      </c>
      <c r="AH10" s="365"/>
      <c r="AI10" s="365"/>
    </row>
    <row r="11" spans="1:35">
      <c r="A11" s="303"/>
      <c r="B11" s="316" t="s">
        <v>367</v>
      </c>
      <c r="C11" s="306">
        <v>1.01</v>
      </c>
      <c r="D11" s="306">
        <v>2.09</v>
      </c>
      <c r="E11" s="306">
        <v>1.85</v>
      </c>
      <c r="F11" s="306">
        <v>1.42</v>
      </c>
      <c r="G11" s="306">
        <v>1.77</v>
      </c>
      <c r="H11" s="306">
        <v>2.15</v>
      </c>
      <c r="I11" s="306">
        <v>2.29</v>
      </c>
      <c r="J11" s="306">
        <v>2.25</v>
      </c>
      <c r="K11" s="306">
        <v>2</v>
      </c>
      <c r="L11" s="306">
        <v>3.01</v>
      </c>
      <c r="M11" s="306">
        <v>1.61</v>
      </c>
      <c r="N11" s="306">
        <v>1.58</v>
      </c>
      <c r="O11" s="306">
        <v>2.5</v>
      </c>
      <c r="P11" s="306">
        <v>1.91</v>
      </c>
      <c r="Q11" s="306">
        <v>2.0499999999999998</v>
      </c>
      <c r="R11" s="306">
        <v>2.11</v>
      </c>
      <c r="S11" s="306">
        <v>1.36</v>
      </c>
      <c r="T11" s="306">
        <v>1.39</v>
      </c>
      <c r="U11" s="306">
        <v>1.46</v>
      </c>
      <c r="V11" s="306">
        <v>2.48</v>
      </c>
      <c r="W11" s="306">
        <v>1.87</v>
      </c>
      <c r="X11" s="306">
        <v>3.1</v>
      </c>
      <c r="Y11" s="306">
        <v>2.41</v>
      </c>
      <c r="Z11" s="306">
        <v>1.95</v>
      </c>
      <c r="AA11" s="306">
        <v>3.37</v>
      </c>
      <c r="AB11" s="306">
        <v>3.01</v>
      </c>
      <c r="AC11" s="306">
        <v>2.65</v>
      </c>
      <c r="AD11" s="306">
        <v>4.24</v>
      </c>
      <c r="AE11" s="306">
        <v>4.62</v>
      </c>
      <c r="AF11" s="306">
        <v>3.92</v>
      </c>
      <c r="AG11" s="266">
        <v>3.69</v>
      </c>
      <c r="AH11" s="365"/>
      <c r="AI11" s="365"/>
    </row>
    <row r="12" spans="1:35">
      <c r="A12" s="303"/>
      <c r="B12" s="316" t="s">
        <v>35</v>
      </c>
      <c r="C12" s="306">
        <v>2.73</v>
      </c>
      <c r="D12" s="306">
        <v>2.0299999999999998</v>
      </c>
      <c r="E12" s="306">
        <v>0.95</v>
      </c>
      <c r="F12" s="306">
        <v>1.1299999999999999</v>
      </c>
      <c r="G12" s="306">
        <v>0.99</v>
      </c>
      <c r="H12" s="306">
        <v>1.07</v>
      </c>
      <c r="I12" s="306">
        <v>1.94</v>
      </c>
      <c r="J12" s="306">
        <v>3.91</v>
      </c>
      <c r="K12" s="306">
        <v>2.81</v>
      </c>
      <c r="L12" s="306">
        <v>1.93</v>
      </c>
      <c r="M12" s="306">
        <v>1.02</v>
      </c>
      <c r="N12" s="306">
        <v>1.05</v>
      </c>
      <c r="O12" s="306">
        <v>1.06</v>
      </c>
      <c r="P12" s="306">
        <v>1.1100000000000001</v>
      </c>
      <c r="Q12" s="306">
        <v>2.0099999999999998</v>
      </c>
      <c r="R12" s="306">
        <v>1.25</v>
      </c>
      <c r="S12" s="306">
        <v>3.02</v>
      </c>
      <c r="T12" s="306">
        <v>1.22</v>
      </c>
      <c r="U12" s="306">
        <v>2.87</v>
      </c>
      <c r="V12" s="306">
        <v>2.4700000000000002</v>
      </c>
      <c r="W12" s="306">
        <v>1.76</v>
      </c>
      <c r="X12" s="306">
        <v>1.43</v>
      </c>
      <c r="Y12" s="306">
        <v>1.62</v>
      </c>
      <c r="Z12" s="306">
        <v>0.96</v>
      </c>
      <c r="AA12" s="306">
        <v>1.02</v>
      </c>
      <c r="AB12" s="306">
        <v>1.3</v>
      </c>
      <c r="AC12" s="306">
        <v>1.1499999999999999</v>
      </c>
      <c r="AD12" s="306">
        <v>1.36</v>
      </c>
      <c r="AE12" s="306">
        <v>1.26</v>
      </c>
      <c r="AF12" s="306">
        <v>1.04</v>
      </c>
      <c r="AG12" s="308" t="s">
        <v>34</v>
      </c>
      <c r="AH12" s="365"/>
      <c r="AI12" s="365"/>
    </row>
    <row r="13" spans="1:35">
      <c r="A13" s="303"/>
      <c r="B13" s="316" t="s">
        <v>398</v>
      </c>
      <c r="C13" s="306">
        <v>1.02</v>
      </c>
      <c r="D13" s="306">
        <v>1.56</v>
      </c>
      <c r="E13" s="306">
        <v>2.71</v>
      </c>
      <c r="F13" s="306">
        <v>1.91</v>
      </c>
      <c r="G13" s="306">
        <v>1.95</v>
      </c>
      <c r="H13" s="306">
        <v>0.69</v>
      </c>
      <c r="I13" s="306">
        <v>1.81</v>
      </c>
      <c r="J13" s="306">
        <v>1.33</v>
      </c>
      <c r="K13" s="306">
        <v>1.33</v>
      </c>
      <c r="L13" s="306">
        <v>1.21</v>
      </c>
      <c r="M13" s="306">
        <v>1.22</v>
      </c>
      <c r="N13" s="306">
        <v>1.36</v>
      </c>
      <c r="O13" s="306">
        <v>0.9</v>
      </c>
      <c r="P13" s="306">
        <v>0.96</v>
      </c>
      <c r="Q13" s="306">
        <v>0.77</v>
      </c>
      <c r="R13" s="306">
        <v>1.1599999999999999</v>
      </c>
      <c r="S13" s="306">
        <v>0.57999999999999996</v>
      </c>
      <c r="T13" s="306">
        <v>0.43</v>
      </c>
      <c r="U13" s="306">
        <v>0.54</v>
      </c>
      <c r="V13" s="306">
        <v>0.87</v>
      </c>
      <c r="W13" s="306">
        <v>1.34</v>
      </c>
      <c r="X13" s="306">
        <v>0.98</v>
      </c>
      <c r="Y13" s="306">
        <v>0.97</v>
      </c>
      <c r="Z13" s="306">
        <v>0.94</v>
      </c>
      <c r="AA13" s="306">
        <v>1</v>
      </c>
      <c r="AB13" s="306">
        <v>0.95</v>
      </c>
      <c r="AC13" s="306">
        <v>0.99</v>
      </c>
      <c r="AD13" s="306">
        <v>1.76</v>
      </c>
      <c r="AE13" s="306">
        <v>1.03</v>
      </c>
      <c r="AF13" s="306">
        <v>0.95</v>
      </c>
      <c r="AG13" s="308">
        <v>1.82</v>
      </c>
      <c r="AH13" s="365"/>
      <c r="AI13" s="365"/>
    </row>
    <row r="14" spans="1:35">
      <c r="A14" s="303"/>
      <c r="B14" s="316" t="s">
        <v>399</v>
      </c>
      <c r="C14" s="306">
        <v>2.4700000000000002</v>
      </c>
      <c r="D14" s="306">
        <v>1.72</v>
      </c>
      <c r="E14" s="306">
        <v>1.81</v>
      </c>
      <c r="F14" s="306">
        <v>1.42</v>
      </c>
      <c r="G14" s="306">
        <v>1.19</v>
      </c>
      <c r="H14" s="306">
        <v>1.23</v>
      </c>
      <c r="I14" s="306">
        <v>2.89</v>
      </c>
      <c r="J14" s="306">
        <v>4.08</v>
      </c>
      <c r="K14" s="306">
        <v>1.97</v>
      </c>
      <c r="L14" s="306">
        <v>1.99</v>
      </c>
      <c r="M14" s="306">
        <v>1.85</v>
      </c>
      <c r="N14" s="306">
        <v>2.57</v>
      </c>
      <c r="O14" s="306">
        <v>2.08</v>
      </c>
      <c r="P14" s="306">
        <v>2.19</v>
      </c>
      <c r="Q14" s="306">
        <v>2.04</v>
      </c>
      <c r="R14" s="306">
        <v>1.62</v>
      </c>
      <c r="S14" s="306">
        <v>2.56</v>
      </c>
      <c r="T14" s="306">
        <v>1.9</v>
      </c>
      <c r="U14" s="306" t="s">
        <v>31</v>
      </c>
      <c r="V14" s="306" t="s">
        <v>31</v>
      </c>
      <c r="W14" s="306" t="s">
        <v>31</v>
      </c>
      <c r="X14" s="306" t="s">
        <v>31</v>
      </c>
      <c r="Y14" s="306" t="s">
        <v>31</v>
      </c>
      <c r="Z14" s="306" t="s">
        <v>31</v>
      </c>
      <c r="AA14" s="306" t="s">
        <v>31</v>
      </c>
      <c r="AB14" s="306" t="s">
        <v>31</v>
      </c>
      <c r="AC14" s="306" t="s">
        <v>31</v>
      </c>
      <c r="AD14" s="306">
        <v>2.75</v>
      </c>
      <c r="AE14" s="306">
        <v>3.47</v>
      </c>
      <c r="AF14" s="306">
        <v>3.22</v>
      </c>
      <c r="AG14" s="308">
        <v>2.56</v>
      </c>
      <c r="AH14" s="365"/>
      <c r="AI14" s="365"/>
    </row>
    <row r="15" spans="1:35">
      <c r="A15" s="303"/>
      <c r="B15" s="316" t="s">
        <v>36</v>
      </c>
      <c r="C15" s="306">
        <v>2.39</v>
      </c>
      <c r="D15" s="306">
        <v>2.33</v>
      </c>
      <c r="E15" s="306">
        <v>2.39</v>
      </c>
      <c r="F15" s="306">
        <v>2.0099999999999998</v>
      </c>
      <c r="G15" s="306">
        <v>1.92</v>
      </c>
      <c r="H15" s="306">
        <v>1.87</v>
      </c>
      <c r="I15" s="306">
        <v>3.17</v>
      </c>
      <c r="J15" s="306">
        <v>1.5</v>
      </c>
      <c r="K15" s="306">
        <v>2.13</v>
      </c>
      <c r="L15" s="306">
        <v>4.2</v>
      </c>
      <c r="M15" s="306">
        <v>3.66</v>
      </c>
      <c r="N15" s="306">
        <v>3.5</v>
      </c>
      <c r="O15" s="306">
        <v>1.79</v>
      </c>
      <c r="P15" s="306">
        <v>1.03</v>
      </c>
      <c r="Q15" s="306">
        <v>1.87</v>
      </c>
      <c r="R15" s="306">
        <v>2.57</v>
      </c>
      <c r="S15" s="306">
        <v>2.5499999999999998</v>
      </c>
      <c r="T15" s="306">
        <v>2.72</v>
      </c>
      <c r="U15" s="306">
        <v>3.33</v>
      </c>
      <c r="V15" s="306">
        <v>2.74</v>
      </c>
      <c r="W15" s="306">
        <v>2.04</v>
      </c>
      <c r="X15" s="306">
        <v>1.78</v>
      </c>
      <c r="Y15" s="306">
        <v>1.89</v>
      </c>
      <c r="Z15" s="306">
        <v>1.04</v>
      </c>
      <c r="AA15" s="306">
        <v>1.42</v>
      </c>
      <c r="AB15" s="306">
        <v>2.84</v>
      </c>
      <c r="AC15" s="306">
        <v>3.14</v>
      </c>
      <c r="AD15" s="306">
        <v>2.27</v>
      </c>
      <c r="AE15" s="306">
        <v>2.0299999999999998</v>
      </c>
      <c r="AF15" s="306">
        <v>2.68</v>
      </c>
      <c r="AG15" s="266" t="s">
        <v>34</v>
      </c>
      <c r="AH15" s="365"/>
      <c r="AI15" s="365"/>
    </row>
    <row r="16" spans="1:35">
      <c r="A16" s="303"/>
      <c r="B16" s="316" t="s">
        <v>611</v>
      </c>
      <c r="C16" s="306">
        <v>2.4562583330000001</v>
      </c>
      <c r="D16" s="306">
        <v>1.568175833</v>
      </c>
      <c r="E16" s="306">
        <v>1.4454881820000001</v>
      </c>
      <c r="F16" s="306">
        <v>2.0246804169999999</v>
      </c>
      <c r="G16" s="306">
        <v>2.4299916669999999</v>
      </c>
      <c r="H16" s="306">
        <v>4.6634429170000002</v>
      </c>
      <c r="I16" s="306">
        <v>3.1518745830000001</v>
      </c>
      <c r="J16" s="306">
        <v>3.0052512500000002</v>
      </c>
      <c r="K16" s="306">
        <v>4.784760833</v>
      </c>
      <c r="L16" s="306">
        <v>4.8364634779999998</v>
      </c>
      <c r="M16" s="306">
        <v>7.5984670830000001</v>
      </c>
      <c r="N16" s="306">
        <v>3.8671304169999998</v>
      </c>
      <c r="O16" s="306">
        <v>4.4727237500000001</v>
      </c>
      <c r="P16" s="306">
        <v>4.5160591669999999</v>
      </c>
      <c r="Q16" s="306">
        <v>3.5278054170000002</v>
      </c>
      <c r="R16" s="306">
        <v>6.0256499999999997</v>
      </c>
      <c r="S16" s="306">
        <v>6.4834066669999997</v>
      </c>
      <c r="T16" s="306">
        <v>4.7269285710000002</v>
      </c>
      <c r="U16" s="306">
        <v>2.1909420829999999</v>
      </c>
      <c r="V16" s="306">
        <v>2.24542625</v>
      </c>
      <c r="W16" s="306">
        <v>2.6098916669999999</v>
      </c>
      <c r="X16" s="306">
        <v>3.69430375</v>
      </c>
      <c r="Y16" s="306">
        <v>1.87761625</v>
      </c>
      <c r="Z16" s="306">
        <v>1.49455</v>
      </c>
      <c r="AA16" s="306">
        <v>1.7588838099999999</v>
      </c>
      <c r="AB16" s="306">
        <v>3.138111667</v>
      </c>
      <c r="AC16" s="306">
        <v>3.2131837499999998</v>
      </c>
      <c r="AD16" s="306">
        <v>2.3516429169999999</v>
      </c>
      <c r="AE16" s="306">
        <v>2.0490037499999998</v>
      </c>
      <c r="AF16" s="306">
        <v>4.0218104349999999</v>
      </c>
      <c r="AG16" s="266">
        <v>3.9139741670000001</v>
      </c>
      <c r="AH16" s="365"/>
      <c r="AI16" s="365"/>
    </row>
    <row r="17" spans="1:35">
      <c r="A17" s="303"/>
      <c r="B17" s="316" t="s">
        <v>612</v>
      </c>
      <c r="C17" s="306">
        <v>10.068239583</v>
      </c>
      <c r="D17" s="306">
        <v>4.5054336360000002</v>
      </c>
      <c r="E17" s="306">
        <v>2.5422479170000001</v>
      </c>
      <c r="F17" s="306">
        <v>5.041265417</v>
      </c>
      <c r="G17" s="306">
        <v>8.971134545</v>
      </c>
      <c r="H17" s="306">
        <v>10.993712500000001</v>
      </c>
      <c r="I17" s="306">
        <v>7.1858083329999998</v>
      </c>
      <c r="J17" s="306">
        <v>5.2568975</v>
      </c>
      <c r="K17" s="306">
        <v>5.93540913</v>
      </c>
      <c r="L17" s="306">
        <v>6.0911574999999996</v>
      </c>
      <c r="M17" s="306">
        <v>7.0391670829999997</v>
      </c>
      <c r="N17" s="306">
        <v>4.5427504169999997</v>
      </c>
      <c r="O17" s="306">
        <v>3.6180150000000002</v>
      </c>
      <c r="P17" s="306">
        <v>4.2675941670000004</v>
      </c>
      <c r="Q17" s="306">
        <v>5.3602817390000004</v>
      </c>
      <c r="R17" s="306">
        <v>3.5146017390000002</v>
      </c>
      <c r="S17" s="306">
        <v>3.6000265219999998</v>
      </c>
      <c r="T17" s="306">
        <v>5.4586166670000003</v>
      </c>
      <c r="U17" s="306">
        <v>5.548449583</v>
      </c>
      <c r="V17" s="306">
        <v>4.1890475</v>
      </c>
      <c r="W17" s="306">
        <v>4.2390304170000004</v>
      </c>
      <c r="X17" s="306">
        <v>4.6219420830000004</v>
      </c>
      <c r="Y17" s="306">
        <v>15.298768333</v>
      </c>
      <c r="Z17" s="306">
        <v>9.6912304349999996</v>
      </c>
      <c r="AA17" s="306">
        <v>8.9690949999999994</v>
      </c>
      <c r="AB17" s="306">
        <v>3.9476718179999999</v>
      </c>
      <c r="AC17" s="306">
        <v>3.9679245829999998</v>
      </c>
      <c r="AD17" s="306">
        <v>5.6149729170000002</v>
      </c>
      <c r="AE17" s="306">
        <v>16.065820417000001</v>
      </c>
      <c r="AF17" s="306">
        <v>8.0970999999999993</v>
      </c>
      <c r="AG17" s="266" t="s">
        <v>34</v>
      </c>
      <c r="AH17" s="365"/>
      <c r="AI17" s="365"/>
    </row>
    <row r="18" spans="1:35">
      <c r="A18" s="303"/>
      <c r="B18" s="316" t="s">
        <v>37</v>
      </c>
      <c r="C18" s="306">
        <v>11.378840416999999</v>
      </c>
      <c r="D18" s="306">
        <v>7.4777008699999996</v>
      </c>
      <c r="E18" s="306">
        <v>8.1252195829999998</v>
      </c>
      <c r="F18" s="306">
        <v>4.7214829170000003</v>
      </c>
      <c r="G18" s="306">
        <v>5.2551213040000002</v>
      </c>
      <c r="H18" s="306">
        <v>5.4353749999999996</v>
      </c>
      <c r="I18" s="306">
        <v>4.6213620830000002</v>
      </c>
      <c r="J18" s="306">
        <v>2.7374325000000002</v>
      </c>
      <c r="K18" s="306">
        <v>2.4222866669999998</v>
      </c>
      <c r="L18" s="306">
        <v>2.493198333</v>
      </c>
      <c r="M18" s="306">
        <v>2.3155343479999999</v>
      </c>
      <c r="N18" s="306">
        <v>2.7234645830000002</v>
      </c>
      <c r="O18" s="306">
        <v>3.089252917</v>
      </c>
      <c r="P18" s="306">
        <v>3.1386699999999998</v>
      </c>
      <c r="Q18" s="306">
        <v>3.570497917</v>
      </c>
      <c r="R18" s="306">
        <v>7.4394933329999997</v>
      </c>
      <c r="S18" s="306">
        <v>8.7161243479999992</v>
      </c>
      <c r="T18" s="306">
        <v>10.890969999999999</v>
      </c>
      <c r="U18" s="306">
        <v>9.7345654550000003</v>
      </c>
      <c r="V18" s="306">
        <v>9.6136583330000001</v>
      </c>
      <c r="W18" s="306">
        <v>6.6962237499999997</v>
      </c>
      <c r="X18" s="306">
        <v>3.3911245829999999</v>
      </c>
      <c r="Y18" s="306">
        <v>3.0731754169999999</v>
      </c>
      <c r="Z18" s="306">
        <v>2.4808569569999999</v>
      </c>
      <c r="AA18" s="306">
        <v>2.556320833</v>
      </c>
      <c r="AB18" s="306">
        <v>3.389524583</v>
      </c>
      <c r="AC18" s="306">
        <v>4.7444795830000004</v>
      </c>
      <c r="AD18" s="306">
        <v>3.7871983330000001</v>
      </c>
      <c r="AE18" s="306">
        <v>3.1676791670000002</v>
      </c>
      <c r="AF18" s="306">
        <v>2.9666324999999998</v>
      </c>
      <c r="AG18" s="266">
        <v>3.1651474999999998</v>
      </c>
      <c r="AH18" s="365"/>
      <c r="AI18" s="365"/>
    </row>
    <row r="19" spans="1:35">
      <c r="A19" s="302">
        <v>2019</v>
      </c>
      <c r="B19" s="316" t="s">
        <v>363</v>
      </c>
      <c r="C19" s="306">
        <v>4.16</v>
      </c>
      <c r="D19" s="306">
        <v>2.13</v>
      </c>
      <c r="E19" s="306">
        <v>2.5499999999999998</v>
      </c>
      <c r="F19" s="306">
        <v>3.42</v>
      </c>
      <c r="G19" s="306">
        <v>2.95</v>
      </c>
      <c r="H19" s="306">
        <v>2.71</v>
      </c>
      <c r="I19" s="306">
        <v>8.02</v>
      </c>
      <c r="J19" s="306">
        <v>4.42</v>
      </c>
      <c r="K19" s="306">
        <v>3.41</v>
      </c>
      <c r="L19" s="306">
        <v>3.61</v>
      </c>
      <c r="M19" s="306">
        <v>4.72</v>
      </c>
      <c r="N19" s="306">
        <v>3.15</v>
      </c>
      <c r="O19" s="306">
        <v>2.85</v>
      </c>
      <c r="P19" s="306">
        <v>2.29</v>
      </c>
      <c r="Q19" s="306">
        <v>2.8</v>
      </c>
      <c r="R19" s="306">
        <v>3.81</v>
      </c>
      <c r="S19" s="306">
        <v>4.3499999999999996</v>
      </c>
      <c r="T19" s="306">
        <v>3.59</v>
      </c>
      <c r="U19" s="306">
        <v>7.62</v>
      </c>
      <c r="V19" s="306">
        <v>11.31</v>
      </c>
      <c r="W19" s="306">
        <v>9.91</v>
      </c>
      <c r="X19" s="306">
        <v>15.21</v>
      </c>
      <c r="Y19" s="306">
        <v>9.24</v>
      </c>
      <c r="Z19" s="306">
        <v>5.85</v>
      </c>
      <c r="AA19" s="306">
        <v>7.88</v>
      </c>
      <c r="AB19" s="306">
        <v>9.0500000000000007</v>
      </c>
      <c r="AC19" s="306">
        <v>7.95</v>
      </c>
      <c r="AD19" s="306">
        <v>6.91</v>
      </c>
      <c r="AE19" s="306">
        <v>4.54</v>
      </c>
      <c r="AF19" s="306">
        <v>9.89</v>
      </c>
      <c r="AG19" s="266">
        <v>12.37</v>
      </c>
      <c r="AH19" s="365"/>
      <c r="AI19" s="365"/>
    </row>
    <row r="20" spans="1:35">
      <c r="A20" s="303"/>
      <c r="B20" s="316" t="s">
        <v>364</v>
      </c>
      <c r="C20" s="306">
        <v>13.03</v>
      </c>
      <c r="D20" s="306">
        <v>10.130000000000001</v>
      </c>
      <c r="E20" s="306">
        <v>4.09</v>
      </c>
      <c r="F20" s="306">
        <v>4.3600000000000003</v>
      </c>
      <c r="G20" s="306">
        <v>9.08</v>
      </c>
      <c r="H20" s="306">
        <v>8.1199999999999992</v>
      </c>
      <c r="I20" s="306">
        <v>9.4499999999999993</v>
      </c>
      <c r="J20" s="306">
        <v>6.85</v>
      </c>
      <c r="K20" s="306">
        <v>5.94</v>
      </c>
      <c r="L20" s="306">
        <v>5.07</v>
      </c>
      <c r="M20" s="306">
        <v>2.92</v>
      </c>
      <c r="N20" s="306">
        <v>2.71</v>
      </c>
      <c r="O20" s="306">
        <v>4.71</v>
      </c>
      <c r="P20" s="306">
        <v>4.05</v>
      </c>
      <c r="Q20" s="306">
        <v>6.09</v>
      </c>
      <c r="R20" s="306">
        <v>7.98</v>
      </c>
      <c r="S20" s="306">
        <v>9.58</v>
      </c>
      <c r="T20" s="306">
        <v>10.57</v>
      </c>
      <c r="U20" s="306">
        <v>7.99</v>
      </c>
      <c r="V20" s="306">
        <v>6.83</v>
      </c>
      <c r="W20" s="306">
        <v>5.53</v>
      </c>
      <c r="X20" s="306">
        <v>3.58</v>
      </c>
      <c r="Y20" s="306">
        <v>9.5</v>
      </c>
      <c r="Z20" s="306">
        <v>11.24</v>
      </c>
      <c r="AA20" s="306">
        <v>7.56</v>
      </c>
      <c r="AB20" s="306">
        <v>4.91</v>
      </c>
      <c r="AC20" s="306">
        <v>5.51</v>
      </c>
      <c r="AD20" s="306">
        <v>6.2</v>
      </c>
      <c r="AE20" s="306" t="s">
        <v>34</v>
      </c>
      <c r="AF20" s="306" t="s">
        <v>34</v>
      </c>
      <c r="AG20" s="266" t="s">
        <v>34</v>
      </c>
      <c r="AH20" s="365"/>
      <c r="AI20" s="365"/>
    </row>
    <row r="21" spans="1:35">
      <c r="A21" s="303"/>
      <c r="B21" s="316" t="s">
        <v>365</v>
      </c>
      <c r="C21" s="306">
        <v>2.99</v>
      </c>
      <c r="D21" s="306">
        <v>5.42</v>
      </c>
      <c r="E21" s="306">
        <v>4.63</v>
      </c>
      <c r="F21" s="306">
        <v>4.4800000000000004</v>
      </c>
      <c r="G21" s="306">
        <v>2.71</v>
      </c>
      <c r="H21" s="306">
        <v>4.1100000000000003</v>
      </c>
      <c r="I21" s="306">
        <v>4.3499999999999996</v>
      </c>
      <c r="J21" s="306">
        <v>3.01</v>
      </c>
      <c r="K21" s="306">
        <v>3.29</v>
      </c>
      <c r="L21" s="306">
        <v>3.18</v>
      </c>
      <c r="M21" s="306">
        <v>2.71</v>
      </c>
      <c r="N21" s="306">
        <v>3.38</v>
      </c>
      <c r="O21" s="306">
        <v>3.39</v>
      </c>
      <c r="P21" s="306">
        <v>3.25</v>
      </c>
      <c r="Q21" s="306">
        <v>3.04</v>
      </c>
      <c r="R21" s="306">
        <v>2.69</v>
      </c>
      <c r="S21" s="306">
        <v>3.72</v>
      </c>
      <c r="T21" s="306">
        <v>3.05</v>
      </c>
      <c r="U21" s="306">
        <v>3.5</v>
      </c>
      <c r="V21" s="306">
        <v>5.26</v>
      </c>
      <c r="W21" s="306">
        <v>6.1</v>
      </c>
      <c r="X21" s="306">
        <v>5.4</v>
      </c>
      <c r="Y21" s="306">
        <v>5.03</v>
      </c>
      <c r="Z21" s="306">
        <v>3.48</v>
      </c>
      <c r="AA21" s="306">
        <v>3.92</v>
      </c>
      <c r="AB21" s="306">
        <v>3.12</v>
      </c>
      <c r="AC21" s="306">
        <v>3.53</v>
      </c>
      <c r="AD21" s="306">
        <v>3.68</v>
      </c>
      <c r="AE21" s="306">
        <v>4.4000000000000004</v>
      </c>
      <c r="AF21" s="306">
        <v>6.73</v>
      </c>
      <c r="AG21" s="266">
        <v>4.67</v>
      </c>
      <c r="AH21" s="365"/>
      <c r="AI21" s="365"/>
    </row>
    <row r="22" spans="1:35">
      <c r="A22" s="303"/>
      <c r="B22" s="316" t="s">
        <v>366</v>
      </c>
      <c r="C22" s="306">
        <v>4.01</v>
      </c>
      <c r="D22" s="306">
        <v>8.39</v>
      </c>
      <c r="E22" s="306">
        <v>12.12</v>
      </c>
      <c r="F22" s="306">
        <v>7.63</v>
      </c>
      <c r="G22" s="306">
        <v>8.11</v>
      </c>
      <c r="H22" s="306">
        <v>5.71</v>
      </c>
      <c r="I22" s="306">
        <v>5.93</v>
      </c>
      <c r="J22" s="306">
        <v>5.37</v>
      </c>
      <c r="K22" s="306">
        <v>4.12</v>
      </c>
      <c r="L22" s="306">
        <v>4.1399999999999997</v>
      </c>
      <c r="M22" s="306">
        <v>3.36</v>
      </c>
      <c r="N22" s="306">
        <v>3.6</v>
      </c>
      <c r="O22" s="306">
        <v>3.99</v>
      </c>
      <c r="P22" s="306">
        <v>3.99</v>
      </c>
      <c r="Q22" s="306">
        <v>5.12</v>
      </c>
      <c r="R22" s="306">
        <v>6.44</v>
      </c>
      <c r="S22" s="306">
        <v>4.93</v>
      </c>
      <c r="T22" s="306">
        <v>5.35</v>
      </c>
      <c r="U22" s="306">
        <v>5.44</v>
      </c>
      <c r="V22" s="306">
        <v>4.5599999999999996</v>
      </c>
      <c r="W22" s="306">
        <v>3.9</v>
      </c>
      <c r="X22" s="306">
        <v>4.1100000000000003</v>
      </c>
      <c r="Y22" s="306">
        <v>5.44</v>
      </c>
      <c r="Z22" s="306">
        <v>6.3</v>
      </c>
      <c r="AA22" s="306">
        <v>7.38</v>
      </c>
      <c r="AB22" s="306">
        <v>4.97</v>
      </c>
      <c r="AC22" s="306">
        <v>3.5</v>
      </c>
      <c r="AD22" s="306">
        <v>3.64</v>
      </c>
      <c r="AE22" s="306">
        <v>2.8</v>
      </c>
      <c r="AF22" s="306">
        <v>3.24</v>
      </c>
      <c r="AG22" s="266" t="s">
        <v>34</v>
      </c>
      <c r="AH22" s="365"/>
      <c r="AI22" s="365"/>
    </row>
    <row r="23" spans="1:35">
      <c r="A23" s="303"/>
      <c r="B23" s="316" t="s">
        <v>367</v>
      </c>
      <c r="C23" s="306">
        <v>2.72</v>
      </c>
      <c r="D23" s="306">
        <v>2.6</v>
      </c>
      <c r="E23" s="306">
        <v>2.5299999999999998</v>
      </c>
      <c r="F23" s="306">
        <v>2.8</v>
      </c>
      <c r="G23" s="306">
        <v>1.86</v>
      </c>
      <c r="H23" s="306">
        <v>2.2599999999999998</v>
      </c>
      <c r="I23" s="306">
        <v>2.74</v>
      </c>
      <c r="J23" s="306">
        <v>3.63</v>
      </c>
      <c r="K23" s="306">
        <v>3.89</v>
      </c>
      <c r="L23" s="306">
        <v>3.38</v>
      </c>
      <c r="M23" s="306">
        <v>3.28</v>
      </c>
      <c r="N23" s="306">
        <v>2.06</v>
      </c>
      <c r="O23" s="306">
        <v>2.19</v>
      </c>
      <c r="P23" s="306">
        <v>2.37</v>
      </c>
      <c r="Q23" s="306">
        <v>2.19</v>
      </c>
      <c r="R23" s="306">
        <v>2.2400000000000002</v>
      </c>
      <c r="S23" s="306">
        <v>3.23</v>
      </c>
      <c r="T23" s="306">
        <v>3.03</v>
      </c>
      <c r="U23" s="306">
        <v>3.22</v>
      </c>
      <c r="V23" s="306">
        <v>2.59</v>
      </c>
      <c r="W23" s="306">
        <v>2.4300000000000002</v>
      </c>
      <c r="X23" s="306">
        <v>1.82</v>
      </c>
      <c r="Y23" s="306">
        <v>1.9</v>
      </c>
      <c r="Z23" s="306">
        <v>2.46</v>
      </c>
      <c r="AA23" s="306">
        <v>2.83</v>
      </c>
      <c r="AB23" s="306">
        <v>2.72</v>
      </c>
      <c r="AC23" s="306">
        <v>3.73</v>
      </c>
      <c r="AD23" s="306">
        <v>2.64</v>
      </c>
      <c r="AE23" s="306">
        <v>2.08</v>
      </c>
      <c r="AF23" s="306">
        <v>2.4</v>
      </c>
      <c r="AG23" s="266">
        <v>3.02</v>
      </c>
      <c r="AH23" s="365"/>
      <c r="AI23" s="365"/>
    </row>
    <row r="24" spans="1:35">
      <c r="A24" s="303"/>
      <c r="B24" s="316" t="s">
        <v>35</v>
      </c>
      <c r="C24" s="306">
        <v>2.4900000000000002</v>
      </c>
      <c r="D24" s="306">
        <v>2.73</v>
      </c>
      <c r="E24" s="306">
        <v>3.88</v>
      </c>
      <c r="F24" s="306">
        <v>4.08</v>
      </c>
      <c r="G24" s="306">
        <v>3.21</v>
      </c>
      <c r="H24" s="306">
        <v>3.48</v>
      </c>
      <c r="I24" s="306">
        <v>2.29</v>
      </c>
      <c r="J24" s="306">
        <v>2.57</v>
      </c>
      <c r="K24" s="306">
        <v>2.87</v>
      </c>
      <c r="L24" s="306">
        <v>2.83</v>
      </c>
      <c r="M24" s="306">
        <v>2.02</v>
      </c>
      <c r="N24" s="306">
        <v>2.34</v>
      </c>
      <c r="O24" s="306">
        <v>1.84</v>
      </c>
      <c r="P24" s="306">
        <v>1.67</v>
      </c>
      <c r="Q24" s="306">
        <v>1.49</v>
      </c>
      <c r="R24" s="306">
        <v>1.86</v>
      </c>
      <c r="S24" s="306">
        <v>1.93</v>
      </c>
      <c r="T24" s="306">
        <v>1.98</v>
      </c>
      <c r="U24" s="306">
        <v>2.34</v>
      </c>
      <c r="V24" s="306">
        <v>2.2599999999999998</v>
      </c>
      <c r="W24" s="306">
        <v>2.14</v>
      </c>
      <c r="X24" s="306">
        <v>1.37</v>
      </c>
      <c r="Y24" s="306">
        <v>1.85</v>
      </c>
      <c r="Z24" s="306">
        <v>2.2200000000000002</v>
      </c>
      <c r="AA24" s="306">
        <v>2</v>
      </c>
      <c r="AB24" s="306">
        <v>1.51</v>
      </c>
      <c r="AC24" s="306">
        <v>1.61</v>
      </c>
      <c r="AD24" s="306">
        <v>1.73</v>
      </c>
      <c r="AE24" s="306">
        <v>2.69</v>
      </c>
      <c r="AF24" s="306">
        <v>2.4500000000000002</v>
      </c>
      <c r="AG24" s="266" t="s">
        <v>34</v>
      </c>
      <c r="AH24" s="365"/>
      <c r="AI24" s="365"/>
    </row>
    <row r="25" spans="1:35">
      <c r="A25" s="303"/>
      <c r="B25" s="316" t="s">
        <v>398</v>
      </c>
      <c r="C25" s="306">
        <v>2.09</v>
      </c>
      <c r="D25" s="306">
        <v>1.97</v>
      </c>
      <c r="E25" s="306">
        <v>2.58</v>
      </c>
      <c r="F25" s="306">
        <v>5.37</v>
      </c>
      <c r="G25" s="306">
        <v>3.91</v>
      </c>
      <c r="H25" s="306">
        <v>3.19</v>
      </c>
      <c r="I25" s="306">
        <v>1.69</v>
      </c>
      <c r="J25" s="306">
        <v>2.4300000000000002</v>
      </c>
      <c r="K25" s="306">
        <v>2.69</v>
      </c>
      <c r="L25" s="306">
        <v>2.15</v>
      </c>
      <c r="M25" s="306">
        <v>2</v>
      </c>
      <c r="N25" s="306">
        <v>2.4500000000000002</v>
      </c>
      <c r="O25" s="306">
        <v>2.2000000000000002</v>
      </c>
      <c r="P25" s="306">
        <v>1.61</v>
      </c>
      <c r="Q25" s="306">
        <v>1.66</v>
      </c>
      <c r="R25" s="306">
        <v>2.21</v>
      </c>
      <c r="S25" s="306">
        <v>2.0499999999999998</v>
      </c>
      <c r="T25" s="306">
        <v>2.0299999999999998</v>
      </c>
      <c r="U25" s="306">
        <v>2.52</v>
      </c>
      <c r="V25" s="306">
        <v>2.4900000000000002</v>
      </c>
      <c r="W25" s="306">
        <v>2.13</v>
      </c>
      <c r="X25" s="306">
        <v>3.22</v>
      </c>
      <c r="Y25" s="306">
        <v>2.0099999999999998</v>
      </c>
      <c r="Z25" s="306">
        <v>2.04</v>
      </c>
      <c r="AA25" s="306">
        <v>2.25</v>
      </c>
      <c r="AB25" s="306">
        <v>2.0499999999999998</v>
      </c>
      <c r="AC25" s="306">
        <v>2.15</v>
      </c>
      <c r="AD25" s="306">
        <v>2.5</v>
      </c>
      <c r="AE25" s="306">
        <v>1.54</v>
      </c>
      <c r="AF25" s="306">
        <v>1.46</v>
      </c>
      <c r="AG25" s="266">
        <v>1.58</v>
      </c>
      <c r="AH25" s="365"/>
      <c r="AI25" s="365"/>
    </row>
    <row r="26" spans="1:35">
      <c r="A26" s="303"/>
      <c r="B26" s="316" t="s">
        <v>399</v>
      </c>
      <c r="C26" s="306">
        <v>1.85</v>
      </c>
      <c r="D26" s="306">
        <v>2.17</v>
      </c>
      <c r="E26" s="306">
        <v>2.91</v>
      </c>
      <c r="F26" s="306">
        <v>2.17</v>
      </c>
      <c r="G26" s="306">
        <v>2.57</v>
      </c>
      <c r="H26" s="306">
        <v>2.8</v>
      </c>
      <c r="I26" s="306">
        <v>3.47</v>
      </c>
      <c r="J26" s="306">
        <v>3.24</v>
      </c>
      <c r="K26" s="306">
        <v>3.43</v>
      </c>
      <c r="L26" s="306">
        <v>2.14</v>
      </c>
      <c r="M26" s="306">
        <v>2.19</v>
      </c>
      <c r="N26" s="306">
        <v>2.37</v>
      </c>
      <c r="O26" s="306">
        <v>2.37</v>
      </c>
      <c r="P26" s="306">
        <v>2.31</v>
      </c>
      <c r="Q26" s="306">
        <v>2.91</v>
      </c>
      <c r="R26" s="306">
        <v>2.63</v>
      </c>
      <c r="S26" s="306">
        <v>2.17</v>
      </c>
      <c r="T26" s="306">
        <v>3.27</v>
      </c>
      <c r="U26" s="306">
        <v>2.73</v>
      </c>
      <c r="V26" s="306">
        <v>2.09</v>
      </c>
      <c r="W26" s="306">
        <v>1.93</v>
      </c>
      <c r="X26" s="306">
        <v>2.5499999999999998</v>
      </c>
      <c r="Y26" s="306">
        <v>2.4500000000000002</v>
      </c>
      <c r="Z26" s="306">
        <v>3.15</v>
      </c>
      <c r="AA26" s="306">
        <v>3.1</v>
      </c>
      <c r="AB26" s="306">
        <v>2.74</v>
      </c>
      <c r="AC26" s="306">
        <v>3.21</v>
      </c>
      <c r="AD26" s="306">
        <v>2.25</v>
      </c>
      <c r="AE26" s="306">
        <v>3.18</v>
      </c>
      <c r="AF26" s="306">
        <v>7.91</v>
      </c>
      <c r="AG26" s="266">
        <v>3.24</v>
      </c>
      <c r="AH26" s="365"/>
      <c r="AI26" s="365"/>
    </row>
    <row r="27" spans="1:35">
      <c r="A27" s="303"/>
      <c r="B27" s="316" t="s">
        <v>36</v>
      </c>
      <c r="C27" s="306">
        <v>3.19</v>
      </c>
      <c r="D27" s="306">
        <v>2.0099999999999998</v>
      </c>
      <c r="E27" s="306">
        <v>2.5</v>
      </c>
      <c r="F27" s="306">
        <v>3.17</v>
      </c>
      <c r="G27" s="306">
        <v>2.73</v>
      </c>
      <c r="H27" s="306">
        <v>2.7</v>
      </c>
      <c r="I27" s="306">
        <v>2.14</v>
      </c>
      <c r="J27" s="306">
        <v>2.0699999999999998</v>
      </c>
      <c r="K27" s="306">
        <v>2.5299999999999998</v>
      </c>
      <c r="L27" s="306">
        <v>2.29</v>
      </c>
      <c r="M27" s="306">
        <v>2.98</v>
      </c>
      <c r="N27" s="306">
        <v>3.06</v>
      </c>
      <c r="O27" s="306">
        <v>3.1</v>
      </c>
      <c r="P27" s="306">
        <v>2.38</v>
      </c>
      <c r="Q27" s="306">
        <v>2.86</v>
      </c>
      <c r="R27" s="306">
        <v>2.89</v>
      </c>
      <c r="S27" s="306">
        <v>2.31</v>
      </c>
      <c r="T27" s="306">
        <v>2.34</v>
      </c>
      <c r="U27" s="306">
        <v>2.65</v>
      </c>
      <c r="V27" s="306">
        <v>3.19</v>
      </c>
      <c r="W27" s="306">
        <v>4.13</v>
      </c>
      <c r="X27" s="306">
        <v>3.41</v>
      </c>
      <c r="Y27" s="306">
        <v>4.46</v>
      </c>
      <c r="Z27" s="306">
        <v>4.87</v>
      </c>
      <c r="AA27" s="306">
        <v>3.99</v>
      </c>
      <c r="AB27" s="306">
        <v>3.27</v>
      </c>
      <c r="AC27" s="306">
        <v>3.37</v>
      </c>
      <c r="AD27" s="306">
        <v>2.59</v>
      </c>
      <c r="AE27" s="306">
        <v>3.17</v>
      </c>
      <c r="AF27" s="306">
        <v>2.41</v>
      </c>
      <c r="AG27" s="266" t="s">
        <v>34</v>
      </c>
      <c r="AH27" s="365"/>
      <c r="AI27" s="365"/>
    </row>
    <row r="28" spans="1:35">
      <c r="A28" s="303"/>
      <c r="B28" s="316" t="s">
        <v>611</v>
      </c>
      <c r="C28" s="306">
        <v>6.51</v>
      </c>
      <c r="D28" s="306">
        <v>2.59</v>
      </c>
      <c r="E28" s="306">
        <v>2.71</v>
      </c>
      <c r="F28" s="306">
        <v>3.73</v>
      </c>
      <c r="G28" s="306">
        <v>2.75</v>
      </c>
      <c r="H28" s="306">
        <v>3.09</v>
      </c>
      <c r="I28" s="306">
        <v>4.45</v>
      </c>
      <c r="J28" s="306">
        <v>3.93</v>
      </c>
      <c r="K28" s="306">
        <v>3.1</v>
      </c>
      <c r="L28" s="306">
        <v>3</v>
      </c>
      <c r="M28" s="306">
        <v>3.62</v>
      </c>
      <c r="N28" s="306">
        <v>3.72</v>
      </c>
      <c r="O28" s="306">
        <v>3.64</v>
      </c>
      <c r="P28" s="306">
        <v>5.26</v>
      </c>
      <c r="Q28" s="306">
        <v>4.3499999999999996</v>
      </c>
      <c r="R28" s="306">
        <v>3.18</v>
      </c>
      <c r="S28" s="306">
        <v>3.55</v>
      </c>
      <c r="T28" s="306">
        <v>3.46</v>
      </c>
      <c r="U28" s="306">
        <v>4.63</v>
      </c>
      <c r="V28" s="306">
        <v>3.32</v>
      </c>
      <c r="W28" s="306">
        <v>4.87</v>
      </c>
      <c r="X28" s="306">
        <v>4.16</v>
      </c>
      <c r="Y28" s="306">
        <v>3.34</v>
      </c>
      <c r="Z28" s="306">
        <v>4.9400000000000004</v>
      </c>
      <c r="AA28" s="306">
        <v>4.67</v>
      </c>
      <c r="AB28" s="306">
        <v>4.83</v>
      </c>
      <c r="AC28" s="306">
        <v>3.27</v>
      </c>
      <c r="AD28" s="306">
        <v>4.05</v>
      </c>
      <c r="AE28" s="306">
        <v>3.62</v>
      </c>
      <c r="AF28" s="306">
        <v>3.56</v>
      </c>
      <c r="AG28" s="266">
        <v>6.58</v>
      </c>
      <c r="AH28" s="365"/>
      <c r="AI28" s="365"/>
    </row>
    <row r="29" spans="1:35">
      <c r="A29" s="303"/>
      <c r="B29" s="316" t="s">
        <v>612</v>
      </c>
      <c r="C29" s="306">
        <v>12.6</v>
      </c>
      <c r="D29" s="306">
        <v>4.3099999999999996</v>
      </c>
      <c r="E29" s="306">
        <v>4.43</v>
      </c>
      <c r="F29" s="306">
        <v>3.15</v>
      </c>
      <c r="G29" s="306">
        <v>3.16</v>
      </c>
      <c r="H29" s="306">
        <v>3.72</v>
      </c>
      <c r="I29" s="306">
        <v>4.04</v>
      </c>
      <c r="J29" s="306">
        <v>5.23</v>
      </c>
      <c r="K29" s="306">
        <v>4.4800000000000004</v>
      </c>
      <c r="L29" s="306">
        <v>2.99</v>
      </c>
      <c r="M29" s="306">
        <v>4.99</v>
      </c>
      <c r="N29" s="306">
        <v>3.76</v>
      </c>
      <c r="O29" s="306">
        <v>1.67</v>
      </c>
      <c r="P29" s="306">
        <v>3.96</v>
      </c>
      <c r="Q29" s="306">
        <v>5.92</v>
      </c>
      <c r="R29" s="306">
        <v>6.03</v>
      </c>
      <c r="S29" s="306">
        <v>6.16</v>
      </c>
      <c r="T29" s="306">
        <v>6.84</v>
      </c>
      <c r="U29" s="306">
        <v>4.57</v>
      </c>
      <c r="V29" s="306">
        <v>4.87</v>
      </c>
      <c r="W29" s="306">
        <v>4.29</v>
      </c>
      <c r="X29" s="306">
        <v>7.89</v>
      </c>
      <c r="Y29" s="306">
        <v>5.16</v>
      </c>
      <c r="Z29" s="306">
        <v>8.02</v>
      </c>
      <c r="AA29" s="306">
        <v>6.38</v>
      </c>
      <c r="AB29" s="306">
        <v>7.55</v>
      </c>
      <c r="AC29" s="306">
        <v>5.76</v>
      </c>
      <c r="AD29" s="306">
        <v>3.22</v>
      </c>
      <c r="AE29" s="306">
        <v>1.68</v>
      </c>
      <c r="AF29" s="306">
        <v>2.14</v>
      </c>
      <c r="AG29" s="266" t="s">
        <v>34</v>
      </c>
      <c r="AH29" s="365"/>
      <c r="AI29" s="365"/>
    </row>
    <row r="30" spans="1:35">
      <c r="A30" s="303"/>
      <c r="B30" s="316" t="s">
        <v>37</v>
      </c>
      <c r="C30" s="306">
        <v>5.34</v>
      </c>
      <c r="D30" s="306">
        <v>4.54</v>
      </c>
      <c r="E30" s="306">
        <v>3</v>
      </c>
      <c r="F30" s="306">
        <v>5.72</v>
      </c>
      <c r="G30" s="306">
        <v>5.0199999999999996</v>
      </c>
      <c r="H30" s="306">
        <v>5.21</v>
      </c>
      <c r="I30" s="306">
        <v>2.75</v>
      </c>
      <c r="J30" s="306">
        <v>3.03</v>
      </c>
      <c r="K30" s="306">
        <v>3.19</v>
      </c>
      <c r="L30" s="306">
        <v>2.73</v>
      </c>
      <c r="M30" s="306">
        <v>9.86</v>
      </c>
      <c r="N30" s="306">
        <v>6.86</v>
      </c>
      <c r="O30" s="306">
        <v>8.82</v>
      </c>
      <c r="P30" s="306">
        <v>3.41</v>
      </c>
      <c r="Q30" s="306">
        <v>3.14</v>
      </c>
      <c r="R30" s="306">
        <v>6.66</v>
      </c>
      <c r="S30" s="306">
        <v>6.26</v>
      </c>
      <c r="T30" s="306">
        <v>5.92</v>
      </c>
      <c r="U30" s="306">
        <v>8.82</v>
      </c>
      <c r="V30" s="306">
        <v>7.07</v>
      </c>
      <c r="W30" s="306">
        <v>4.3099999999999996</v>
      </c>
      <c r="X30" s="306">
        <v>3.66</v>
      </c>
      <c r="Y30" s="306">
        <v>2.87</v>
      </c>
      <c r="Z30" s="306">
        <v>3.3</v>
      </c>
      <c r="AA30" s="306">
        <v>2.34</v>
      </c>
      <c r="AB30" s="306">
        <v>2.2200000000000002</v>
      </c>
      <c r="AC30" s="306">
        <v>2</v>
      </c>
      <c r="AD30" s="306">
        <v>2.23</v>
      </c>
      <c r="AE30" s="306">
        <v>2.87</v>
      </c>
      <c r="AF30" s="306">
        <v>6.77</v>
      </c>
      <c r="AG30" s="266">
        <v>3.63</v>
      </c>
      <c r="AH30" s="365"/>
      <c r="AI30" s="365"/>
    </row>
    <row r="31" spans="1:35" ht="24" customHeight="1">
      <c r="A31" s="297"/>
      <c r="B31" s="639" t="s">
        <v>467</v>
      </c>
      <c r="C31" s="639"/>
      <c r="D31" s="639"/>
      <c r="E31" s="639"/>
      <c r="F31" s="639"/>
      <c r="G31" s="639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639"/>
      <c r="S31" s="639"/>
      <c r="T31" s="639"/>
      <c r="U31" s="639"/>
      <c r="V31" s="639"/>
      <c r="W31" s="639"/>
      <c r="X31" s="639"/>
      <c r="Y31" s="639"/>
      <c r="Z31" s="639"/>
      <c r="AA31" s="639"/>
      <c r="AB31" s="639"/>
      <c r="AC31" s="639"/>
      <c r="AD31" s="639"/>
      <c r="AE31" s="639"/>
      <c r="AF31" s="639"/>
      <c r="AG31" s="639"/>
      <c r="AH31" s="365"/>
      <c r="AI31" s="365"/>
    </row>
    <row r="32" spans="1:35">
      <c r="A32" s="302">
        <v>2018</v>
      </c>
      <c r="B32" s="316" t="s">
        <v>363</v>
      </c>
      <c r="C32" s="307">
        <v>57.32</v>
      </c>
      <c r="D32" s="306">
        <v>49.48</v>
      </c>
      <c r="E32" s="306">
        <v>56.05</v>
      </c>
      <c r="F32" s="306">
        <v>60.79</v>
      </c>
      <c r="G32" s="306">
        <v>49.5</v>
      </c>
      <c r="H32" s="306">
        <v>35.44</v>
      </c>
      <c r="I32" s="306">
        <v>34.99</v>
      </c>
      <c r="J32" s="306">
        <v>37.29</v>
      </c>
      <c r="K32" s="306">
        <v>36.51</v>
      </c>
      <c r="L32" s="306">
        <v>22.15</v>
      </c>
      <c r="M32" s="306">
        <v>7.89</v>
      </c>
      <c r="N32" s="306">
        <v>20.88</v>
      </c>
      <c r="O32" s="306">
        <v>48.51</v>
      </c>
      <c r="P32" s="306">
        <v>44.44</v>
      </c>
      <c r="Q32" s="306">
        <v>33.92</v>
      </c>
      <c r="R32" s="306">
        <v>37.29</v>
      </c>
      <c r="S32" s="306">
        <v>66.239999999999995</v>
      </c>
      <c r="T32" s="306">
        <v>58.59</v>
      </c>
      <c r="U32" s="306">
        <v>64.47</v>
      </c>
      <c r="V32" s="306">
        <v>36.340000000000003</v>
      </c>
      <c r="W32" s="306">
        <v>38.119999999999997</v>
      </c>
      <c r="X32" s="306">
        <v>44.89</v>
      </c>
      <c r="Y32" s="306">
        <v>32.26</v>
      </c>
      <c r="Z32" s="306">
        <v>26.27</v>
      </c>
      <c r="AA32" s="306">
        <v>40.619999999999997</v>
      </c>
      <c r="AB32" s="306">
        <v>43.6</v>
      </c>
      <c r="AC32" s="306">
        <v>17.68</v>
      </c>
      <c r="AD32" s="306">
        <v>52.38</v>
      </c>
      <c r="AE32" s="306">
        <v>53.74</v>
      </c>
      <c r="AF32" s="306">
        <v>68.2</v>
      </c>
      <c r="AG32" s="266">
        <v>48.14</v>
      </c>
      <c r="AH32" s="365"/>
      <c r="AI32" s="365"/>
    </row>
    <row r="33" spans="1:35">
      <c r="A33" s="303"/>
      <c r="B33" s="316" t="s">
        <v>364</v>
      </c>
      <c r="C33" s="306">
        <v>44.99</v>
      </c>
      <c r="D33" s="306">
        <v>34.479999999999997</v>
      </c>
      <c r="E33" s="306">
        <v>40.26</v>
      </c>
      <c r="F33" s="306">
        <v>32.770000000000003</v>
      </c>
      <c r="G33" s="306">
        <v>57.49</v>
      </c>
      <c r="H33" s="306">
        <v>47.33</v>
      </c>
      <c r="I33" s="306">
        <v>25.69</v>
      </c>
      <c r="J33" s="306">
        <v>42.75</v>
      </c>
      <c r="K33" s="306">
        <v>27.45</v>
      </c>
      <c r="L33" s="306">
        <v>40.46</v>
      </c>
      <c r="M33" s="306">
        <v>40.700000000000003</v>
      </c>
      <c r="N33" s="306">
        <v>45.64</v>
      </c>
      <c r="O33" s="306">
        <v>31.22</v>
      </c>
      <c r="P33" s="306">
        <v>24.27</v>
      </c>
      <c r="Q33" s="306">
        <v>44.07</v>
      </c>
      <c r="R33" s="306">
        <v>45.98</v>
      </c>
      <c r="S33" s="306">
        <v>48.97</v>
      </c>
      <c r="T33" s="306">
        <v>54.28</v>
      </c>
      <c r="U33" s="306">
        <v>55.29</v>
      </c>
      <c r="V33" s="306">
        <v>61.18</v>
      </c>
      <c r="W33" s="306">
        <v>62.35</v>
      </c>
      <c r="X33" s="306">
        <v>65.92</v>
      </c>
      <c r="Y33" s="306">
        <v>58.06</v>
      </c>
      <c r="Z33" s="306">
        <v>68.19</v>
      </c>
      <c r="AA33" s="306">
        <v>71</v>
      </c>
      <c r="AB33" s="306">
        <v>69.16</v>
      </c>
      <c r="AC33" s="306">
        <v>67.489999999999995</v>
      </c>
      <c r="AD33" s="306">
        <v>66.930000000000007</v>
      </c>
      <c r="AE33" s="304" t="s">
        <v>34</v>
      </c>
      <c r="AF33" s="304" t="s">
        <v>34</v>
      </c>
      <c r="AG33" s="305" t="s">
        <v>34</v>
      </c>
      <c r="AH33" s="365"/>
      <c r="AI33" s="365"/>
    </row>
    <row r="34" spans="1:35">
      <c r="A34" s="303"/>
      <c r="B34" s="316" t="s">
        <v>365</v>
      </c>
      <c r="C34" s="306">
        <v>63.93</v>
      </c>
      <c r="D34" s="306">
        <v>67.930000000000007</v>
      </c>
      <c r="E34" s="306">
        <v>53.48</v>
      </c>
      <c r="F34" s="306">
        <v>51.43</v>
      </c>
      <c r="G34" s="306">
        <v>58.43</v>
      </c>
      <c r="H34" s="306">
        <v>55.11</v>
      </c>
      <c r="I34" s="306">
        <v>35.79</v>
      </c>
      <c r="J34" s="306">
        <v>47.19</v>
      </c>
      <c r="K34" s="306">
        <v>76.37</v>
      </c>
      <c r="L34" s="306">
        <v>59.54</v>
      </c>
      <c r="M34" s="306">
        <v>78.430000000000007</v>
      </c>
      <c r="N34" s="306">
        <v>50.88</v>
      </c>
      <c r="O34" s="306">
        <v>49.27</v>
      </c>
      <c r="P34" s="306">
        <v>50.32</v>
      </c>
      <c r="Q34" s="306">
        <v>42.53</v>
      </c>
      <c r="R34" s="306">
        <v>55.67</v>
      </c>
      <c r="S34" s="306">
        <v>83.61</v>
      </c>
      <c r="T34" s="306">
        <v>91.06</v>
      </c>
      <c r="U34" s="306">
        <v>87.64</v>
      </c>
      <c r="V34" s="306">
        <v>81.209999999999994</v>
      </c>
      <c r="W34" s="306">
        <v>77.41</v>
      </c>
      <c r="X34" s="306">
        <v>61.49</v>
      </c>
      <c r="Y34" s="306">
        <v>50.72</v>
      </c>
      <c r="Z34" s="306">
        <v>68.44</v>
      </c>
      <c r="AA34" s="306">
        <v>91.22</v>
      </c>
      <c r="AB34" s="306">
        <v>71.319999999999993</v>
      </c>
      <c r="AC34" s="306">
        <v>61.53</v>
      </c>
      <c r="AD34" s="306">
        <v>53.34</v>
      </c>
      <c r="AE34" s="306">
        <v>73.5</v>
      </c>
      <c r="AF34" s="306">
        <v>89.22</v>
      </c>
      <c r="AG34" s="266">
        <v>71.61</v>
      </c>
      <c r="AH34" s="365"/>
      <c r="AI34" s="365"/>
    </row>
    <row r="35" spans="1:35">
      <c r="B35" s="316" t="s">
        <v>366</v>
      </c>
      <c r="C35" s="306">
        <v>73.88</v>
      </c>
      <c r="D35" s="306">
        <v>99.16</v>
      </c>
      <c r="E35" s="306">
        <v>75.959999999999994</v>
      </c>
      <c r="F35" s="306">
        <v>78.77</v>
      </c>
      <c r="G35" s="306">
        <v>81.37</v>
      </c>
      <c r="H35" s="306">
        <v>81.64</v>
      </c>
      <c r="I35" s="306">
        <v>97.12</v>
      </c>
      <c r="J35" s="306">
        <v>94.47</v>
      </c>
      <c r="K35" s="306">
        <v>93.99</v>
      </c>
      <c r="L35" s="306">
        <v>99.71</v>
      </c>
      <c r="M35" s="306">
        <v>96.3</v>
      </c>
      <c r="N35" s="306">
        <v>110.13</v>
      </c>
      <c r="O35" s="306">
        <v>92.76</v>
      </c>
      <c r="P35" s="306">
        <v>103.18</v>
      </c>
      <c r="Q35" s="306">
        <v>106.89</v>
      </c>
      <c r="R35" s="306">
        <v>66.41</v>
      </c>
      <c r="S35" s="306">
        <v>80.8</v>
      </c>
      <c r="T35" s="306">
        <v>103.6</v>
      </c>
      <c r="U35" s="306" t="s">
        <v>31</v>
      </c>
      <c r="V35" s="306">
        <v>99.59</v>
      </c>
      <c r="W35" s="306">
        <v>139.13999999999999</v>
      </c>
      <c r="X35" s="306">
        <v>112.23</v>
      </c>
      <c r="Y35" s="306">
        <v>86.28</v>
      </c>
      <c r="Z35" s="306">
        <v>93.85</v>
      </c>
      <c r="AA35" s="306">
        <v>98.84</v>
      </c>
      <c r="AB35" s="306">
        <v>77.760000000000005</v>
      </c>
      <c r="AC35" s="306">
        <v>93.59</v>
      </c>
      <c r="AD35" s="306">
        <v>108.24</v>
      </c>
      <c r="AE35" s="306">
        <v>112.84</v>
      </c>
      <c r="AF35" s="306">
        <v>100.46</v>
      </c>
      <c r="AG35" s="308" t="s">
        <v>34</v>
      </c>
      <c r="AH35" s="365"/>
      <c r="AI35" s="365"/>
    </row>
    <row r="36" spans="1:35">
      <c r="B36" s="316" t="s">
        <v>367</v>
      </c>
      <c r="C36" s="306">
        <v>102.78</v>
      </c>
      <c r="D36" s="306">
        <v>93.6</v>
      </c>
      <c r="E36" s="306">
        <v>98.31</v>
      </c>
      <c r="F36" s="306">
        <v>96.04</v>
      </c>
      <c r="G36" s="306">
        <v>110.96</v>
      </c>
      <c r="H36" s="306">
        <v>107.67</v>
      </c>
      <c r="I36" s="306">
        <v>111.27</v>
      </c>
      <c r="J36" s="306">
        <v>120.88</v>
      </c>
      <c r="K36" s="306">
        <v>105.67</v>
      </c>
      <c r="L36" s="306">
        <v>101.67</v>
      </c>
      <c r="M36" s="306">
        <v>78.739999999999995</v>
      </c>
      <c r="N36" s="306">
        <v>103.75</v>
      </c>
      <c r="O36" s="306">
        <v>122.84</v>
      </c>
      <c r="P36" s="306">
        <v>108.74</v>
      </c>
      <c r="Q36" s="306">
        <v>101.78</v>
      </c>
      <c r="R36" s="306">
        <v>90.94</v>
      </c>
      <c r="S36" s="306">
        <v>78.650000000000006</v>
      </c>
      <c r="T36" s="306">
        <v>76.150000000000006</v>
      </c>
      <c r="U36" s="306">
        <v>95.11</v>
      </c>
      <c r="V36" s="306">
        <v>97.96</v>
      </c>
      <c r="W36" s="306">
        <v>102.19</v>
      </c>
      <c r="X36" s="306">
        <v>115.77</v>
      </c>
      <c r="Y36" s="306">
        <v>118.55</v>
      </c>
      <c r="Z36" s="306">
        <v>120.05</v>
      </c>
      <c r="AA36" s="306">
        <v>106.98</v>
      </c>
      <c r="AB36" s="306">
        <v>132.78</v>
      </c>
      <c r="AC36" s="306">
        <v>136.61000000000001</v>
      </c>
      <c r="AD36" s="306">
        <v>126.55</v>
      </c>
      <c r="AE36" s="306">
        <v>136.28</v>
      </c>
      <c r="AF36" s="306">
        <v>123.18</v>
      </c>
      <c r="AG36" s="266">
        <v>144.19</v>
      </c>
      <c r="AH36" s="365"/>
      <c r="AI36" s="365"/>
    </row>
    <row r="37" spans="1:35">
      <c r="B37" s="316" t="s">
        <v>35</v>
      </c>
      <c r="C37" s="306">
        <v>138.09</v>
      </c>
      <c r="D37" s="306">
        <v>100.69</v>
      </c>
      <c r="E37" s="306">
        <v>92.67</v>
      </c>
      <c r="F37" s="306">
        <v>124.51</v>
      </c>
      <c r="G37" s="306">
        <v>103.89</v>
      </c>
      <c r="H37" s="306">
        <v>93.96</v>
      </c>
      <c r="I37" s="306">
        <v>117.49</v>
      </c>
      <c r="J37" s="306">
        <v>147.56</v>
      </c>
      <c r="K37" s="306">
        <v>137.15</v>
      </c>
      <c r="L37" s="306">
        <v>128.47</v>
      </c>
      <c r="M37" s="306">
        <v>116.18</v>
      </c>
      <c r="N37" s="306">
        <v>93.94</v>
      </c>
      <c r="O37" s="306">
        <v>72.430000000000007</v>
      </c>
      <c r="P37" s="306">
        <v>80.400000000000006</v>
      </c>
      <c r="Q37" s="306">
        <v>111.58</v>
      </c>
      <c r="R37" s="306">
        <v>111.19</v>
      </c>
      <c r="S37" s="306">
        <v>141.27000000000001</v>
      </c>
      <c r="T37" s="306">
        <v>122.52</v>
      </c>
      <c r="U37" s="306">
        <v>89.68</v>
      </c>
      <c r="V37" s="306">
        <v>106.88</v>
      </c>
      <c r="W37" s="306">
        <v>110.12</v>
      </c>
      <c r="X37" s="306">
        <v>76.11</v>
      </c>
      <c r="Y37" s="306">
        <v>72.12</v>
      </c>
      <c r="Z37" s="306">
        <v>65.069999999999993</v>
      </c>
      <c r="AA37" s="306">
        <v>78.180000000000007</v>
      </c>
      <c r="AB37" s="306">
        <v>70.2</v>
      </c>
      <c r="AC37" s="306">
        <v>83.61</v>
      </c>
      <c r="AD37" s="306">
        <v>69.540000000000006</v>
      </c>
      <c r="AE37" s="306">
        <v>113.86</v>
      </c>
      <c r="AF37" s="306">
        <v>83.06</v>
      </c>
      <c r="AG37" s="305" t="s">
        <v>34</v>
      </c>
      <c r="AH37" s="365"/>
      <c r="AI37" s="365"/>
    </row>
    <row r="38" spans="1:35">
      <c r="B38" s="316" t="s">
        <v>398</v>
      </c>
      <c r="C38" s="306">
        <v>63.44</v>
      </c>
      <c r="D38" s="306">
        <v>77.900000000000006</v>
      </c>
      <c r="E38" s="306">
        <v>114.8</v>
      </c>
      <c r="F38" s="306">
        <v>149.86000000000001</v>
      </c>
      <c r="G38" s="306">
        <v>169.76</v>
      </c>
      <c r="H38" s="306">
        <v>146.46</v>
      </c>
      <c r="I38" s="306">
        <v>100.87</v>
      </c>
      <c r="J38" s="306">
        <v>93</v>
      </c>
      <c r="K38" s="306">
        <v>97.8</v>
      </c>
      <c r="L38" s="306">
        <v>85.31</v>
      </c>
      <c r="M38" s="306">
        <v>65.73</v>
      </c>
      <c r="N38" s="306">
        <v>73.42</v>
      </c>
      <c r="O38" s="306">
        <v>82.76</v>
      </c>
      <c r="P38" s="306">
        <v>88.51</v>
      </c>
      <c r="Q38" s="306">
        <v>94.17</v>
      </c>
      <c r="R38" s="306">
        <v>98.08</v>
      </c>
      <c r="S38" s="306">
        <v>85.24</v>
      </c>
      <c r="T38" s="306">
        <v>69</v>
      </c>
      <c r="U38" s="306">
        <v>61.48</v>
      </c>
      <c r="V38" s="306">
        <v>113.29</v>
      </c>
      <c r="W38" s="306">
        <v>150.34</v>
      </c>
      <c r="X38" s="306">
        <v>116.24</v>
      </c>
      <c r="Y38" s="306">
        <v>125.95</v>
      </c>
      <c r="Z38" s="306">
        <v>107.38</v>
      </c>
      <c r="AA38" s="306">
        <v>99.46</v>
      </c>
      <c r="AB38" s="306">
        <v>94.56</v>
      </c>
      <c r="AC38" s="306">
        <v>78.91</v>
      </c>
      <c r="AD38" s="306">
        <v>121.6</v>
      </c>
      <c r="AE38" s="306">
        <v>124.12</v>
      </c>
      <c r="AF38" s="306">
        <v>121.28</v>
      </c>
      <c r="AG38" s="266">
        <v>115.89</v>
      </c>
      <c r="AH38" s="365"/>
      <c r="AI38" s="365"/>
    </row>
    <row r="39" spans="1:35">
      <c r="B39" s="316" t="s">
        <v>399</v>
      </c>
      <c r="C39" s="306">
        <v>112.4</v>
      </c>
      <c r="D39" s="306">
        <v>114.57</v>
      </c>
      <c r="E39" s="306">
        <v>130.76</v>
      </c>
      <c r="F39" s="306">
        <v>126.73</v>
      </c>
      <c r="G39" s="306">
        <v>96.46</v>
      </c>
      <c r="H39" s="306">
        <v>94.32</v>
      </c>
      <c r="I39" s="306">
        <v>132.47</v>
      </c>
      <c r="J39" s="306">
        <v>133.93</v>
      </c>
      <c r="K39" s="306">
        <v>140.58000000000001</v>
      </c>
      <c r="L39" s="306">
        <v>92.94</v>
      </c>
      <c r="M39" s="306">
        <v>91.05</v>
      </c>
      <c r="N39" s="306">
        <v>106.12</v>
      </c>
      <c r="O39" s="306">
        <v>118.87</v>
      </c>
      <c r="P39" s="306">
        <v>95.9</v>
      </c>
      <c r="Q39" s="306">
        <v>83.33</v>
      </c>
      <c r="R39" s="306">
        <v>91.52</v>
      </c>
      <c r="S39" s="306">
        <v>122.96</v>
      </c>
      <c r="T39" s="306">
        <v>103.52</v>
      </c>
      <c r="U39" s="306">
        <v>127.49</v>
      </c>
      <c r="V39" s="306" t="s">
        <v>31</v>
      </c>
      <c r="W39" s="306" t="s">
        <v>31</v>
      </c>
      <c r="X39" s="306" t="s">
        <v>31</v>
      </c>
      <c r="Y39" s="306" t="s">
        <v>31</v>
      </c>
      <c r="Z39" s="306" t="s">
        <v>31</v>
      </c>
      <c r="AA39" s="306" t="s">
        <v>31</v>
      </c>
      <c r="AB39" s="306" t="s">
        <v>31</v>
      </c>
      <c r="AC39" s="306" t="s">
        <v>31</v>
      </c>
      <c r="AD39" s="306">
        <v>72.599999999999994</v>
      </c>
      <c r="AE39" s="306">
        <v>110.51</v>
      </c>
      <c r="AF39" s="306">
        <v>97.9</v>
      </c>
      <c r="AG39" s="266">
        <v>72.67</v>
      </c>
      <c r="AH39" s="365"/>
      <c r="AI39" s="365"/>
    </row>
    <row r="40" spans="1:35">
      <c r="B40" s="316" t="s">
        <v>36</v>
      </c>
      <c r="C40" s="306">
        <v>61.91</v>
      </c>
      <c r="D40" s="306">
        <v>90.14</v>
      </c>
      <c r="E40" s="306">
        <v>109</v>
      </c>
      <c r="F40" s="306">
        <v>98.04</v>
      </c>
      <c r="G40" s="306">
        <v>92.65</v>
      </c>
      <c r="H40" s="306">
        <v>100.36</v>
      </c>
      <c r="I40" s="306">
        <v>112.08</v>
      </c>
      <c r="J40" s="306">
        <v>84.83</v>
      </c>
      <c r="K40" s="306">
        <v>94.57</v>
      </c>
      <c r="L40" s="306">
        <v>101.61</v>
      </c>
      <c r="M40" s="306">
        <v>94.07</v>
      </c>
      <c r="N40" s="306">
        <v>122.48</v>
      </c>
      <c r="O40" s="306">
        <v>68.989999999999995</v>
      </c>
      <c r="P40" s="306">
        <v>47.59</v>
      </c>
      <c r="Q40" s="306">
        <v>78.150000000000006</v>
      </c>
      <c r="R40" s="306">
        <v>77.66</v>
      </c>
      <c r="S40" s="306">
        <v>90.66</v>
      </c>
      <c r="T40" s="306">
        <v>102.31</v>
      </c>
      <c r="U40" s="306">
        <v>128.29</v>
      </c>
      <c r="V40" s="306">
        <v>117.6</v>
      </c>
      <c r="W40" s="306">
        <v>113.89</v>
      </c>
      <c r="X40" s="306">
        <v>83.53</v>
      </c>
      <c r="Y40" s="306">
        <v>64.239999999999995</v>
      </c>
      <c r="Z40" s="306">
        <v>67.91</v>
      </c>
      <c r="AA40" s="306">
        <v>63.01</v>
      </c>
      <c r="AB40" s="306">
        <v>66.989999999999995</v>
      </c>
      <c r="AC40" s="306">
        <v>54.32</v>
      </c>
      <c r="AD40" s="306">
        <v>47.5</v>
      </c>
      <c r="AE40" s="306">
        <v>66.13</v>
      </c>
      <c r="AF40" s="306">
        <v>62.45</v>
      </c>
      <c r="AG40" s="266" t="s">
        <v>34</v>
      </c>
      <c r="AH40" s="365"/>
      <c r="AI40" s="365"/>
    </row>
    <row r="41" spans="1:35">
      <c r="B41" s="316" t="s">
        <v>611</v>
      </c>
      <c r="C41" s="306">
        <v>45.187925</v>
      </c>
      <c r="D41" s="306">
        <v>40.655700000000003</v>
      </c>
      <c r="E41" s="306">
        <v>46.798612499999997</v>
      </c>
      <c r="F41" s="306">
        <v>36.077449999999999</v>
      </c>
      <c r="G41" s="306">
        <v>64.198912500000006</v>
      </c>
      <c r="H41" s="306">
        <v>88.883562499999996</v>
      </c>
      <c r="I41" s="306">
        <v>76.540925000000001</v>
      </c>
      <c r="J41" s="306">
        <v>53.372275000000002</v>
      </c>
      <c r="K41" s="306">
        <v>43.116199999999999</v>
      </c>
      <c r="L41" s="306">
        <v>85.786428571000002</v>
      </c>
      <c r="M41" s="306">
        <v>84.155312499999994</v>
      </c>
      <c r="N41" s="306">
        <v>83.231399999999994</v>
      </c>
      <c r="O41" s="306">
        <v>93.8391625</v>
      </c>
      <c r="P41" s="306">
        <v>94.718450000000004</v>
      </c>
      <c r="Q41" s="306">
        <v>75.488462499999997</v>
      </c>
      <c r="R41" s="306">
        <v>85.105212499999993</v>
      </c>
      <c r="S41" s="306">
        <v>83.453325000000007</v>
      </c>
      <c r="T41" s="306">
        <v>64.490237500000006</v>
      </c>
      <c r="U41" s="306">
        <v>32.087049999999998</v>
      </c>
      <c r="V41" s="306">
        <v>65.858837500000007</v>
      </c>
      <c r="W41" s="306">
        <v>60.797750000000001</v>
      </c>
      <c r="X41" s="306">
        <v>41.7244125</v>
      </c>
      <c r="Y41" s="306">
        <v>43.894762499999999</v>
      </c>
      <c r="Z41" s="306">
        <v>72.448487499999999</v>
      </c>
      <c r="AA41" s="306">
        <v>61.131214286000002</v>
      </c>
      <c r="AB41" s="306">
        <v>66.155837500000004</v>
      </c>
      <c r="AC41" s="306">
        <v>50.913662500000001</v>
      </c>
      <c r="AD41" s="306">
        <v>43.117350000000002</v>
      </c>
      <c r="AE41" s="306">
        <v>36.824037500000003</v>
      </c>
      <c r="AF41" s="306">
        <v>73.915687500000004</v>
      </c>
      <c r="AG41" s="266">
        <v>51.813087500000002</v>
      </c>
      <c r="AH41" s="365"/>
      <c r="AI41" s="365"/>
    </row>
    <row r="42" spans="1:35">
      <c r="B42" s="316" t="s">
        <v>612</v>
      </c>
      <c r="C42" s="306">
        <v>71.829987500000001</v>
      </c>
      <c r="D42" s="306">
        <v>58.403300000000002</v>
      </c>
      <c r="E42" s="306">
        <v>19.59675</v>
      </c>
      <c r="F42" s="306">
        <v>26.159375000000001</v>
      </c>
      <c r="G42" s="306">
        <v>38.626899999999999</v>
      </c>
      <c r="H42" s="306">
        <v>66.045024999999995</v>
      </c>
      <c r="I42" s="306">
        <v>59.655749999999998</v>
      </c>
      <c r="J42" s="306">
        <v>32.172038749999999</v>
      </c>
      <c r="K42" s="306">
        <v>5.6023800000000001</v>
      </c>
      <c r="L42" s="306">
        <v>50.0925625</v>
      </c>
      <c r="M42" s="306">
        <v>37.714449999999999</v>
      </c>
      <c r="N42" s="306">
        <v>47.233649999999997</v>
      </c>
      <c r="O42" s="306">
        <v>33.370437500000001</v>
      </c>
      <c r="P42" s="306">
        <v>46.874712500000001</v>
      </c>
      <c r="Q42" s="306">
        <v>31.125747499999999</v>
      </c>
      <c r="R42" s="306">
        <v>27.1794175</v>
      </c>
      <c r="S42" s="306">
        <v>35.863512499999999</v>
      </c>
      <c r="T42" s="306">
        <v>22.147941249999999</v>
      </c>
      <c r="U42" s="306">
        <v>37.610349999999997</v>
      </c>
      <c r="V42" s="306">
        <v>41.928849999999997</v>
      </c>
      <c r="W42" s="306">
        <v>35.148224999999996</v>
      </c>
      <c r="X42" s="306">
        <v>31.915925000000001</v>
      </c>
      <c r="Y42" s="306">
        <v>20.976150000000001</v>
      </c>
      <c r="Z42" s="306">
        <v>10.1390525</v>
      </c>
      <c r="AA42" s="306">
        <v>20.709618750000001</v>
      </c>
      <c r="AB42" s="306">
        <v>30.641037499999999</v>
      </c>
      <c r="AC42" s="306">
        <v>38.279474999999998</v>
      </c>
      <c r="AD42" s="306">
        <v>31.1486375</v>
      </c>
      <c r="AE42" s="306">
        <v>30.199024999999999</v>
      </c>
      <c r="AF42" s="306">
        <v>31.2175625</v>
      </c>
      <c r="AG42" s="266" t="s">
        <v>34</v>
      </c>
      <c r="AH42" s="365"/>
      <c r="AI42" s="365"/>
    </row>
    <row r="43" spans="1:35">
      <c r="B43" s="316" t="s">
        <v>37</v>
      </c>
      <c r="C43" s="306">
        <v>23.214337499999999</v>
      </c>
      <c r="D43" s="306">
        <v>19.710528571000001</v>
      </c>
      <c r="E43" s="306">
        <v>17.462812499999998</v>
      </c>
      <c r="F43" s="306">
        <v>42.117525000000001</v>
      </c>
      <c r="G43" s="306">
        <v>47.554600000000001</v>
      </c>
      <c r="H43" s="306">
        <v>14.908697500000001</v>
      </c>
      <c r="I43" s="306">
        <v>10.97962875</v>
      </c>
      <c r="J43" s="306">
        <v>57.370674999999999</v>
      </c>
      <c r="K43" s="306">
        <v>63.620449999999998</v>
      </c>
      <c r="L43" s="306">
        <v>60.825762500000003</v>
      </c>
      <c r="M43" s="306">
        <v>58.537799999999997</v>
      </c>
      <c r="N43" s="306">
        <v>18.720326249999999</v>
      </c>
      <c r="O43" s="306">
        <v>4.7256274999999999</v>
      </c>
      <c r="P43" s="306">
        <v>24.356224999999998</v>
      </c>
      <c r="Q43" s="306">
        <v>25.8895625</v>
      </c>
      <c r="R43" s="306">
        <v>27.139299999999999</v>
      </c>
      <c r="S43" s="306">
        <v>14.51306875</v>
      </c>
      <c r="T43" s="306">
        <v>1.8962075</v>
      </c>
      <c r="U43" s="306">
        <v>31.687212500000001</v>
      </c>
      <c r="V43" s="306">
        <v>40.910262500000002</v>
      </c>
      <c r="W43" s="306">
        <v>29.356825000000001</v>
      </c>
      <c r="X43" s="306">
        <v>59.613824999999999</v>
      </c>
      <c r="Y43" s="306">
        <v>49.623525000000001</v>
      </c>
      <c r="Z43" s="306">
        <v>52.708762499999999</v>
      </c>
      <c r="AA43" s="306">
        <v>53.572800000000001</v>
      </c>
      <c r="AB43" s="306">
        <v>50.808362500000001</v>
      </c>
      <c r="AC43" s="306">
        <v>38.258850000000002</v>
      </c>
      <c r="AD43" s="306">
        <v>40.468962500000004</v>
      </c>
      <c r="AE43" s="306">
        <v>48.598012500000003</v>
      </c>
      <c r="AF43" s="306">
        <v>66.270925000000005</v>
      </c>
      <c r="AG43" s="266">
        <v>67.853612499999997</v>
      </c>
      <c r="AH43" s="365"/>
      <c r="AI43" s="365"/>
    </row>
    <row r="44" spans="1:35">
      <c r="A44" s="302">
        <v>2019</v>
      </c>
      <c r="B44" s="316" t="s">
        <v>363</v>
      </c>
      <c r="C44" s="306">
        <v>68.69</v>
      </c>
      <c r="D44" s="306">
        <v>71.95</v>
      </c>
      <c r="E44" s="306">
        <v>66.77</v>
      </c>
      <c r="F44" s="306">
        <v>59.97</v>
      </c>
      <c r="G44" s="306">
        <v>54.35</v>
      </c>
      <c r="H44" s="306">
        <v>59.79</v>
      </c>
      <c r="I44" s="306">
        <v>48.33</v>
      </c>
      <c r="J44" s="306">
        <v>49.73</v>
      </c>
      <c r="K44" s="306">
        <v>54.97</v>
      </c>
      <c r="L44" s="306">
        <v>33.22</v>
      </c>
      <c r="M44" s="306">
        <v>44.04</v>
      </c>
      <c r="N44" s="306">
        <v>55.77</v>
      </c>
      <c r="O44" s="306">
        <v>57.06</v>
      </c>
      <c r="P44" s="306">
        <v>74.180000000000007</v>
      </c>
      <c r="Q44" s="306">
        <v>68.86</v>
      </c>
      <c r="R44" s="306">
        <v>49.35</v>
      </c>
      <c r="S44" s="306">
        <v>44.56</v>
      </c>
      <c r="T44" s="306">
        <v>61.06</v>
      </c>
      <c r="U44" s="306">
        <v>34.78</v>
      </c>
      <c r="V44" s="306">
        <v>22.42</v>
      </c>
      <c r="W44" s="306">
        <v>31.63</v>
      </c>
      <c r="X44" s="306">
        <v>24.36</v>
      </c>
      <c r="Y44" s="306">
        <v>49.42</v>
      </c>
      <c r="Z44" s="306">
        <v>57.15</v>
      </c>
      <c r="AA44" s="306">
        <v>41.73</v>
      </c>
      <c r="AB44" s="306">
        <v>29.36</v>
      </c>
      <c r="AC44" s="306">
        <v>46.93</v>
      </c>
      <c r="AD44" s="306">
        <v>55.63</v>
      </c>
      <c r="AE44" s="306">
        <v>42.95</v>
      </c>
      <c r="AF44" s="306">
        <v>37.950000000000003</v>
      </c>
      <c r="AG44" s="266">
        <v>28.96</v>
      </c>
      <c r="AH44" s="365"/>
      <c r="AI44" s="365"/>
    </row>
    <row r="45" spans="1:35">
      <c r="A45" s="303"/>
      <c r="B45" s="316" t="s">
        <v>364</v>
      </c>
      <c r="C45" s="306">
        <v>41.55</v>
      </c>
      <c r="D45" s="306">
        <v>43.54</v>
      </c>
      <c r="E45" s="306">
        <v>29.29</v>
      </c>
      <c r="F45" s="306">
        <v>38.590000000000003</v>
      </c>
      <c r="G45" s="306">
        <v>41.18</v>
      </c>
      <c r="H45" s="306">
        <v>54.63</v>
      </c>
      <c r="I45" s="306">
        <v>52.54</v>
      </c>
      <c r="J45" s="306">
        <v>47.41</v>
      </c>
      <c r="K45" s="306">
        <v>60.24</v>
      </c>
      <c r="L45" s="306">
        <v>45.56</v>
      </c>
      <c r="M45" s="306">
        <v>51.78</v>
      </c>
      <c r="N45" s="306">
        <v>59.3</v>
      </c>
      <c r="O45" s="306">
        <v>44.5</v>
      </c>
      <c r="P45" s="306">
        <v>28.08</v>
      </c>
      <c r="Q45" s="306">
        <v>33.590000000000003</v>
      </c>
      <c r="R45" s="306">
        <v>38.01</v>
      </c>
      <c r="S45" s="306">
        <v>41.61</v>
      </c>
      <c r="T45" s="306">
        <v>33.11</v>
      </c>
      <c r="U45" s="306">
        <v>66.23</v>
      </c>
      <c r="V45" s="306">
        <v>52.2</v>
      </c>
      <c r="W45" s="306">
        <v>50.03</v>
      </c>
      <c r="X45" s="306">
        <v>65.59</v>
      </c>
      <c r="Y45" s="306">
        <v>57.31</v>
      </c>
      <c r="Z45" s="306">
        <v>54.8</v>
      </c>
      <c r="AA45" s="306">
        <v>59.87</v>
      </c>
      <c r="AB45" s="306">
        <v>50.28</v>
      </c>
      <c r="AC45" s="306">
        <v>51.96</v>
      </c>
      <c r="AD45" s="306">
        <v>70.28</v>
      </c>
      <c r="AE45" s="306" t="s">
        <v>34</v>
      </c>
      <c r="AF45" s="306" t="s">
        <v>34</v>
      </c>
      <c r="AG45" s="266" t="s">
        <v>34</v>
      </c>
      <c r="AH45" s="365"/>
      <c r="AI45" s="365"/>
    </row>
    <row r="46" spans="1:35">
      <c r="A46" s="303"/>
      <c r="B46" s="316" t="s">
        <v>365</v>
      </c>
      <c r="C46" s="306">
        <v>44.65</v>
      </c>
      <c r="D46" s="306">
        <v>32.92</v>
      </c>
      <c r="E46" s="306">
        <v>56.14</v>
      </c>
      <c r="F46" s="306">
        <v>80.37</v>
      </c>
      <c r="G46" s="306">
        <v>79.25</v>
      </c>
      <c r="H46" s="306">
        <v>65.040000000000006</v>
      </c>
      <c r="I46" s="306">
        <v>61.72</v>
      </c>
      <c r="J46" s="306">
        <v>68.75</v>
      </c>
      <c r="K46" s="306">
        <v>72.44</v>
      </c>
      <c r="L46" s="306">
        <v>85.03</v>
      </c>
      <c r="M46" s="306">
        <v>79.239999999999995</v>
      </c>
      <c r="N46" s="306">
        <v>66.930000000000007</v>
      </c>
      <c r="O46" s="306">
        <v>76.92</v>
      </c>
      <c r="P46" s="306">
        <v>69.83</v>
      </c>
      <c r="Q46" s="306">
        <v>73.430000000000007</v>
      </c>
      <c r="R46" s="306">
        <v>84.19</v>
      </c>
      <c r="S46" s="306">
        <v>92.59</v>
      </c>
      <c r="T46" s="306">
        <v>85.67</v>
      </c>
      <c r="U46" s="306">
        <v>76.28</v>
      </c>
      <c r="V46" s="306">
        <v>80.709999999999994</v>
      </c>
      <c r="W46" s="306">
        <v>54.01</v>
      </c>
      <c r="X46" s="306">
        <v>37.31</v>
      </c>
      <c r="Y46" s="306">
        <v>74.900000000000006</v>
      </c>
      <c r="Z46" s="306">
        <v>86.27</v>
      </c>
      <c r="AA46" s="306">
        <v>74.03</v>
      </c>
      <c r="AB46" s="306">
        <v>73.55</v>
      </c>
      <c r="AC46" s="306">
        <v>76.290000000000006</v>
      </c>
      <c r="AD46" s="306">
        <v>66.3</v>
      </c>
      <c r="AE46" s="306">
        <v>58.84</v>
      </c>
      <c r="AF46" s="306">
        <v>78.03</v>
      </c>
      <c r="AG46" s="266">
        <v>84.72</v>
      </c>
      <c r="AH46" s="365"/>
      <c r="AI46" s="365"/>
    </row>
    <row r="47" spans="1:35">
      <c r="A47" s="303"/>
      <c r="B47" s="316" t="s">
        <v>366</v>
      </c>
      <c r="C47" s="306">
        <v>85.81</v>
      </c>
      <c r="D47" s="306">
        <v>82.91</v>
      </c>
      <c r="E47" s="306">
        <v>106.47</v>
      </c>
      <c r="F47" s="306">
        <v>106.62</v>
      </c>
      <c r="G47" s="306">
        <v>106.88</v>
      </c>
      <c r="H47" s="306">
        <v>102.26</v>
      </c>
      <c r="I47" s="306">
        <v>100.61</v>
      </c>
      <c r="J47" s="306">
        <v>110.58</v>
      </c>
      <c r="K47" s="306">
        <v>74.430000000000007</v>
      </c>
      <c r="L47" s="306">
        <v>78.78</v>
      </c>
      <c r="M47" s="306">
        <v>83.06</v>
      </c>
      <c r="N47" s="306">
        <v>70.84</v>
      </c>
      <c r="O47" s="306">
        <v>66.12</v>
      </c>
      <c r="P47" s="306">
        <v>91.76</v>
      </c>
      <c r="Q47" s="306">
        <v>97.76</v>
      </c>
      <c r="R47" s="306">
        <v>104.71</v>
      </c>
      <c r="S47" s="306">
        <v>108.72</v>
      </c>
      <c r="T47" s="306">
        <v>118.48</v>
      </c>
      <c r="U47" s="306">
        <v>122.76</v>
      </c>
      <c r="V47" s="306">
        <v>123.57</v>
      </c>
      <c r="W47" s="306">
        <v>118.32</v>
      </c>
      <c r="X47" s="306">
        <v>107.69</v>
      </c>
      <c r="Y47" s="306">
        <v>103.54</v>
      </c>
      <c r="Z47" s="306">
        <v>84.17</v>
      </c>
      <c r="AA47" s="306">
        <v>104.74</v>
      </c>
      <c r="AB47" s="306">
        <v>98.51</v>
      </c>
      <c r="AC47" s="306">
        <v>69.87</v>
      </c>
      <c r="AD47" s="306">
        <v>84.67</v>
      </c>
      <c r="AE47" s="306">
        <v>57.97</v>
      </c>
      <c r="AF47" s="306">
        <v>90.49</v>
      </c>
      <c r="AG47" s="266" t="s">
        <v>34</v>
      </c>
      <c r="AH47" s="365"/>
      <c r="AI47" s="365"/>
    </row>
    <row r="48" spans="1:35">
      <c r="A48" s="303"/>
      <c r="B48" s="316" t="s">
        <v>367</v>
      </c>
      <c r="C48" s="306">
        <v>99.55</v>
      </c>
      <c r="D48" s="306">
        <v>106.68</v>
      </c>
      <c r="E48" s="306">
        <v>90.36</v>
      </c>
      <c r="F48" s="306">
        <v>86.03</v>
      </c>
      <c r="G48" s="306">
        <v>77.569999999999993</v>
      </c>
      <c r="H48" s="306">
        <v>84.88</v>
      </c>
      <c r="I48" s="306">
        <v>80.19</v>
      </c>
      <c r="J48" s="306">
        <v>100.61</v>
      </c>
      <c r="K48" s="306">
        <v>93.24</v>
      </c>
      <c r="L48" s="306">
        <v>60.82</v>
      </c>
      <c r="M48" s="306">
        <v>92.18</v>
      </c>
      <c r="N48" s="306">
        <v>76.95</v>
      </c>
      <c r="O48" s="306">
        <v>72.7</v>
      </c>
      <c r="P48" s="306">
        <v>63.72</v>
      </c>
      <c r="Q48" s="306">
        <v>62.29</v>
      </c>
      <c r="R48" s="306">
        <v>54.92</v>
      </c>
      <c r="S48" s="306">
        <v>77.22</v>
      </c>
      <c r="T48" s="306">
        <v>95.05</v>
      </c>
      <c r="U48" s="306">
        <v>109.64</v>
      </c>
      <c r="V48" s="306">
        <v>88.76</v>
      </c>
      <c r="W48" s="306">
        <v>91.15</v>
      </c>
      <c r="X48" s="306">
        <v>72.069999999999993</v>
      </c>
      <c r="Y48" s="306">
        <v>56.36</v>
      </c>
      <c r="Z48" s="306">
        <v>90.24</v>
      </c>
      <c r="AA48" s="306">
        <v>108.16</v>
      </c>
      <c r="AB48" s="306">
        <v>91.67</v>
      </c>
      <c r="AC48" s="306">
        <v>109.33</v>
      </c>
      <c r="AD48" s="306">
        <v>89.94</v>
      </c>
      <c r="AE48" s="306">
        <v>77.680000000000007</v>
      </c>
      <c r="AF48" s="306">
        <v>97.11</v>
      </c>
      <c r="AG48" s="266">
        <v>71.97</v>
      </c>
      <c r="AH48" s="365"/>
      <c r="AI48" s="365"/>
    </row>
    <row r="49" spans="1:35">
      <c r="A49" s="303"/>
      <c r="B49" s="316" t="s">
        <v>35</v>
      </c>
      <c r="C49" s="306">
        <v>93.45</v>
      </c>
      <c r="D49" s="306">
        <v>108.22</v>
      </c>
      <c r="E49" s="306">
        <v>123.9</v>
      </c>
      <c r="F49" s="306">
        <v>128.6</v>
      </c>
      <c r="G49" s="306">
        <v>107.38</v>
      </c>
      <c r="H49" s="306">
        <v>102.38</v>
      </c>
      <c r="I49" s="306">
        <v>97.82</v>
      </c>
      <c r="J49" s="306">
        <v>88.01</v>
      </c>
      <c r="K49" s="306">
        <v>107.89</v>
      </c>
      <c r="L49" s="306">
        <v>109.36</v>
      </c>
      <c r="M49" s="306">
        <v>108.11</v>
      </c>
      <c r="N49" s="306">
        <v>107.63</v>
      </c>
      <c r="O49" s="306">
        <v>91.66</v>
      </c>
      <c r="P49" s="306">
        <v>118.85</v>
      </c>
      <c r="Q49" s="306">
        <v>113.4</v>
      </c>
      <c r="R49" s="306">
        <v>101.61</v>
      </c>
      <c r="S49" s="306">
        <v>95.6</v>
      </c>
      <c r="T49" s="306">
        <v>101.22</v>
      </c>
      <c r="U49" s="306">
        <v>126.98</v>
      </c>
      <c r="V49" s="306">
        <v>126.7</v>
      </c>
      <c r="W49" s="306">
        <v>85.92</v>
      </c>
      <c r="X49" s="306">
        <v>104.32</v>
      </c>
      <c r="Y49" s="306">
        <v>103.28</v>
      </c>
      <c r="Z49" s="306">
        <v>123</v>
      </c>
      <c r="AA49" s="306">
        <v>111.88</v>
      </c>
      <c r="AB49" s="306">
        <v>140.55000000000001</v>
      </c>
      <c r="AC49" s="306">
        <v>133.94999999999999</v>
      </c>
      <c r="AD49" s="306">
        <v>88.41</v>
      </c>
      <c r="AE49" s="306">
        <v>111.79</v>
      </c>
      <c r="AF49" s="306">
        <v>112.42</v>
      </c>
      <c r="AG49" s="266" t="s">
        <v>34</v>
      </c>
      <c r="AH49" s="365"/>
      <c r="AI49" s="365"/>
    </row>
    <row r="50" spans="1:35">
      <c r="A50" s="303"/>
      <c r="B50" s="316" t="s">
        <v>398</v>
      </c>
      <c r="C50" s="306">
        <v>126.57</v>
      </c>
      <c r="D50" s="306">
        <v>84.14</v>
      </c>
      <c r="E50" s="306">
        <v>81.73</v>
      </c>
      <c r="F50" s="306">
        <v>93.09</v>
      </c>
      <c r="G50" s="306">
        <v>78.599999999999994</v>
      </c>
      <c r="H50" s="306">
        <v>128.11000000000001</v>
      </c>
      <c r="I50" s="306">
        <v>96.23</v>
      </c>
      <c r="J50" s="306">
        <v>82.56</v>
      </c>
      <c r="K50" s="306">
        <v>80.64</v>
      </c>
      <c r="L50" s="306">
        <v>68.28</v>
      </c>
      <c r="M50" s="306">
        <v>77.87</v>
      </c>
      <c r="N50" s="306">
        <v>72.61</v>
      </c>
      <c r="O50" s="306">
        <v>66.25</v>
      </c>
      <c r="P50" s="306">
        <v>78.72</v>
      </c>
      <c r="Q50" s="306">
        <v>82.56</v>
      </c>
      <c r="R50" s="306">
        <v>66.22</v>
      </c>
      <c r="S50" s="306">
        <v>71.03</v>
      </c>
      <c r="T50" s="306">
        <v>97.65</v>
      </c>
      <c r="U50" s="306">
        <v>100.7</v>
      </c>
      <c r="V50" s="306">
        <v>108.01</v>
      </c>
      <c r="W50" s="306">
        <v>90.39</v>
      </c>
      <c r="X50" s="306">
        <v>100.73</v>
      </c>
      <c r="Y50" s="306">
        <v>83.75</v>
      </c>
      <c r="Z50" s="306">
        <v>78.47</v>
      </c>
      <c r="AA50" s="306">
        <v>118.49</v>
      </c>
      <c r="AB50" s="306">
        <v>96.78</v>
      </c>
      <c r="AC50" s="306">
        <v>108.22</v>
      </c>
      <c r="AD50" s="306">
        <v>120.48</v>
      </c>
      <c r="AE50" s="306">
        <v>107.3</v>
      </c>
      <c r="AF50" s="306">
        <v>95.59</v>
      </c>
      <c r="AG50" s="266">
        <v>59.01</v>
      </c>
      <c r="AH50" s="365"/>
      <c r="AI50" s="365"/>
    </row>
    <row r="51" spans="1:35">
      <c r="A51" s="303"/>
      <c r="B51" s="316" t="s">
        <v>399</v>
      </c>
      <c r="C51" s="306">
        <v>100.4</v>
      </c>
      <c r="D51" s="306">
        <v>87.98</v>
      </c>
      <c r="E51" s="306">
        <v>81.86</v>
      </c>
      <c r="F51" s="306">
        <v>90.14</v>
      </c>
      <c r="G51" s="306">
        <v>100.42</v>
      </c>
      <c r="H51" s="306">
        <v>102.72</v>
      </c>
      <c r="I51" s="306">
        <v>80.12</v>
      </c>
      <c r="J51" s="306">
        <v>90.54</v>
      </c>
      <c r="K51" s="306">
        <v>96.65</v>
      </c>
      <c r="L51" s="306">
        <v>76.430000000000007</v>
      </c>
      <c r="M51" s="306">
        <v>89.74</v>
      </c>
      <c r="N51" s="306">
        <v>57.42</v>
      </c>
      <c r="O51" s="306">
        <v>84.85</v>
      </c>
      <c r="P51" s="306">
        <v>93.59</v>
      </c>
      <c r="Q51" s="306">
        <v>97.54</v>
      </c>
      <c r="R51" s="306">
        <v>69.52</v>
      </c>
      <c r="S51" s="306">
        <v>82.37</v>
      </c>
      <c r="T51" s="306">
        <v>81.55</v>
      </c>
      <c r="U51" s="306">
        <v>60.91</v>
      </c>
      <c r="V51" s="306">
        <v>65.099999999999994</v>
      </c>
      <c r="W51" s="306">
        <v>75.11</v>
      </c>
      <c r="X51" s="306">
        <v>86.79</v>
      </c>
      <c r="Y51" s="306">
        <v>96.29</v>
      </c>
      <c r="Z51" s="306">
        <v>102.63</v>
      </c>
      <c r="AA51" s="306">
        <v>104.8</v>
      </c>
      <c r="AB51" s="306">
        <v>119.83</v>
      </c>
      <c r="AC51" s="306">
        <v>114.42</v>
      </c>
      <c r="AD51" s="306">
        <v>110.86</v>
      </c>
      <c r="AE51" s="306">
        <v>108.85</v>
      </c>
      <c r="AF51" s="306">
        <v>131.16</v>
      </c>
      <c r="AG51" s="266">
        <v>140.08000000000001</v>
      </c>
      <c r="AH51" s="365"/>
      <c r="AI51" s="365"/>
    </row>
    <row r="52" spans="1:35">
      <c r="A52" s="303"/>
      <c r="B52" s="316" t="s">
        <v>36</v>
      </c>
      <c r="C52" s="306">
        <v>112.26</v>
      </c>
      <c r="D52" s="306">
        <v>94.01</v>
      </c>
      <c r="E52" s="306">
        <v>84.23</v>
      </c>
      <c r="F52" s="306">
        <v>101.22</v>
      </c>
      <c r="G52" s="306">
        <v>83.89</v>
      </c>
      <c r="H52" s="306">
        <v>78.61</v>
      </c>
      <c r="I52" s="306">
        <v>52.04</v>
      </c>
      <c r="J52" s="306">
        <v>73.41</v>
      </c>
      <c r="K52" s="306">
        <v>45.7</v>
      </c>
      <c r="L52" s="306">
        <v>75.459999999999994</v>
      </c>
      <c r="M52" s="306">
        <v>82.67</v>
      </c>
      <c r="N52" s="306">
        <v>86.14</v>
      </c>
      <c r="O52" s="306">
        <v>60.87</v>
      </c>
      <c r="P52" s="306">
        <v>71.72</v>
      </c>
      <c r="Q52" s="306">
        <v>87.27</v>
      </c>
      <c r="R52" s="306">
        <v>64.91</v>
      </c>
      <c r="S52" s="306">
        <v>69.52</v>
      </c>
      <c r="T52" s="306">
        <v>60.97</v>
      </c>
      <c r="U52" s="306">
        <v>57.49</v>
      </c>
      <c r="V52" s="306">
        <v>65</v>
      </c>
      <c r="W52" s="306">
        <v>55.75</v>
      </c>
      <c r="X52" s="306">
        <v>81.8</v>
      </c>
      <c r="Y52" s="306">
        <v>80.34</v>
      </c>
      <c r="Z52" s="306">
        <v>45.47</v>
      </c>
      <c r="AA52" s="306">
        <v>12.28</v>
      </c>
      <c r="AB52" s="306">
        <v>48.77</v>
      </c>
      <c r="AC52" s="306">
        <v>30.27</v>
      </c>
      <c r="AD52" s="306">
        <v>57.73</v>
      </c>
      <c r="AE52" s="306">
        <v>58.6</v>
      </c>
      <c r="AF52" s="306">
        <v>62.59</v>
      </c>
      <c r="AG52" s="266" t="s">
        <v>34</v>
      </c>
      <c r="AH52" s="365"/>
      <c r="AI52" s="365"/>
    </row>
    <row r="53" spans="1:35">
      <c r="A53" s="303"/>
      <c r="B53" s="316" t="s">
        <v>611</v>
      </c>
      <c r="C53" s="306">
        <v>58.09</v>
      </c>
      <c r="D53" s="306">
        <v>47.4</v>
      </c>
      <c r="E53" s="306">
        <v>38.020000000000003</v>
      </c>
      <c r="F53" s="306">
        <v>33.659999999999997</v>
      </c>
      <c r="G53" s="306">
        <v>30.22</v>
      </c>
      <c r="H53" s="306">
        <v>59.45</v>
      </c>
      <c r="I53" s="306">
        <v>34.69</v>
      </c>
      <c r="J53" s="306">
        <v>26.78</v>
      </c>
      <c r="K53" s="306">
        <v>45.4</v>
      </c>
      <c r="L53" s="306">
        <v>50.09</v>
      </c>
      <c r="M53" s="306">
        <v>36.869999999999997</v>
      </c>
      <c r="N53" s="306">
        <v>66.84</v>
      </c>
      <c r="O53" s="306">
        <v>64.34</v>
      </c>
      <c r="P53" s="306">
        <v>61.33</v>
      </c>
      <c r="Q53" s="306">
        <v>58.6</v>
      </c>
      <c r="R53" s="306">
        <v>41.72</v>
      </c>
      <c r="S53" s="306">
        <v>46.82</v>
      </c>
      <c r="T53" s="306">
        <v>47.83</v>
      </c>
      <c r="U53" s="306">
        <v>40.06</v>
      </c>
      <c r="V53" s="306">
        <v>61.98</v>
      </c>
      <c r="W53" s="306">
        <v>37.409999999999997</v>
      </c>
      <c r="X53" s="306">
        <v>32.51</v>
      </c>
      <c r="Y53" s="306">
        <v>24.82</v>
      </c>
      <c r="Z53" s="306">
        <v>55.71</v>
      </c>
      <c r="AA53" s="306">
        <v>29.76</v>
      </c>
      <c r="AB53" s="306">
        <v>55.01</v>
      </c>
      <c r="AC53" s="306">
        <v>58.5</v>
      </c>
      <c r="AD53" s="306">
        <v>57.23</v>
      </c>
      <c r="AE53" s="306">
        <v>33.71</v>
      </c>
      <c r="AF53" s="306">
        <v>26.98</v>
      </c>
      <c r="AG53" s="266">
        <v>11.6</v>
      </c>
      <c r="AH53" s="365"/>
      <c r="AI53" s="365"/>
    </row>
    <row r="54" spans="1:35">
      <c r="A54" s="303"/>
      <c r="B54" s="316" t="s">
        <v>612</v>
      </c>
      <c r="C54" s="306">
        <v>37.5</v>
      </c>
      <c r="D54" s="306">
        <v>46.86</v>
      </c>
      <c r="E54" s="306">
        <v>27.17</v>
      </c>
      <c r="F54" s="306">
        <v>20.8</v>
      </c>
      <c r="G54" s="306">
        <v>34.840000000000003</v>
      </c>
      <c r="H54" s="306">
        <v>38.729999999999997</v>
      </c>
      <c r="I54" s="306">
        <v>29.82</v>
      </c>
      <c r="J54" s="306">
        <v>17.53</v>
      </c>
      <c r="K54" s="306">
        <v>15.67</v>
      </c>
      <c r="L54" s="306">
        <v>34.39</v>
      </c>
      <c r="M54" s="306">
        <v>48.07</v>
      </c>
      <c r="N54" s="306">
        <v>27.98</v>
      </c>
      <c r="O54" s="306">
        <v>42.59</v>
      </c>
      <c r="P54" s="306">
        <v>42.46</v>
      </c>
      <c r="Q54" s="306">
        <v>33.47</v>
      </c>
      <c r="R54" s="306">
        <v>50.23</v>
      </c>
      <c r="S54" s="306">
        <v>43.5</v>
      </c>
      <c r="T54" s="306">
        <v>45.94</v>
      </c>
      <c r="U54" s="306">
        <v>31.27</v>
      </c>
      <c r="V54" s="306" t="s">
        <v>31</v>
      </c>
      <c r="W54" s="306">
        <v>17.03</v>
      </c>
      <c r="X54" s="306">
        <v>28.77</v>
      </c>
      <c r="Y54" s="306">
        <v>34.450000000000003</v>
      </c>
      <c r="Z54" s="306">
        <v>35.36</v>
      </c>
      <c r="AA54" s="306">
        <v>8.94</v>
      </c>
      <c r="AB54" s="306">
        <v>8.82</v>
      </c>
      <c r="AC54" s="306">
        <v>17.37</v>
      </c>
      <c r="AD54" s="306">
        <v>29.9</v>
      </c>
      <c r="AE54" s="306">
        <v>57.44</v>
      </c>
      <c r="AF54" s="306">
        <v>64.23</v>
      </c>
      <c r="AG54" s="266" t="s">
        <v>34</v>
      </c>
      <c r="AH54" s="365"/>
      <c r="AI54" s="365"/>
    </row>
    <row r="55" spans="1:35">
      <c r="A55" s="303"/>
      <c r="B55" s="316" t="s">
        <v>37</v>
      </c>
      <c r="C55" s="306">
        <v>40.049999999999997</v>
      </c>
      <c r="D55" s="306">
        <v>44.39</v>
      </c>
      <c r="E55" s="306">
        <v>53.85</v>
      </c>
      <c r="F55" s="306">
        <v>33.81</v>
      </c>
      <c r="G55" s="306">
        <v>30.53</v>
      </c>
      <c r="H55" s="306">
        <v>20.84</v>
      </c>
      <c r="I55" s="306">
        <v>46.7</v>
      </c>
      <c r="J55" s="306">
        <v>50.44</v>
      </c>
      <c r="K55" s="306">
        <v>50.29</v>
      </c>
      <c r="L55" s="306">
        <v>56.54</v>
      </c>
      <c r="M55" s="306">
        <v>34.4</v>
      </c>
      <c r="N55" s="306">
        <v>36.51</v>
      </c>
      <c r="O55" s="306">
        <v>19.510000000000002</v>
      </c>
      <c r="P55" s="306">
        <v>57.04</v>
      </c>
      <c r="Q55" s="306">
        <v>69.819999999999993</v>
      </c>
      <c r="R55" s="306">
        <v>52.88</v>
      </c>
      <c r="S55" s="306">
        <v>9.3000000000000007</v>
      </c>
      <c r="T55" s="306">
        <v>16.21</v>
      </c>
      <c r="U55" s="306">
        <v>18.91</v>
      </c>
      <c r="V55" s="306">
        <v>59.3</v>
      </c>
      <c r="W55" s="306">
        <v>44.46</v>
      </c>
      <c r="X55" s="306">
        <v>19.440000000000001</v>
      </c>
      <c r="Y55" s="306">
        <v>45.37</v>
      </c>
      <c r="Z55" s="306">
        <v>48.56</v>
      </c>
      <c r="AA55" s="306">
        <v>40.96</v>
      </c>
      <c r="AB55" s="306">
        <v>49</v>
      </c>
      <c r="AC55" s="306">
        <v>47.34</v>
      </c>
      <c r="AD55" s="306">
        <v>52.32</v>
      </c>
      <c r="AE55" s="306">
        <v>60.02</v>
      </c>
      <c r="AF55" s="306">
        <v>41.48</v>
      </c>
      <c r="AG55" s="266">
        <v>63.98</v>
      </c>
      <c r="AH55" s="365"/>
      <c r="AI55" s="365"/>
    </row>
    <row r="56" spans="1:35" ht="24" customHeight="1">
      <c r="B56" s="639" t="s">
        <v>468</v>
      </c>
      <c r="C56" s="639"/>
      <c r="D56" s="639"/>
      <c r="E56" s="639"/>
      <c r="F56" s="639"/>
      <c r="G56" s="639"/>
      <c r="H56" s="639"/>
      <c r="I56" s="639"/>
      <c r="J56" s="639"/>
      <c r="K56" s="639"/>
      <c r="L56" s="639"/>
      <c r="M56" s="639"/>
      <c r="N56" s="639"/>
      <c r="O56" s="639"/>
      <c r="P56" s="639"/>
      <c r="Q56" s="639"/>
      <c r="R56" s="639"/>
      <c r="S56" s="639"/>
      <c r="T56" s="639"/>
      <c r="U56" s="639"/>
      <c r="V56" s="639"/>
      <c r="W56" s="639"/>
      <c r="X56" s="639"/>
      <c r="Y56" s="639"/>
      <c r="Z56" s="639"/>
      <c r="AA56" s="639"/>
      <c r="AB56" s="639"/>
      <c r="AC56" s="639"/>
      <c r="AD56" s="639"/>
      <c r="AE56" s="639"/>
      <c r="AF56" s="639"/>
      <c r="AG56" s="639"/>
      <c r="AH56" s="365"/>
      <c r="AI56" s="365"/>
    </row>
    <row r="57" spans="1:35">
      <c r="A57" s="302">
        <v>2018</v>
      </c>
      <c r="B57" s="316" t="s">
        <v>363</v>
      </c>
      <c r="C57" s="306">
        <v>17.14</v>
      </c>
      <c r="D57" s="306">
        <v>24.16</v>
      </c>
      <c r="E57" s="306">
        <v>15.57</v>
      </c>
      <c r="F57" s="306">
        <v>18.78</v>
      </c>
      <c r="G57" s="306">
        <v>20.97</v>
      </c>
      <c r="H57" s="306">
        <v>47.32</v>
      </c>
      <c r="I57" s="306">
        <v>27.03</v>
      </c>
      <c r="J57" s="306">
        <v>27.96</v>
      </c>
      <c r="K57" s="306">
        <v>36.99</v>
      </c>
      <c r="L57" s="306">
        <v>59.42</v>
      </c>
      <c r="M57" s="306">
        <v>55.01</v>
      </c>
      <c r="N57" s="306">
        <v>41.43</v>
      </c>
      <c r="O57" s="306">
        <v>21.27</v>
      </c>
      <c r="P57" s="306">
        <v>26.35</v>
      </c>
      <c r="Q57" s="306">
        <v>50.73</v>
      </c>
      <c r="R57" s="306">
        <v>25.24</v>
      </c>
      <c r="S57" s="306">
        <v>17.600000000000001</v>
      </c>
      <c r="T57" s="306">
        <v>16.79</v>
      </c>
      <c r="U57" s="306">
        <v>17.48</v>
      </c>
      <c r="V57" s="306">
        <v>40.049999999999997</v>
      </c>
      <c r="W57" s="306">
        <v>59.73</v>
      </c>
      <c r="X57" s="306">
        <v>53.92</v>
      </c>
      <c r="Y57" s="306">
        <v>79.290000000000006</v>
      </c>
      <c r="Z57" s="306">
        <v>33.64</v>
      </c>
      <c r="AA57" s="306">
        <v>44.03</v>
      </c>
      <c r="AB57" s="306">
        <v>67.84</v>
      </c>
      <c r="AC57" s="306">
        <v>47.29</v>
      </c>
      <c r="AD57" s="306">
        <v>17.600000000000001</v>
      </c>
      <c r="AE57" s="306">
        <v>11.55</v>
      </c>
      <c r="AF57" s="306">
        <v>21.15</v>
      </c>
      <c r="AG57" s="305">
        <v>28.31</v>
      </c>
      <c r="AH57" s="365"/>
      <c r="AI57" s="365"/>
    </row>
    <row r="58" spans="1:35">
      <c r="B58" s="316" t="s">
        <v>364</v>
      </c>
      <c r="C58" s="306">
        <v>23.4</v>
      </c>
      <c r="D58" s="306">
        <v>33.82</v>
      </c>
      <c r="E58" s="306">
        <v>28.4</v>
      </c>
      <c r="F58" s="306">
        <v>26.61</v>
      </c>
      <c r="G58" s="306">
        <v>35.03</v>
      </c>
      <c r="H58" s="306">
        <v>77.599999999999994</v>
      </c>
      <c r="I58" s="306">
        <v>104.06</v>
      </c>
      <c r="J58" s="306">
        <v>104.07</v>
      </c>
      <c r="K58" s="306">
        <v>142.84</v>
      </c>
      <c r="L58" s="306">
        <v>116.9</v>
      </c>
      <c r="M58" s="306">
        <v>59.9</v>
      </c>
      <c r="N58" s="306">
        <v>46.27</v>
      </c>
      <c r="O58" s="306">
        <v>63.16</v>
      </c>
      <c r="P58" s="306">
        <v>84.79</v>
      </c>
      <c r="Q58" s="306">
        <v>64.14</v>
      </c>
      <c r="R58" s="306">
        <v>42.36</v>
      </c>
      <c r="S58" s="306">
        <v>50.62</v>
      </c>
      <c r="T58" s="306">
        <v>31.89</v>
      </c>
      <c r="U58" s="306">
        <v>53.01</v>
      </c>
      <c r="V58" s="306">
        <v>54.21</v>
      </c>
      <c r="W58" s="306">
        <v>52.66</v>
      </c>
      <c r="X58" s="306">
        <v>35.69</v>
      </c>
      <c r="Y58" s="306">
        <v>52.63</v>
      </c>
      <c r="Z58" s="306">
        <v>39.65</v>
      </c>
      <c r="AA58" s="306">
        <v>25.01</v>
      </c>
      <c r="AB58" s="306">
        <v>42.63</v>
      </c>
      <c r="AC58" s="306">
        <v>43.66</v>
      </c>
      <c r="AD58" s="306">
        <v>41.3</v>
      </c>
      <c r="AE58" s="306" t="s">
        <v>34</v>
      </c>
      <c r="AF58" s="306" t="s">
        <v>34</v>
      </c>
      <c r="AG58" s="305" t="s">
        <v>34</v>
      </c>
      <c r="AH58" s="365"/>
      <c r="AI58" s="365"/>
    </row>
    <row r="59" spans="1:35">
      <c r="B59" s="316" t="s">
        <v>365</v>
      </c>
      <c r="C59" s="306">
        <v>56.84</v>
      </c>
      <c r="D59" s="306">
        <v>70.22</v>
      </c>
      <c r="E59" s="306">
        <v>72.52</v>
      </c>
      <c r="F59" s="306">
        <v>117.92</v>
      </c>
      <c r="G59" s="306">
        <v>90.9</v>
      </c>
      <c r="H59" s="306">
        <v>84.57</v>
      </c>
      <c r="I59" s="306">
        <v>58.58</v>
      </c>
      <c r="J59" s="306">
        <v>40.520000000000003</v>
      </c>
      <c r="K59" s="306">
        <v>24.6</v>
      </c>
      <c r="L59" s="306">
        <v>53.49</v>
      </c>
      <c r="M59" s="306">
        <v>48</v>
      </c>
      <c r="N59" s="306">
        <v>31.88</v>
      </c>
      <c r="O59" s="306">
        <v>24.58</v>
      </c>
      <c r="P59" s="306">
        <v>19.63</v>
      </c>
      <c r="Q59" s="306">
        <v>39.31</v>
      </c>
      <c r="R59" s="306">
        <v>32.04</v>
      </c>
      <c r="S59" s="306">
        <v>19.809999999999999</v>
      </c>
      <c r="T59" s="306">
        <v>20.85</v>
      </c>
      <c r="U59" s="306">
        <v>34.880000000000003</v>
      </c>
      <c r="V59" s="306">
        <v>60.12</v>
      </c>
      <c r="W59" s="306">
        <v>20.57</v>
      </c>
      <c r="X59" s="306">
        <v>32.35</v>
      </c>
      <c r="Y59" s="306">
        <v>33.909999999999997</v>
      </c>
      <c r="Z59" s="306">
        <v>57.28</v>
      </c>
      <c r="AA59" s="306">
        <v>43.7</v>
      </c>
      <c r="AB59" s="306">
        <v>52.81</v>
      </c>
      <c r="AC59" s="306">
        <v>27.34</v>
      </c>
      <c r="AD59" s="306">
        <v>55.03</v>
      </c>
      <c r="AE59" s="306">
        <v>31.95</v>
      </c>
      <c r="AF59" s="306">
        <v>30.93</v>
      </c>
      <c r="AG59" s="305">
        <v>44.77</v>
      </c>
      <c r="AH59" s="365"/>
      <c r="AI59" s="365"/>
    </row>
    <row r="60" spans="1:35">
      <c r="B60" s="316" t="s">
        <v>366</v>
      </c>
      <c r="C60" s="306">
        <v>18.739999999999998</v>
      </c>
      <c r="D60" s="306">
        <v>27.85</v>
      </c>
      <c r="E60" s="306">
        <v>38.1</v>
      </c>
      <c r="F60" s="306">
        <v>36.26</v>
      </c>
      <c r="G60" s="306">
        <v>18.45</v>
      </c>
      <c r="H60" s="306">
        <v>23.73</v>
      </c>
      <c r="I60" s="306">
        <v>36.39</v>
      </c>
      <c r="J60" s="306">
        <v>33.409999999999997</v>
      </c>
      <c r="K60" s="306">
        <v>42.37</v>
      </c>
      <c r="L60" s="306">
        <v>31.56</v>
      </c>
      <c r="M60" s="306">
        <v>29.19</v>
      </c>
      <c r="N60" s="306">
        <v>39.299999999999997</v>
      </c>
      <c r="O60" s="306">
        <v>34.950000000000003</v>
      </c>
      <c r="P60" s="306">
        <v>17.86</v>
      </c>
      <c r="Q60" s="306">
        <v>37.090000000000003</v>
      </c>
      <c r="R60" s="306">
        <v>37.15</v>
      </c>
      <c r="S60" s="306">
        <v>40.67</v>
      </c>
      <c r="T60" s="306">
        <v>43.89</v>
      </c>
      <c r="U60" s="306">
        <v>39.24</v>
      </c>
      <c r="V60" s="306">
        <v>25.98</v>
      </c>
      <c r="W60" s="306">
        <v>33.299999999999997</v>
      </c>
      <c r="X60" s="306">
        <v>19.93</v>
      </c>
      <c r="Y60" s="306" t="s">
        <v>31</v>
      </c>
      <c r="Z60" s="306">
        <v>28.06</v>
      </c>
      <c r="AA60" s="306">
        <v>25.52</v>
      </c>
      <c r="AB60" s="306">
        <v>23.4</v>
      </c>
      <c r="AC60" s="306">
        <v>20.39</v>
      </c>
      <c r="AD60" s="306">
        <v>29.1</v>
      </c>
      <c r="AE60" s="306">
        <v>41.52</v>
      </c>
      <c r="AF60" s="306">
        <v>33.979999999999997</v>
      </c>
      <c r="AG60" s="305" t="s">
        <v>34</v>
      </c>
      <c r="AH60" s="365"/>
      <c r="AI60" s="365"/>
    </row>
    <row r="61" spans="1:35">
      <c r="B61" s="316" t="s">
        <v>367</v>
      </c>
      <c r="C61" s="306">
        <v>21.21</v>
      </c>
      <c r="D61" s="306">
        <v>22.87</v>
      </c>
      <c r="E61" s="306">
        <v>31.2</v>
      </c>
      <c r="F61" s="306">
        <v>20.54</v>
      </c>
      <c r="G61" s="306">
        <v>14.93</v>
      </c>
      <c r="H61" s="306">
        <v>18.829999999999998</v>
      </c>
      <c r="I61" s="306">
        <v>20.41</v>
      </c>
      <c r="J61" s="306">
        <v>25.47</v>
      </c>
      <c r="K61" s="306">
        <v>29.7</v>
      </c>
      <c r="L61" s="306">
        <v>30.42</v>
      </c>
      <c r="M61" s="306">
        <v>32.29</v>
      </c>
      <c r="N61" s="306">
        <v>25.14</v>
      </c>
      <c r="O61" s="306">
        <v>19.899999999999999</v>
      </c>
      <c r="P61" s="306">
        <v>24.57</v>
      </c>
      <c r="Q61" s="306">
        <v>20.22</v>
      </c>
      <c r="R61" s="306">
        <v>20.66</v>
      </c>
      <c r="S61" s="306">
        <v>19</v>
      </c>
      <c r="T61" s="306">
        <v>29.82</v>
      </c>
      <c r="U61" s="306">
        <v>18.62</v>
      </c>
      <c r="V61" s="306">
        <v>17.510000000000002</v>
      </c>
      <c r="W61" s="306">
        <v>18.7</v>
      </c>
      <c r="X61" s="306">
        <v>24.81</v>
      </c>
      <c r="Y61" s="306">
        <v>26.66</v>
      </c>
      <c r="Z61" s="306">
        <v>20.39</v>
      </c>
      <c r="AA61" s="306">
        <v>21.87</v>
      </c>
      <c r="AB61" s="306">
        <v>24.59</v>
      </c>
      <c r="AC61" s="306">
        <v>26.2</v>
      </c>
      <c r="AD61" s="306">
        <v>28.6</v>
      </c>
      <c r="AE61" s="306">
        <v>27.37</v>
      </c>
      <c r="AF61" s="306">
        <v>27.7</v>
      </c>
      <c r="AG61" s="305">
        <v>28.64</v>
      </c>
      <c r="AH61" s="365"/>
      <c r="AI61" s="365"/>
    </row>
    <row r="62" spans="1:35">
      <c r="B62" s="316" t="s">
        <v>35</v>
      </c>
      <c r="C62" s="306">
        <v>28</v>
      </c>
      <c r="D62" s="306">
        <v>22.17</v>
      </c>
      <c r="E62" s="306">
        <v>24.98</v>
      </c>
      <c r="F62" s="306">
        <v>24.14</v>
      </c>
      <c r="G62" s="306">
        <v>28.25</v>
      </c>
      <c r="H62" s="306">
        <v>17.309999999999999</v>
      </c>
      <c r="I62" s="306">
        <v>20.21</v>
      </c>
      <c r="J62" s="306">
        <v>29.96</v>
      </c>
      <c r="K62" s="306">
        <v>30.22</v>
      </c>
      <c r="L62" s="306">
        <v>26.06</v>
      </c>
      <c r="M62" s="306">
        <v>26.87</v>
      </c>
      <c r="N62" s="306">
        <v>24.3</v>
      </c>
      <c r="O62" s="306">
        <v>18.98</v>
      </c>
      <c r="P62" s="306">
        <v>17.239999999999998</v>
      </c>
      <c r="Q62" s="306">
        <v>23.56</v>
      </c>
      <c r="R62" s="306">
        <v>21.91</v>
      </c>
      <c r="S62" s="306">
        <v>25.37</v>
      </c>
      <c r="T62" s="306">
        <v>18.899999999999999</v>
      </c>
      <c r="U62" s="306">
        <v>22.14</v>
      </c>
      <c r="V62" s="306">
        <v>21</v>
      </c>
      <c r="W62" s="306">
        <v>29.69</v>
      </c>
      <c r="X62" s="306">
        <v>11.66</v>
      </c>
      <c r="Y62" s="306">
        <v>11.36</v>
      </c>
      <c r="Z62" s="306">
        <v>6.18</v>
      </c>
      <c r="AA62" s="306">
        <v>12.5</v>
      </c>
      <c r="AB62" s="306">
        <v>16.489999999999998</v>
      </c>
      <c r="AC62" s="306">
        <v>18.399999999999999</v>
      </c>
      <c r="AD62" s="306">
        <v>22.31</v>
      </c>
      <c r="AE62" s="306">
        <v>21.66</v>
      </c>
      <c r="AF62" s="306">
        <v>11.38</v>
      </c>
      <c r="AG62" s="305" t="s">
        <v>34</v>
      </c>
      <c r="AH62" s="365"/>
      <c r="AI62" s="365"/>
    </row>
    <row r="63" spans="1:35">
      <c r="B63" s="316" t="s">
        <v>398</v>
      </c>
      <c r="C63" s="306">
        <v>10.07</v>
      </c>
      <c r="D63" s="306">
        <v>12.95</v>
      </c>
      <c r="E63" s="306">
        <v>17.739999999999998</v>
      </c>
      <c r="F63" s="306">
        <v>23.75</v>
      </c>
      <c r="G63" s="306">
        <v>28.92</v>
      </c>
      <c r="H63" s="306">
        <v>17.29</v>
      </c>
      <c r="I63" s="306">
        <v>17.84</v>
      </c>
      <c r="J63" s="306">
        <v>22.73</v>
      </c>
      <c r="K63" s="306">
        <v>19.72</v>
      </c>
      <c r="L63" s="306">
        <v>16.48</v>
      </c>
      <c r="M63" s="306">
        <v>17.66</v>
      </c>
      <c r="N63" s="306">
        <v>19.059999999999999</v>
      </c>
      <c r="O63" s="306">
        <v>15.95</v>
      </c>
      <c r="P63" s="306">
        <v>20.52</v>
      </c>
      <c r="Q63" s="306">
        <v>14.08</v>
      </c>
      <c r="R63" s="306">
        <v>19.72</v>
      </c>
      <c r="S63" s="306">
        <v>17.46</v>
      </c>
      <c r="T63" s="306">
        <v>14.13</v>
      </c>
      <c r="U63" s="306">
        <v>18.82</v>
      </c>
      <c r="V63" s="306">
        <v>26.42</v>
      </c>
      <c r="W63" s="306">
        <v>31.47</v>
      </c>
      <c r="X63" s="306">
        <v>25.66</v>
      </c>
      <c r="Y63" s="306">
        <v>28</v>
      </c>
      <c r="Z63" s="306">
        <v>25.62</v>
      </c>
      <c r="AA63" s="306">
        <v>25.5</v>
      </c>
      <c r="AB63" s="306">
        <v>23.36</v>
      </c>
      <c r="AC63" s="306">
        <v>22.55</v>
      </c>
      <c r="AD63" s="306">
        <v>24.48</v>
      </c>
      <c r="AE63" s="306">
        <v>18.91</v>
      </c>
      <c r="AF63" s="306">
        <v>20.059999999999999</v>
      </c>
      <c r="AG63" s="266">
        <v>30.39</v>
      </c>
      <c r="AH63" s="365"/>
      <c r="AI63" s="365"/>
    </row>
    <row r="64" spans="1:35">
      <c r="B64" s="316" t="s">
        <v>399</v>
      </c>
      <c r="C64" s="306">
        <v>27.39</v>
      </c>
      <c r="D64" s="306">
        <v>30.76</v>
      </c>
      <c r="E64" s="306">
        <v>30.38</v>
      </c>
      <c r="F64" s="306">
        <v>26.88</v>
      </c>
      <c r="G64" s="306">
        <v>15.47</v>
      </c>
      <c r="H64" s="306">
        <v>15</v>
      </c>
      <c r="I64" s="306">
        <v>22.17</v>
      </c>
      <c r="J64" s="306">
        <v>27.94</v>
      </c>
      <c r="K64" s="306">
        <v>31.37</v>
      </c>
      <c r="L64" s="306">
        <v>15.27</v>
      </c>
      <c r="M64" s="306">
        <v>12.56</v>
      </c>
      <c r="N64" s="306">
        <v>12.73</v>
      </c>
      <c r="O64" s="306">
        <v>19.739999999999998</v>
      </c>
      <c r="P64" s="306">
        <v>14.54</v>
      </c>
      <c r="Q64" s="306">
        <v>12.3</v>
      </c>
      <c r="R64" s="306">
        <v>15.46</v>
      </c>
      <c r="S64" s="306">
        <v>23.34</v>
      </c>
      <c r="T64" s="306">
        <v>23.93</v>
      </c>
      <c r="U64" s="306">
        <v>22.22</v>
      </c>
      <c r="V64" s="306">
        <v>23.76</v>
      </c>
      <c r="W64" s="306">
        <v>20.5</v>
      </c>
      <c r="X64" s="306">
        <v>26.38</v>
      </c>
      <c r="Y64" s="306">
        <v>34.14</v>
      </c>
      <c r="Z64" s="306">
        <v>26.44</v>
      </c>
      <c r="AA64" s="306">
        <v>17.260000000000002</v>
      </c>
      <c r="AB64" s="306">
        <v>9.85</v>
      </c>
      <c r="AC64" s="306">
        <v>17.5</v>
      </c>
      <c r="AD64" s="306">
        <v>21.33</v>
      </c>
      <c r="AE64" s="306">
        <v>26.19</v>
      </c>
      <c r="AF64" s="306">
        <v>28.38</v>
      </c>
      <c r="AG64" s="266">
        <v>17.63</v>
      </c>
      <c r="AH64" s="365"/>
      <c r="AI64" s="365"/>
    </row>
    <row r="65" spans="1:35">
      <c r="B65" s="316" t="s">
        <v>36</v>
      </c>
      <c r="C65" s="306">
        <v>19.96</v>
      </c>
      <c r="D65" s="306">
        <v>23.5</v>
      </c>
      <c r="E65" s="306">
        <v>25.94</v>
      </c>
      <c r="F65" s="306">
        <v>23.34</v>
      </c>
      <c r="G65" s="306">
        <v>23.65</v>
      </c>
      <c r="H65" s="306">
        <v>24.76</v>
      </c>
      <c r="I65" s="306">
        <v>29.66</v>
      </c>
      <c r="J65" s="306">
        <v>15.45</v>
      </c>
      <c r="K65" s="306">
        <v>21.09</v>
      </c>
      <c r="L65" s="306">
        <v>30.91</v>
      </c>
      <c r="M65" s="306">
        <v>31.14</v>
      </c>
      <c r="N65" s="306">
        <v>32.74</v>
      </c>
      <c r="O65" s="306">
        <v>17.28</v>
      </c>
      <c r="P65" s="306">
        <v>13.46</v>
      </c>
      <c r="Q65" s="306">
        <v>16.940000000000001</v>
      </c>
      <c r="R65" s="306">
        <v>14.2</v>
      </c>
      <c r="S65" s="306">
        <v>24.62</v>
      </c>
      <c r="T65" s="306">
        <v>27.97</v>
      </c>
      <c r="U65" s="306">
        <v>37.76</v>
      </c>
      <c r="V65" s="306">
        <v>38.549999999999997</v>
      </c>
      <c r="W65" s="306">
        <v>31.86</v>
      </c>
      <c r="X65" s="306">
        <v>13.65</v>
      </c>
      <c r="Y65" s="306">
        <v>8.7799999999999994</v>
      </c>
      <c r="Z65" s="306">
        <v>7.21</v>
      </c>
      <c r="AA65" s="306">
        <v>10.63</v>
      </c>
      <c r="AB65" s="306">
        <v>17.850000000000001</v>
      </c>
      <c r="AC65" s="306">
        <v>17.350000000000001</v>
      </c>
      <c r="AD65" s="306">
        <v>19.329999999999998</v>
      </c>
      <c r="AE65" s="306">
        <v>20.54</v>
      </c>
      <c r="AF65" s="306">
        <v>19.41</v>
      </c>
      <c r="AG65" s="266" t="s">
        <v>34</v>
      </c>
      <c r="AH65" s="365"/>
      <c r="AI65" s="365"/>
    </row>
    <row r="66" spans="1:35">
      <c r="B66" s="316" t="s">
        <v>611</v>
      </c>
      <c r="C66" s="306">
        <v>25.674839930151339</v>
      </c>
      <c r="D66" s="306">
        <v>17.13729839809444</v>
      </c>
      <c r="E66" s="306">
        <v>15.618749772719008</v>
      </c>
      <c r="F66" s="306">
        <v>24.429049385409844</v>
      </c>
      <c r="G66" s="306">
        <v>26.992381402621959</v>
      </c>
      <c r="H66" s="306">
        <v>36.146768973417217</v>
      </c>
      <c r="I66" s="306">
        <v>26.810065820575293</v>
      </c>
      <c r="J66" s="306">
        <v>17.373359031237499</v>
      </c>
      <c r="K66" s="306">
        <v>47.994399592697647</v>
      </c>
      <c r="L66" s="306">
        <v>49.680798821411038</v>
      </c>
      <c r="M66" s="306">
        <v>41.340873549841795</v>
      </c>
      <c r="N66" s="306">
        <v>47.496954157801902</v>
      </c>
      <c r="O66" s="306">
        <v>44.022984325562788</v>
      </c>
      <c r="P66" s="306">
        <v>35.766887898899903</v>
      </c>
      <c r="Q66" s="306">
        <v>39.669692064242717</v>
      </c>
      <c r="R66" s="306">
        <v>46.649695426856994</v>
      </c>
      <c r="S66" s="306">
        <v>55.55858607898756</v>
      </c>
      <c r="T66" s="306">
        <v>79.73452132012001</v>
      </c>
      <c r="U66" s="306">
        <v>64.277919243361225</v>
      </c>
      <c r="V66" s="306">
        <v>28.018691248931798</v>
      </c>
      <c r="W66" s="306">
        <v>30.285672721982795</v>
      </c>
      <c r="X66" s="306">
        <v>38.675540039275575</v>
      </c>
      <c r="Y66" s="306">
        <v>18.106913548809544</v>
      </c>
      <c r="Z66" s="306">
        <v>9.0552040148374431</v>
      </c>
      <c r="AA66" s="306">
        <v>11.937231798676267</v>
      </c>
      <c r="AB66" s="306">
        <v>28.000509100165456</v>
      </c>
      <c r="AC66" s="306">
        <v>26.775161378307118</v>
      </c>
      <c r="AD66" s="306">
        <v>13.35055202895651</v>
      </c>
      <c r="AE66" s="306">
        <v>19.710882807527959</v>
      </c>
      <c r="AF66" s="306">
        <v>26.328230117458819</v>
      </c>
      <c r="AG66" s="266">
        <v>22.964888993945124</v>
      </c>
      <c r="AH66" s="365"/>
      <c r="AI66" s="365"/>
    </row>
    <row r="67" spans="1:35">
      <c r="B67" s="316" t="s">
        <v>612</v>
      </c>
      <c r="C67" s="306">
        <v>37.983199389068695</v>
      </c>
      <c r="D67" s="306">
        <v>41.953907997890035</v>
      </c>
      <c r="E67" s="306">
        <v>33.55820634978361</v>
      </c>
      <c r="F67" s="306">
        <v>37.413852672158278</v>
      </c>
      <c r="G67" s="306">
        <v>35.6772680159293</v>
      </c>
      <c r="H67" s="306">
        <v>32.693706802473635</v>
      </c>
      <c r="I67" s="306">
        <v>39.912719338121647</v>
      </c>
      <c r="J67" s="306">
        <v>65.67630961688819</v>
      </c>
      <c r="K67" s="306">
        <v>72.611731335684937</v>
      </c>
      <c r="L67" s="306">
        <v>63.022917424517999</v>
      </c>
      <c r="M67" s="306">
        <v>48.909583659215343</v>
      </c>
      <c r="N67" s="306">
        <v>38.911920866972146</v>
      </c>
      <c r="O67" s="306">
        <v>36.722444525281922</v>
      </c>
      <c r="P67" s="306">
        <v>27.244959182560315</v>
      </c>
      <c r="Q67" s="306">
        <v>45.147917159117767</v>
      </c>
      <c r="R67" s="306">
        <v>29.002636603327577</v>
      </c>
      <c r="S67" s="306">
        <v>41.465766634522666</v>
      </c>
      <c r="T67" s="306">
        <v>67.132155065822971</v>
      </c>
      <c r="U67" s="306">
        <v>31.175539751541496</v>
      </c>
      <c r="V67" s="306">
        <v>29.737444997999926</v>
      </c>
      <c r="W67" s="306">
        <v>36.80200738222085</v>
      </c>
      <c r="X67" s="306">
        <v>38.246845339830543</v>
      </c>
      <c r="Y67" s="306">
        <v>76.210916895541942</v>
      </c>
      <c r="Z67" s="306">
        <v>48.738135932215719</v>
      </c>
      <c r="AA67" s="306">
        <v>50.695517774343116</v>
      </c>
      <c r="AB67" s="306">
        <v>51.241021911082832</v>
      </c>
      <c r="AC67" s="306">
        <v>41.360561536223457</v>
      </c>
      <c r="AD67" s="306">
        <v>50.386398763523957</v>
      </c>
      <c r="AE67" s="306">
        <v>59.074875450016371</v>
      </c>
      <c r="AF67" s="306">
        <v>33.984289766528477</v>
      </c>
      <c r="AG67" s="266" t="s">
        <v>34</v>
      </c>
      <c r="AH67" s="365"/>
      <c r="AI67" s="365"/>
    </row>
    <row r="68" spans="1:35">
      <c r="B68" s="316" t="s">
        <v>37</v>
      </c>
      <c r="C68" s="306">
        <v>71.288263218202658</v>
      </c>
      <c r="D68" s="306">
        <v>35.009727449589988</v>
      </c>
      <c r="E68" s="306">
        <v>27.081818181818182</v>
      </c>
      <c r="F68" s="306">
        <v>18.165618067425537</v>
      </c>
      <c r="G68" s="306">
        <v>46.218487394957975</v>
      </c>
      <c r="H68" s="306">
        <v>48.177983052696661</v>
      </c>
      <c r="I68" s="306">
        <v>19.111175764628868</v>
      </c>
      <c r="J68" s="306">
        <v>16.164811986326278</v>
      </c>
      <c r="K68" s="306">
        <v>5.6908056217159686</v>
      </c>
      <c r="L68" s="306">
        <v>11.464053238299575</v>
      </c>
      <c r="M68" s="306">
        <v>6.9549248140807682</v>
      </c>
      <c r="N68" s="306">
        <v>35.111644483235146</v>
      </c>
      <c r="O68" s="306">
        <v>45.870391589821928</v>
      </c>
      <c r="P68" s="306">
        <v>32.848308475809382</v>
      </c>
      <c r="Q68" s="306">
        <v>34.111571750672773</v>
      </c>
      <c r="R68" s="306">
        <v>41.884864353771185</v>
      </c>
      <c r="S68" s="306">
        <v>59.478336789261157</v>
      </c>
      <c r="T68" s="306">
        <v>69.586879045748788</v>
      </c>
      <c r="U68" s="306">
        <v>70.684388523219042</v>
      </c>
      <c r="V68" s="306">
        <v>39.373443153511886</v>
      </c>
      <c r="W68" s="306">
        <v>24.919087966835161</v>
      </c>
      <c r="X68" s="306">
        <v>9.4397962895598404</v>
      </c>
      <c r="Y68" s="306">
        <v>11.500627306944015</v>
      </c>
      <c r="Z68" s="306">
        <v>8.5003091021491706</v>
      </c>
      <c r="AA68" s="306">
        <v>9.8766779439048342</v>
      </c>
      <c r="AB68" s="306">
        <v>15.264191425142734</v>
      </c>
      <c r="AC68" s="306">
        <v>14.164151423688136</v>
      </c>
      <c r="AD68" s="306">
        <v>15.401120081460469</v>
      </c>
      <c r="AE68" s="306">
        <v>16.666060517893513</v>
      </c>
      <c r="AF68" s="306">
        <v>7.3914466506655021</v>
      </c>
      <c r="AG68" s="266" t="s">
        <v>31</v>
      </c>
      <c r="AH68" s="365"/>
      <c r="AI68" s="365"/>
    </row>
    <row r="69" spans="1:35">
      <c r="A69" s="302">
        <v>2019</v>
      </c>
      <c r="B69" s="316" t="s">
        <v>363</v>
      </c>
      <c r="C69" s="306">
        <v>19.489999999999998</v>
      </c>
      <c r="D69" s="306">
        <v>8.76</v>
      </c>
      <c r="E69" s="306">
        <v>9.26</v>
      </c>
      <c r="F69" s="306">
        <v>16.32</v>
      </c>
      <c r="G69" s="306">
        <v>8.25</v>
      </c>
      <c r="H69" s="306">
        <v>10.15</v>
      </c>
      <c r="I69" s="306" t="s">
        <v>31</v>
      </c>
      <c r="J69" s="306">
        <v>10.039999999999999</v>
      </c>
      <c r="K69" s="306">
        <v>16.37</v>
      </c>
      <c r="L69" s="306">
        <v>34.79</v>
      </c>
      <c r="M69" s="306">
        <v>19.37</v>
      </c>
      <c r="N69" s="306">
        <v>16.72</v>
      </c>
      <c r="O69" s="306">
        <v>5.17</v>
      </c>
      <c r="P69" s="306" t="s">
        <v>31</v>
      </c>
      <c r="Q69" s="306">
        <v>16.34</v>
      </c>
      <c r="R69" s="306">
        <v>13.35</v>
      </c>
      <c r="S69" s="306">
        <v>18.75</v>
      </c>
      <c r="T69" s="306">
        <v>13.75</v>
      </c>
      <c r="U69" s="306">
        <v>36.799999999999997</v>
      </c>
      <c r="V69" s="306">
        <v>109.44</v>
      </c>
      <c r="W69" s="306">
        <v>90.57</v>
      </c>
      <c r="X69" s="306">
        <v>116.55</v>
      </c>
      <c r="Y69" s="306">
        <v>56.17</v>
      </c>
      <c r="Z69" s="306">
        <v>32.770000000000003</v>
      </c>
      <c r="AA69" s="306">
        <v>47.2</v>
      </c>
      <c r="AB69" s="306">
        <v>44.81</v>
      </c>
      <c r="AC69" s="306">
        <v>24.41</v>
      </c>
      <c r="AD69" s="306">
        <v>46.62</v>
      </c>
      <c r="AE69" s="306">
        <v>26.67</v>
      </c>
      <c r="AF69" s="306">
        <v>60.16</v>
      </c>
      <c r="AG69" s="266">
        <v>80</v>
      </c>
      <c r="AH69" s="365"/>
      <c r="AI69" s="365"/>
    </row>
    <row r="70" spans="1:35">
      <c r="A70" s="303"/>
      <c r="B70" s="316" t="s">
        <v>364</v>
      </c>
      <c r="C70" s="306" t="s">
        <v>31</v>
      </c>
      <c r="D70" s="306" t="s">
        <v>31</v>
      </c>
      <c r="E70" s="306" t="s">
        <v>31</v>
      </c>
      <c r="F70" s="306" t="s">
        <v>31</v>
      </c>
      <c r="G70" s="306" t="s">
        <v>31</v>
      </c>
      <c r="H70" s="306">
        <v>36.840000000000003</v>
      </c>
      <c r="I70" s="306">
        <v>53.59</v>
      </c>
      <c r="J70" s="306">
        <v>32.479999999999997</v>
      </c>
      <c r="K70" s="306">
        <v>21.72</v>
      </c>
      <c r="L70" s="306">
        <v>26.45</v>
      </c>
      <c r="M70" s="306">
        <v>8.1199999999999992</v>
      </c>
      <c r="N70" s="306">
        <v>11.09</v>
      </c>
      <c r="O70" s="306">
        <v>24.83</v>
      </c>
      <c r="P70" s="306">
        <v>25.86</v>
      </c>
      <c r="Q70" s="306">
        <v>49.91</v>
      </c>
      <c r="R70" s="306">
        <v>64.61</v>
      </c>
      <c r="S70" s="306">
        <v>94.15</v>
      </c>
      <c r="T70" s="306">
        <v>105.67</v>
      </c>
      <c r="U70" s="306">
        <v>71.39</v>
      </c>
      <c r="V70" s="306">
        <v>32.909999999999997</v>
      </c>
      <c r="W70" s="306">
        <v>32.229999999999997</v>
      </c>
      <c r="X70" s="306">
        <v>14.62</v>
      </c>
      <c r="Y70" s="306">
        <v>32.64</v>
      </c>
      <c r="Z70" s="306">
        <v>39.82</v>
      </c>
      <c r="AA70" s="306">
        <v>32.340000000000003</v>
      </c>
      <c r="AB70" s="306">
        <v>44.83</v>
      </c>
      <c r="AC70" s="306">
        <v>47.63</v>
      </c>
      <c r="AD70" s="306">
        <v>57.73</v>
      </c>
      <c r="AE70" s="306" t="s">
        <v>34</v>
      </c>
      <c r="AF70" s="306" t="s">
        <v>34</v>
      </c>
      <c r="AG70" s="266" t="s">
        <v>34</v>
      </c>
      <c r="AH70" s="365"/>
      <c r="AI70" s="365"/>
    </row>
    <row r="71" spans="1:35">
      <c r="A71" s="303"/>
      <c r="B71" s="316" t="s">
        <v>365</v>
      </c>
      <c r="C71" s="306">
        <v>56.79</v>
      </c>
      <c r="D71" s="306">
        <v>52.99</v>
      </c>
      <c r="E71" s="306">
        <v>23.15</v>
      </c>
      <c r="F71" s="306">
        <v>16.53</v>
      </c>
      <c r="G71" s="306">
        <v>11.87</v>
      </c>
      <c r="H71" s="306">
        <v>22.55</v>
      </c>
      <c r="I71" s="306">
        <v>23.9</v>
      </c>
      <c r="J71" s="306">
        <v>13.94</v>
      </c>
      <c r="K71" s="306">
        <v>10.35</v>
      </c>
      <c r="L71" s="306">
        <v>9.4700000000000006</v>
      </c>
      <c r="M71" s="306">
        <v>9.57</v>
      </c>
      <c r="N71" s="306">
        <v>14.49</v>
      </c>
      <c r="O71" s="306">
        <v>13.89</v>
      </c>
      <c r="P71" s="306">
        <v>10.36</v>
      </c>
      <c r="Q71" s="306">
        <v>10.18</v>
      </c>
      <c r="R71" s="306">
        <v>10.79</v>
      </c>
      <c r="S71" s="306">
        <v>8.51</v>
      </c>
      <c r="T71" s="306">
        <v>11.14</v>
      </c>
      <c r="U71" s="306">
        <v>22.19</v>
      </c>
      <c r="V71" s="306">
        <v>34.61</v>
      </c>
      <c r="W71" s="306">
        <v>92.14</v>
      </c>
      <c r="X71" s="306">
        <v>57.38</v>
      </c>
      <c r="Y71" s="306">
        <v>43.5</v>
      </c>
      <c r="Z71" s="306">
        <v>28.73</v>
      </c>
      <c r="AA71" s="306">
        <v>18.739999999999998</v>
      </c>
      <c r="AB71" s="306">
        <v>15.09</v>
      </c>
      <c r="AC71" s="306">
        <v>19.11</v>
      </c>
      <c r="AD71" s="306">
        <v>30.03</v>
      </c>
      <c r="AE71" s="306">
        <v>46.74</v>
      </c>
      <c r="AF71" s="306">
        <v>56.29</v>
      </c>
      <c r="AG71" s="266">
        <v>38.369999999999997</v>
      </c>
      <c r="AH71" s="365"/>
      <c r="AI71" s="365"/>
    </row>
    <row r="72" spans="1:35">
      <c r="A72" s="303"/>
      <c r="B72" s="316" t="s">
        <v>366</v>
      </c>
      <c r="C72" s="306">
        <v>17.07</v>
      </c>
      <c r="D72" s="306">
        <v>31.58</v>
      </c>
      <c r="E72" s="306">
        <v>43.44</v>
      </c>
      <c r="F72" s="306">
        <v>39.31</v>
      </c>
      <c r="G72" s="306">
        <v>34.22</v>
      </c>
      <c r="H72" s="306">
        <v>41.29</v>
      </c>
      <c r="I72" s="306">
        <v>46.6</v>
      </c>
      <c r="J72" s="306">
        <v>62.62</v>
      </c>
      <c r="K72" s="306">
        <v>38.01</v>
      </c>
      <c r="L72" s="306">
        <v>20.37</v>
      </c>
      <c r="M72" s="306">
        <v>18.91</v>
      </c>
      <c r="N72" s="306">
        <v>28.12</v>
      </c>
      <c r="O72" s="306">
        <v>29.16</v>
      </c>
      <c r="P72" s="306">
        <v>25</v>
      </c>
      <c r="Q72" s="306">
        <v>22.71</v>
      </c>
      <c r="R72" s="306">
        <v>27.93</v>
      </c>
      <c r="S72" s="306">
        <v>30.35</v>
      </c>
      <c r="T72" s="306">
        <v>35.24</v>
      </c>
      <c r="U72" s="306">
        <v>53.28</v>
      </c>
      <c r="V72" s="306">
        <v>32.39</v>
      </c>
      <c r="W72" s="306">
        <v>19.98</v>
      </c>
      <c r="X72" s="306">
        <v>20.18</v>
      </c>
      <c r="Y72" s="306">
        <v>26.88</v>
      </c>
      <c r="Z72" s="306">
        <v>28.78</v>
      </c>
      <c r="AA72" s="306">
        <v>37.46</v>
      </c>
      <c r="AB72" s="306">
        <v>43.44</v>
      </c>
      <c r="AC72" s="306">
        <v>18.62</v>
      </c>
      <c r="AD72" s="306">
        <v>10.24</v>
      </c>
      <c r="AE72" s="306">
        <v>19.78</v>
      </c>
      <c r="AF72" s="306">
        <v>32.74</v>
      </c>
      <c r="AG72" s="266" t="s">
        <v>34</v>
      </c>
      <c r="AH72" s="365"/>
      <c r="AI72" s="365"/>
    </row>
    <row r="73" spans="1:35">
      <c r="A73" s="303"/>
      <c r="B73" s="316" t="s">
        <v>367</v>
      </c>
      <c r="C73" s="306">
        <v>26.33</v>
      </c>
      <c r="D73" s="306">
        <v>25.67</v>
      </c>
      <c r="E73" s="306">
        <v>15.57</v>
      </c>
      <c r="F73" s="306">
        <v>14.03</v>
      </c>
      <c r="G73" s="306">
        <v>10.38</v>
      </c>
      <c r="H73" s="306">
        <v>13.7</v>
      </c>
      <c r="I73" s="306">
        <v>20.190000000000001</v>
      </c>
      <c r="J73" s="306">
        <v>23</v>
      </c>
      <c r="K73" s="306">
        <v>20.239999999999998</v>
      </c>
      <c r="L73" s="306">
        <v>18.77</v>
      </c>
      <c r="M73" s="306">
        <v>16.8</v>
      </c>
      <c r="N73" s="306">
        <v>11.42</v>
      </c>
      <c r="O73" s="306">
        <v>13.06</v>
      </c>
      <c r="P73" s="306">
        <v>13.51</v>
      </c>
      <c r="Q73" s="306">
        <v>11.19</v>
      </c>
      <c r="R73" s="306">
        <v>13.42</v>
      </c>
      <c r="S73" s="306">
        <v>25.23</v>
      </c>
      <c r="T73" s="306">
        <v>19.78</v>
      </c>
      <c r="U73" s="306">
        <v>19.36</v>
      </c>
      <c r="V73" s="306">
        <v>18.91</v>
      </c>
      <c r="W73" s="306">
        <v>15.5</v>
      </c>
      <c r="X73" s="306">
        <v>7.76</v>
      </c>
      <c r="Y73" s="306">
        <v>10.63</v>
      </c>
      <c r="Z73" s="306">
        <v>21.39</v>
      </c>
      <c r="AA73" s="306">
        <v>21.83</v>
      </c>
      <c r="AB73" s="306">
        <v>15.51</v>
      </c>
      <c r="AC73" s="306">
        <v>17.5</v>
      </c>
      <c r="AD73" s="306">
        <v>10.99</v>
      </c>
      <c r="AE73" s="306">
        <v>13.41</v>
      </c>
      <c r="AF73" s="306">
        <v>16.27</v>
      </c>
      <c r="AG73" s="266">
        <v>19.100000000000001</v>
      </c>
      <c r="AH73" s="365"/>
      <c r="AI73" s="365"/>
    </row>
    <row r="74" spans="1:35">
      <c r="A74" s="303"/>
      <c r="B74" s="316" t="s">
        <v>35</v>
      </c>
      <c r="C74" s="306">
        <v>32.33</v>
      </c>
      <c r="D74" s="306">
        <v>19.260000000000002</v>
      </c>
      <c r="E74" s="306">
        <v>23.28</v>
      </c>
      <c r="F74" s="306">
        <v>23.17</v>
      </c>
      <c r="G74" s="306">
        <v>23.42</v>
      </c>
      <c r="H74" s="306">
        <v>21.25</v>
      </c>
      <c r="I74" s="306">
        <v>17.2</v>
      </c>
      <c r="J74" s="306">
        <v>17.25</v>
      </c>
      <c r="K74" s="306">
        <v>17.72</v>
      </c>
      <c r="L74" s="306">
        <v>24.26</v>
      </c>
      <c r="M74" s="306">
        <v>24.44</v>
      </c>
      <c r="N74" s="306">
        <v>27.3</v>
      </c>
      <c r="O74" s="306">
        <v>16.77</v>
      </c>
      <c r="P74" s="306">
        <v>23.95</v>
      </c>
      <c r="Q74" s="306">
        <v>31.3</v>
      </c>
      <c r="R74" s="306">
        <v>18.68</v>
      </c>
      <c r="S74" s="306">
        <v>14.07</v>
      </c>
      <c r="T74" s="306" t="s">
        <v>31</v>
      </c>
      <c r="U74" s="306">
        <v>23.54</v>
      </c>
      <c r="V74" s="306">
        <v>17.5</v>
      </c>
      <c r="W74" s="306">
        <v>13.64</v>
      </c>
      <c r="X74" s="306">
        <v>13.63</v>
      </c>
      <c r="Y74" s="306">
        <v>11.21</v>
      </c>
      <c r="Z74" s="306">
        <v>16.649999999999999</v>
      </c>
      <c r="AA74" s="306">
        <v>22.04</v>
      </c>
      <c r="AB74" s="306">
        <v>29.67</v>
      </c>
      <c r="AC74" s="306">
        <v>22.96</v>
      </c>
      <c r="AD74" s="306">
        <v>13.47</v>
      </c>
      <c r="AE74" s="306">
        <v>16.850000000000001</v>
      </c>
      <c r="AF74" s="306">
        <v>19.3</v>
      </c>
      <c r="AG74" s="266" t="s">
        <v>34</v>
      </c>
      <c r="AH74" s="365"/>
      <c r="AI74" s="365"/>
    </row>
    <row r="75" spans="1:35">
      <c r="A75" s="303"/>
      <c r="B75" s="316" t="s">
        <v>398</v>
      </c>
      <c r="C75" s="306">
        <v>25.15</v>
      </c>
      <c r="D75" s="306">
        <v>17.57</v>
      </c>
      <c r="E75" s="306">
        <v>13.93</v>
      </c>
      <c r="F75" s="306">
        <v>19.899999999999999</v>
      </c>
      <c r="G75" s="306">
        <v>22.96</v>
      </c>
      <c r="H75" s="306">
        <v>22.28</v>
      </c>
      <c r="I75" s="306">
        <v>11.67</v>
      </c>
      <c r="J75" s="306">
        <v>12.89</v>
      </c>
      <c r="K75" s="306">
        <v>10.39</v>
      </c>
      <c r="L75" s="306">
        <v>11.82</v>
      </c>
      <c r="M75" s="306">
        <v>14.33</v>
      </c>
      <c r="N75" s="306">
        <v>22.79</v>
      </c>
      <c r="O75" s="306">
        <v>19.48</v>
      </c>
      <c r="P75" s="306">
        <v>13.35</v>
      </c>
      <c r="Q75" s="306">
        <v>16.82</v>
      </c>
      <c r="R75" s="306">
        <v>13.98</v>
      </c>
      <c r="S75" s="306">
        <v>20.03</v>
      </c>
      <c r="T75" s="306">
        <v>23.89</v>
      </c>
      <c r="U75" s="306">
        <v>28.55</v>
      </c>
      <c r="V75" s="306" t="s">
        <v>31</v>
      </c>
      <c r="W75" s="306">
        <v>16.829999999999998</v>
      </c>
      <c r="X75" s="306">
        <v>19.48</v>
      </c>
      <c r="Y75" s="306">
        <v>15.6</v>
      </c>
      <c r="Z75" s="306">
        <v>18.3</v>
      </c>
      <c r="AA75" s="306">
        <v>27.53</v>
      </c>
      <c r="AB75" s="306">
        <v>18.05</v>
      </c>
      <c r="AC75" s="306">
        <v>19.989999999999998</v>
      </c>
      <c r="AD75" s="306">
        <v>18.34</v>
      </c>
      <c r="AE75" s="306">
        <v>21.46</v>
      </c>
      <c r="AF75" s="306">
        <v>21.88</v>
      </c>
      <c r="AG75" s="266">
        <v>22.95</v>
      </c>
      <c r="AH75" s="365"/>
      <c r="AI75" s="365"/>
    </row>
    <row r="76" spans="1:35">
      <c r="A76" s="303"/>
      <c r="B76" s="316" t="s">
        <v>399</v>
      </c>
      <c r="C76" s="306">
        <v>15.5</v>
      </c>
      <c r="D76" s="306">
        <v>13.95</v>
      </c>
      <c r="E76" s="306">
        <v>14.46</v>
      </c>
      <c r="F76" s="306">
        <v>12.67</v>
      </c>
      <c r="G76" s="306">
        <v>14.81</v>
      </c>
      <c r="H76" s="306">
        <v>18.739999999999998</v>
      </c>
      <c r="I76" s="306">
        <v>15.19</v>
      </c>
      <c r="J76" s="306">
        <v>14.36</v>
      </c>
      <c r="K76" s="306">
        <v>17.760000000000002</v>
      </c>
      <c r="L76" s="306">
        <v>13.57</v>
      </c>
      <c r="M76" s="306">
        <v>15.52</v>
      </c>
      <c r="N76" s="306">
        <v>15.71</v>
      </c>
      <c r="O76" s="306">
        <v>14.16</v>
      </c>
      <c r="P76" s="306">
        <v>15.75</v>
      </c>
      <c r="Q76" s="306">
        <v>16.13</v>
      </c>
      <c r="R76" s="306">
        <v>14.11</v>
      </c>
      <c r="S76" s="306">
        <v>14.57</v>
      </c>
      <c r="T76" s="306">
        <v>14.36</v>
      </c>
      <c r="U76" s="306">
        <v>11.28</v>
      </c>
      <c r="V76" s="306">
        <v>14.42</v>
      </c>
      <c r="W76" s="306">
        <v>12.45</v>
      </c>
      <c r="X76" s="306">
        <v>17.649999999999999</v>
      </c>
      <c r="Y76" s="306">
        <v>19.920000000000002</v>
      </c>
      <c r="Z76" s="306">
        <v>22.51</v>
      </c>
      <c r="AA76" s="306">
        <v>21.55</v>
      </c>
      <c r="AB76" s="306">
        <v>26.59</v>
      </c>
      <c r="AC76" s="306">
        <v>24.68</v>
      </c>
      <c r="AD76" s="306">
        <v>30.67</v>
      </c>
      <c r="AE76" s="306">
        <v>34.74</v>
      </c>
      <c r="AF76" s="306">
        <v>24.83</v>
      </c>
      <c r="AG76" s="266">
        <v>22.23</v>
      </c>
      <c r="AH76" s="365"/>
      <c r="AI76" s="365"/>
    </row>
    <row r="77" spans="1:35">
      <c r="A77" s="303"/>
      <c r="B77" s="316" t="s">
        <v>36</v>
      </c>
      <c r="C77" s="306">
        <v>23.97</v>
      </c>
      <c r="D77" s="306">
        <v>12.64</v>
      </c>
      <c r="E77" s="306">
        <v>15.61</v>
      </c>
      <c r="F77" s="306">
        <v>20.100000000000001</v>
      </c>
      <c r="G77" s="306">
        <v>17.100000000000001</v>
      </c>
      <c r="H77" s="306">
        <v>15.7</v>
      </c>
      <c r="I77" s="306">
        <v>16.03</v>
      </c>
      <c r="J77" s="306">
        <v>9.07</v>
      </c>
      <c r="K77" s="306">
        <v>11.54</v>
      </c>
      <c r="L77" s="306">
        <v>12.5</v>
      </c>
      <c r="M77" s="306">
        <v>19.27</v>
      </c>
      <c r="N77" s="306">
        <v>18.12</v>
      </c>
      <c r="O77" s="306">
        <v>15.25</v>
      </c>
      <c r="P77" s="306">
        <v>17.46</v>
      </c>
      <c r="Q77" s="306">
        <v>17.13</v>
      </c>
      <c r="R77" s="306">
        <v>14.39</v>
      </c>
      <c r="S77" s="306">
        <v>21.58</v>
      </c>
      <c r="T77" s="306">
        <v>13.54</v>
      </c>
      <c r="U77" s="306">
        <v>12.41</v>
      </c>
      <c r="V77" s="306">
        <v>19.850000000000001</v>
      </c>
      <c r="W77" s="306">
        <v>21.63</v>
      </c>
      <c r="X77" s="306">
        <v>19.88</v>
      </c>
      <c r="Y77" s="306">
        <v>26.58</v>
      </c>
      <c r="Z77" s="306">
        <v>48.48</v>
      </c>
      <c r="AA77" s="306">
        <v>48.4</v>
      </c>
      <c r="AB77" s="306">
        <v>18.07</v>
      </c>
      <c r="AC77" s="306">
        <v>18.37</v>
      </c>
      <c r="AD77" s="306">
        <v>11.62</v>
      </c>
      <c r="AE77" s="306">
        <v>9.92</v>
      </c>
      <c r="AF77" s="306">
        <v>23.2</v>
      </c>
      <c r="AG77" s="266" t="s">
        <v>34</v>
      </c>
      <c r="AH77" s="365"/>
      <c r="AI77" s="365"/>
    </row>
    <row r="78" spans="1:35">
      <c r="A78" s="303"/>
      <c r="B78" s="316" t="s">
        <v>611</v>
      </c>
      <c r="C78" s="306">
        <v>13.92</v>
      </c>
      <c r="D78" s="306">
        <v>10.039999999999999</v>
      </c>
      <c r="E78" s="306">
        <v>11.06</v>
      </c>
      <c r="F78" s="306">
        <v>15.65</v>
      </c>
      <c r="G78" s="306">
        <v>18.59</v>
      </c>
      <c r="H78" s="306">
        <v>17.100000000000001</v>
      </c>
      <c r="I78" s="306">
        <v>34.78</v>
      </c>
      <c r="J78" s="306">
        <v>20.91</v>
      </c>
      <c r="K78" s="306">
        <v>12.52</v>
      </c>
      <c r="L78" s="306">
        <v>10.01</v>
      </c>
      <c r="M78" s="306">
        <v>17.03</v>
      </c>
      <c r="N78" s="306">
        <v>13.85</v>
      </c>
      <c r="O78" s="306">
        <v>16.329999999999998</v>
      </c>
      <c r="P78" s="306">
        <v>29.77</v>
      </c>
      <c r="Q78" s="306">
        <v>33.33</v>
      </c>
      <c r="R78" s="306">
        <v>19.02</v>
      </c>
      <c r="S78" s="306">
        <v>20.14</v>
      </c>
      <c r="T78" s="306">
        <v>27.78</v>
      </c>
      <c r="U78" s="306">
        <v>26.17</v>
      </c>
      <c r="V78" s="306">
        <v>22.09</v>
      </c>
      <c r="W78" s="306">
        <v>43.3</v>
      </c>
      <c r="X78" s="306">
        <v>39.99</v>
      </c>
      <c r="Y78" s="306">
        <v>60.08</v>
      </c>
      <c r="Z78" s="306">
        <v>50.74</v>
      </c>
      <c r="AA78" s="306">
        <v>48.49</v>
      </c>
      <c r="AB78" s="306">
        <v>30.12</v>
      </c>
      <c r="AC78" s="306">
        <v>16.510000000000002</v>
      </c>
      <c r="AD78" s="306">
        <v>19.48</v>
      </c>
      <c r="AE78" s="306">
        <v>25.68</v>
      </c>
      <c r="AF78" s="306">
        <v>37.04</v>
      </c>
      <c r="AG78" s="266">
        <v>49.13</v>
      </c>
      <c r="AH78" s="365"/>
      <c r="AI78" s="365"/>
    </row>
    <row r="79" spans="1:35">
      <c r="A79" s="303"/>
      <c r="B79" s="316" t="s">
        <v>612</v>
      </c>
      <c r="C79" s="306">
        <v>44.81</v>
      </c>
      <c r="D79" s="306">
        <v>23.18</v>
      </c>
      <c r="E79" s="306">
        <v>24.9</v>
      </c>
      <c r="F79" s="306">
        <v>17.87</v>
      </c>
      <c r="G79" s="306">
        <v>26.56</v>
      </c>
      <c r="H79" s="306">
        <v>24.01</v>
      </c>
      <c r="I79" s="306">
        <v>32.840000000000003</v>
      </c>
      <c r="J79" s="306">
        <v>44.54</v>
      </c>
      <c r="K79" s="306">
        <v>32.590000000000003</v>
      </c>
      <c r="L79" s="306">
        <v>26.87</v>
      </c>
      <c r="M79" s="306">
        <v>32.08</v>
      </c>
      <c r="N79" s="306">
        <v>24.18</v>
      </c>
      <c r="O79" s="306">
        <v>11.1</v>
      </c>
      <c r="P79" s="306">
        <v>23.5</v>
      </c>
      <c r="Q79" s="306">
        <v>29.76</v>
      </c>
      <c r="R79" s="306">
        <v>26.98</v>
      </c>
      <c r="S79" s="306">
        <v>29.26</v>
      </c>
      <c r="T79" s="306">
        <v>27.47</v>
      </c>
      <c r="U79" s="306">
        <v>35.93</v>
      </c>
      <c r="V79" s="306" t="s">
        <v>31</v>
      </c>
      <c r="W79" s="306">
        <v>36.83</v>
      </c>
      <c r="X79" s="306">
        <v>29.69</v>
      </c>
      <c r="Y79" s="306">
        <v>31.3</v>
      </c>
      <c r="Z79" s="306">
        <v>32.69</v>
      </c>
      <c r="AA79" s="306">
        <v>60.25</v>
      </c>
      <c r="AB79" s="306">
        <v>53.36</v>
      </c>
      <c r="AC79" s="306">
        <v>35.18</v>
      </c>
      <c r="AD79" s="306">
        <v>17.329999999999998</v>
      </c>
      <c r="AE79" s="306">
        <v>16.3</v>
      </c>
      <c r="AF79" s="306">
        <v>16.64</v>
      </c>
      <c r="AG79" s="266" t="s">
        <v>34</v>
      </c>
      <c r="AH79" s="365"/>
      <c r="AI79" s="365"/>
    </row>
    <row r="80" spans="1:35">
      <c r="B80" s="316" t="s">
        <v>37</v>
      </c>
      <c r="C80" s="306">
        <v>36.56</v>
      </c>
      <c r="D80" s="306">
        <v>36.43</v>
      </c>
      <c r="E80" s="306">
        <v>21.64</v>
      </c>
      <c r="F80" s="306">
        <v>30.54</v>
      </c>
      <c r="G80" s="306">
        <v>42.49</v>
      </c>
      <c r="H80" s="306">
        <v>43.01</v>
      </c>
      <c r="I80" s="306">
        <v>12.79</v>
      </c>
      <c r="J80" s="306">
        <v>8.85</v>
      </c>
      <c r="K80" s="306">
        <v>18.93</v>
      </c>
      <c r="L80" s="306">
        <v>20.92</v>
      </c>
      <c r="M80" s="306">
        <v>43.81</v>
      </c>
      <c r="N80" s="306">
        <v>43.87</v>
      </c>
      <c r="O80" s="306">
        <v>32.97</v>
      </c>
      <c r="P80" s="306">
        <v>12.83</v>
      </c>
      <c r="Q80" s="306">
        <v>10.44</v>
      </c>
      <c r="R80" s="306">
        <v>33.25</v>
      </c>
      <c r="S80" s="306">
        <v>63.02</v>
      </c>
      <c r="T80" s="306">
        <v>45.13</v>
      </c>
      <c r="U80" s="306">
        <v>61.54</v>
      </c>
      <c r="V80" s="306">
        <v>34.229999999999997</v>
      </c>
      <c r="W80" s="306">
        <v>35.71</v>
      </c>
      <c r="X80" s="306">
        <v>42.99</v>
      </c>
      <c r="Y80" s="306">
        <v>21.16</v>
      </c>
      <c r="Z80" s="306">
        <v>18.989999999999998</v>
      </c>
      <c r="AA80" s="306">
        <v>11.25</v>
      </c>
      <c r="AB80" s="306">
        <v>8.36</v>
      </c>
      <c r="AC80" s="306">
        <v>7.83</v>
      </c>
      <c r="AD80" s="306">
        <v>8.6300000000000008</v>
      </c>
      <c r="AE80" s="306">
        <v>13.16</v>
      </c>
      <c r="AF80" s="306">
        <v>29.08</v>
      </c>
      <c r="AG80" s="266">
        <v>21.7</v>
      </c>
      <c r="AH80" s="365"/>
      <c r="AI80" s="365"/>
    </row>
    <row r="81" spans="1:35">
      <c r="AH81" s="365"/>
      <c r="AI81" s="365"/>
    </row>
    <row r="82" spans="1:35">
      <c r="A82" s="2" t="s">
        <v>394</v>
      </c>
      <c r="AH82" s="365"/>
      <c r="AI82" s="365"/>
    </row>
    <row r="83" spans="1:35">
      <c r="A83" s="417" t="s">
        <v>395</v>
      </c>
      <c r="AH83" s="365"/>
      <c r="AI83" s="365"/>
    </row>
    <row r="84" spans="1:35">
      <c r="AH84" s="365"/>
      <c r="AI84" s="365"/>
    </row>
  </sheetData>
  <mergeCells count="6">
    <mergeCell ref="A3:B5"/>
    <mergeCell ref="C3:AG3"/>
    <mergeCell ref="C5:AG5"/>
    <mergeCell ref="B31:AG31"/>
    <mergeCell ref="B56:AG56"/>
    <mergeCell ref="B6:AG6"/>
  </mergeCells>
  <pageMargins left="0.7" right="0.7" top="0.75" bottom="0.75" header="0.3" footer="0.3"/>
  <pageSetup paperSize="9" scale="3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30"/>
  <sheetViews>
    <sheetView showGridLines="0" zoomScaleNormal="100" workbookViewId="0">
      <selection activeCell="D9" sqref="D9"/>
    </sheetView>
  </sheetViews>
  <sheetFormatPr defaultRowHeight="15"/>
  <cols>
    <col min="1" max="1" width="25.140625" style="296" customWidth="1"/>
    <col min="2" max="4" width="18.7109375" style="296" customWidth="1"/>
    <col min="5" max="5" width="10.42578125" style="296" customWidth="1"/>
    <col min="6" max="16384" width="9.140625" style="296"/>
  </cols>
  <sheetData>
    <row r="1" spans="1:4" s="358" customFormat="1" ht="71.25" customHeight="1">
      <c r="A1" s="650" t="s">
        <v>712</v>
      </c>
      <c r="B1" s="722"/>
      <c r="C1" s="722"/>
      <c r="D1" s="722"/>
    </row>
    <row r="2" spans="1:4" s="358" customFormat="1" ht="48" customHeight="1">
      <c r="A2" s="652" t="s">
        <v>713</v>
      </c>
      <c r="B2" s="652"/>
      <c r="C2" s="652"/>
      <c r="D2" s="652"/>
    </row>
    <row r="3" spans="1:4" s="358" customFormat="1" ht="70.5" customHeight="1" thickBot="1">
      <c r="A3" s="371" t="s">
        <v>401</v>
      </c>
      <c r="B3" s="388" t="s">
        <v>455</v>
      </c>
      <c r="C3" s="388" t="s">
        <v>456</v>
      </c>
      <c r="D3" s="388" t="s">
        <v>457</v>
      </c>
    </row>
    <row r="4" spans="1:4" ht="20.100000000000001" customHeight="1" thickTop="1">
      <c r="A4" s="114" t="s">
        <v>63</v>
      </c>
      <c r="B4" s="499">
        <v>19847</v>
      </c>
      <c r="C4" s="484">
        <v>25.6</v>
      </c>
      <c r="D4" s="484">
        <v>46</v>
      </c>
    </row>
    <row r="5" spans="1:4">
      <c r="A5" s="474" t="s">
        <v>64</v>
      </c>
      <c r="B5" s="367"/>
      <c r="C5" s="195"/>
      <c r="D5" s="116"/>
    </row>
    <row r="6" spans="1:4">
      <c r="A6" s="108" t="s">
        <v>458</v>
      </c>
      <c r="B6" s="367"/>
      <c r="C6" s="369"/>
      <c r="D6" s="116"/>
    </row>
    <row r="7" spans="1:4">
      <c r="A7" s="117" t="s">
        <v>67</v>
      </c>
      <c r="B7" s="367">
        <v>15153</v>
      </c>
      <c r="C7" s="369">
        <v>27.7</v>
      </c>
      <c r="D7" s="116">
        <v>39.200000000000003</v>
      </c>
    </row>
    <row r="8" spans="1:4">
      <c r="A8" s="409" t="s">
        <v>68</v>
      </c>
      <c r="B8" s="367"/>
      <c r="C8" s="369"/>
      <c r="D8" s="116"/>
    </row>
    <row r="9" spans="1:4">
      <c r="A9" s="187" t="s">
        <v>266</v>
      </c>
      <c r="B9" s="367">
        <v>2013</v>
      </c>
      <c r="C9" s="369">
        <v>19.7</v>
      </c>
      <c r="D9" s="116">
        <v>16.3</v>
      </c>
    </row>
    <row r="10" spans="1:4">
      <c r="A10" s="410" t="s">
        <v>269</v>
      </c>
      <c r="B10" s="368"/>
      <c r="C10" s="116"/>
      <c r="D10" s="116"/>
    </row>
    <row r="11" spans="1:4" ht="20.100000000000001" customHeight="1">
      <c r="A11" s="117" t="s">
        <v>69</v>
      </c>
      <c r="B11" s="367">
        <v>3406</v>
      </c>
      <c r="C11" s="369">
        <v>26.1</v>
      </c>
      <c r="D11" s="116">
        <v>58</v>
      </c>
    </row>
    <row r="12" spans="1:4">
      <c r="A12" s="411" t="s">
        <v>70</v>
      </c>
      <c r="B12" s="368"/>
      <c r="C12" s="116"/>
      <c r="D12" s="116"/>
    </row>
    <row r="13" spans="1:4" ht="20.100000000000001" customHeight="1">
      <c r="A13" s="30" t="s">
        <v>71</v>
      </c>
      <c r="B13" s="367">
        <v>920</v>
      </c>
      <c r="C13" s="369">
        <v>15.2</v>
      </c>
      <c r="D13" s="116">
        <v>97.6</v>
      </c>
    </row>
    <row r="14" spans="1:4">
      <c r="A14" s="411" t="s">
        <v>72</v>
      </c>
      <c r="B14" s="368"/>
      <c r="C14" s="116"/>
      <c r="D14" s="116"/>
    </row>
    <row r="15" spans="1:4" ht="20.100000000000001" customHeight="1">
      <c r="A15" s="30" t="s">
        <v>73</v>
      </c>
      <c r="B15" s="367"/>
      <c r="C15" s="369"/>
      <c r="D15" s="369"/>
    </row>
    <row r="16" spans="1:4">
      <c r="A16" s="411" t="s">
        <v>74</v>
      </c>
      <c r="B16" s="367"/>
      <c r="C16" s="369"/>
      <c r="D16" s="369"/>
    </row>
    <row r="17" spans="1:6">
      <c r="A17" s="61" t="s">
        <v>75</v>
      </c>
      <c r="B17" s="367">
        <v>250</v>
      </c>
      <c r="C17" s="369">
        <v>18.8</v>
      </c>
      <c r="D17" s="116">
        <v>66.5</v>
      </c>
    </row>
    <row r="18" spans="1:6">
      <c r="A18" s="412" t="s">
        <v>76</v>
      </c>
      <c r="B18" s="368"/>
      <c r="C18" s="116"/>
      <c r="D18" s="116"/>
    </row>
    <row r="19" spans="1:6">
      <c r="A19" s="61" t="s">
        <v>77</v>
      </c>
      <c r="B19" s="367">
        <v>13646</v>
      </c>
      <c r="C19" s="369">
        <v>31.8</v>
      </c>
      <c r="D19" s="116">
        <v>29.3</v>
      </c>
    </row>
    <row r="20" spans="1:6">
      <c r="A20" s="412" t="s">
        <v>78</v>
      </c>
      <c r="B20" s="118"/>
      <c r="C20" s="369"/>
      <c r="D20" s="238"/>
      <c r="E20" s="52"/>
      <c r="F20" s="358"/>
    </row>
    <row r="21" spans="1:6">
      <c r="A21" s="412"/>
      <c r="B21" s="57"/>
      <c r="C21" s="251"/>
      <c r="D21" s="57"/>
      <c r="E21" s="52"/>
    </row>
    <row r="22" spans="1:6" s="358" customFormat="1">
      <c r="A22" s="754" t="s">
        <v>315</v>
      </c>
      <c r="B22" s="754"/>
      <c r="C22" s="754"/>
      <c r="D22" s="754"/>
      <c r="E22" s="252"/>
    </row>
    <row r="23" spans="1:6" s="358" customFormat="1" ht="15" customHeight="1">
      <c r="A23" s="579" t="s">
        <v>354</v>
      </c>
      <c r="B23" s="579"/>
      <c r="C23" s="579"/>
      <c r="D23" s="579"/>
      <c r="E23" s="413"/>
    </row>
    <row r="24" spans="1:6" ht="15.75" customHeight="1">
      <c r="A24" s="62"/>
      <c r="B24" s="358"/>
      <c r="C24" s="358"/>
      <c r="D24" s="358"/>
    </row>
    <row r="25" spans="1:6">
      <c r="A25" s="9"/>
      <c r="B25" s="9"/>
      <c r="C25" s="9"/>
      <c r="D25" s="358"/>
    </row>
    <row r="26" spans="1:6">
      <c r="A26" s="9"/>
      <c r="B26" s="9"/>
      <c r="C26" s="9"/>
      <c r="D26" s="358"/>
    </row>
    <row r="27" spans="1:6" ht="15.75">
      <c r="A27" s="23"/>
      <c r="B27" s="358"/>
      <c r="C27" s="358"/>
      <c r="D27" s="358"/>
    </row>
    <row r="28" spans="1:6">
      <c r="A28" s="9"/>
      <c r="B28" s="9"/>
      <c r="C28" s="9"/>
      <c r="D28" s="358"/>
    </row>
    <row r="29" spans="1:6">
      <c r="A29" s="9"/>
      <c r="B29" s="9"/>
      <c r="C29" s="9"/>
      <c r="D29" s="358"/>
    </row>
    <row r="30" spans="1:6">
      <c r="A30" s="358"/>
      <c r="B30" s="358"/>
      <c r="C30" s="358"/>
      <c r="D30" s="358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20"/>
  <sheetViews>
    <sheetView showGridLines="0" workbookViewId="0">
      <selection activeCell="J25" sqref="J25"/>
    </sheetView>
  </sheetViews>
  <sheetFormatPr defaultRowHeight="15"/>
  <cols>
    <col min="1" max="1" width="32.42578125" style="296" customWidth="1"/>
    <col min="2" max="3" width="18.7109375" style="296" customWidth="1"/>
    <col min="4" max="4" width="9.140625" style="297" customWidth="1"/>
    <col min="5" max="16384" width="9.140625" style="296"/>
  </cols>
  <sheetData>
    <row r="1" spans="1:4" s="358" customFormat="1" ht="39" customHeight="1">
      <c r="A1" s="650" t="s">
        <v>711</v>
      </c>
      <c r="B1" s="650"/>
      <c r="C1" s="650"/>
      <c r="D1" s="365"/>
    </row>
    <row r="2" spans="1:4" s="358" customFormat="1" ht="30.75" customHeight="1">
      <c r="A2" s="652" t="s">
        <v>765</v>
      </c>
      <c r="B2" s="653"/>
      <c r="C2" s="653"/>
      <c r="D2" s="365"/>
    </row>
    <row r="3" spans="1:4" s="358" customFormat="1" ht="15" customHeight="1">
      <c r="A3" s="540" t="s">
        <v>401</v>
      </c>
      <c r="B3" s="553" t="s">
        <v>455</v>
      </c>
      <c r="C3" s="582" t="s">
        <v>456</v>
      </c>
      <c r="D3" s="119"/>
    </row>
    <row r="4" spans="1:4" s="358" customFormat="1" ht="42.75" customHeight="1" thickBot="1">
      <c r="A4" s="542"/>
      <c r="B4" s="555"/>
      <c r="C4" s="599"/>
      <c r="D4" s="119"/>
    </row>
    <row r="5" spans="1:4" ht="20.100000000000001" customHeight="1" thickTop="1">
      <c r="A5" s="114" t="s">
        <v>79</v>
      </c>
      <c r="B5" s="287">
        <v>12855</v>
      </c>
      <c r="C5" s="115">
        <v>29</v>
      </c>
      <c r="D5" s="120"/>
    </row>
    <row r="6" spans="1:4">
      <c r="A6" s="474" t="s">
        <v>80</v>
      </c>
      <c r="B6" s="402"/>
      <c r="C6" s="400"/>
      <c r="D6" s="120"/>
    </row>
    <row r="7" spans="1:4">
      <c r="A7" s="117" t="s">
        <v>81</v>
      </c>
      <c r="B7" s="403">
        <v>508</v>
      </c>
      <c r="C7" s="400">
        <v>26.3</v>
      </c>
      <c r="D7" s="120"/>
    </row>
    <row r="8" spans="1:4">
      <c r="A8" s="409" t="s">
        <v>82</v>
      </c>
      <c r="B8" s="404"/>
      <c r="C8" s="400"/>
      <c r="D8" s="120"/>
    </row>
    <row r="9" spans="1:4">
      <c r="A9" s="117" t="s">
        <v>83</v>
      </c>
      <c r="B9" s="403">
        <v>12347</v>
      </c>
      <c r="C9" s="400">
        <v>29.1</v>
      </c>
      <c r="D9" s="120"/>
    </row>
    <row r="10" spans="1:4">
      <c r="A10" s="420" t="s">
        <v>22</v>
      </c>
      <c r="B10" s="405"/>
      <c r="C10" s="401"/>
      <c r="D10" s="120"/>
    </row>
    <row r="11" spans="1:4" ht="20.100000000000001" customHeight="1">
      <c r="A11" s="66" t="s">
        <v>84</v>
      </c>
      <c r="B11" s="405">
        <v>567</v>
      </c>
      <c r="C11" s="401">
        <v>22.8</v>
      </c>
      <c r="D11" s="120"/>
    </row>
    <row r="12" spans="1:4">
      <c r="A12" s="474" t="s">
        <v>89</v>
      </c>
      <c r="B12" s="405"/>
      <c r="C12" s="401"/>
      <c r="D12" s="120"/>
    </row>
    <row r="13" spans="1:4">
      <c r="A13" s="30" t="s">
        <v>85</v>
      </c>
      <c r="B13" s="406">
        <v>16</v>
      </c>
      <c r="C13" s="400">
        <v>7.4</v>
      </c>
      <c r="D13" s="120"/>
    </row>
    <row r="14" spans="1:4">
      <c r="A14" s="411" t="s">
        <v>86</v>
      </c>
      <c r="B14" s="346"/>
      <c r="C14" s="400"/>
      <c r="D14" s="120"/>
    </row>
    <row r="15" spans="1:4">
      <c r="A15" s="30" t="s">
        <v>87</v>
      </c>
      <c r="B15" s="406">
        <v>551</v>
      </c>
      <c r="C15" s="400">
        <v>24.2</v>
      </c>
      <c r="D15" s="120"/>
    </row>
    <row r="16" spans="1:4">
      <c r="A16" s="411" t="s">
        <v>88</v>
      </c>
      <c r="B16" s="402"/>
      <c r="C16" s="401"/>
      <c r="D16" s="120"/>
    </row>
    <row r="17" spans="1:4">
      <c r="A17" s="757"/>
      <c r="B17" s="757"/>
      <c r="C17" s="757"/>
      <c r="D17" s="390"/>
    </row>
    <row r="18" spans="1:4">
      <c r="A18" s="757" t="s">
        <v>315</v>
      </c>
      <c r="B18" s="757"/>
      <c r="C18" s="757"/>
      <c r="D18" s="390"/>
    </row>
    <row r="19" spans="1:4">
      <c r="A19" s="755" t="s">
        <v>595</v>
      </c>
      <c r="B19" s="755"/>
      <c r="C19" s="755"/>
      <c r="D19" s="755"/>
    </row>
    <row r="20" spans="1:4">
      <c r="A20" s="756"/>
      <c r="B20" s="756"/>
      <c r="C20" s="756"/>
      <c r="D20" s="756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zoomScaleNormal="100" workbookViewId="0">
      <selection activeCell="C8" sqref="C8"/>
    </sheetView>
  </sheetViews>
  <sheetFormatPr defaultRowHeight="15"/>
  <cols>
    <col min="1" max="1" width="19.7109375" style="296" customWidth="1"/>
    <col min="2" max="3" width="18.7109375" style="296" customWidth="1"/>
    <col min="4" max="4" width="19.7109375" style="296" customWidth="1"/>
    <col min="5" max="16384" width="9.140625" style="296"/>
  </cols>
  <sheetData>
    <row r="1" spans="1:4" s="358" customFormat="1" ht="41.25" customHeight="1">
      <c r="A1" s="650" t="s">
        <v>709</v>
      </c>
      <c r="B1" s="650"/>
      <c r="C1" s="722"/>
      <c r="D1" s="722"/>
    </row>
    <row r="2" spans="1:4" s="358" customFormat="1" ht="34.5" customHeight="1">
      <c r="A2" s="652" t="s">
        <v>710</v>
      </c>
      <c r="B2" s="652"/>
      <c r="C2" s="652"/>
      <c r="D2" s="709"/>
    </row>
    <row r="3" spans="1:4" s="358" customFormat="1">
      <c r="A3" s="540" t="s">
        <v>401</v>
      </c>
      <c r="B3" s="553" t="s">
        <v>455</v>
      </c>
      <c r="C3" s="616" t="s">
        <v>596</v>
      </c>
      <c r="D3" s="365"/>
    </row>
    <row r="4" spans="1:4" s="358" customFormat="1" ht="50.25" customHeight="1" thickBot="1">
      <c r="A4" s="542"/>
      <c r="B4" s="555"/>
      <c r="C4" s="760"/>
    </row>
    <row r="5" spans="1:4" ht="20.100000000000001" customHeight="1" thickTop="1">
      <c r="A5" s="114" t="s">
        <v>63</v>
      </c>
      <c r="B5" s="288">
        <v>8405</v>
      </c>
      <c r="C5" s="121">
        <v>19.100000000000001</v>
      </c>
    </row>
    <row r="6" spans="1:4">
      <c r="A6" s="474" t="s">
        <v>64</v>
      </c>
      <c r="B6" s="427"/>
      <c r="C6" s="428"/>
    </row>
    <row r="7" spans="1:4" ht="20.100000000000001" customHeight="1">
      <c r="A7" s="117" t="s">
        <v>766</v>
      </c>
      <c r="B7" s="289">
        <v>2123</v>
      </c>
      <c r="C7" s="122">
        <v>13.7</v>
      </c>
    </row>
    <row r="8" spans="1:4">
      <c r="A8" s="409" t="s">
        <v>767</v>
      </c>
      <c r="B8" s="289"/>
      <c r="C8" s="122"/>
    </row>
    <row r="9" spans="1:4">
      <c r="A9" s="187" t="s">
        <v>90</v>
      </c>
      <c r="B9" s="289">
        <v>2102</v>
      </c>
      <c r="C9" s="122">
        <v>14.2</v>
      </c>
    </row>
    <row r="10" spans="1:4">
      <c r="A10" s="410" t="s">
        <v>91</v>
      </c>
      <c r="B10" s="289"/>
      <c r="C10" s="122"/>
    </row>
    <row r="11" spans="1:4">
      <c r="A11" s="187" t="s">
        <v>92</v>
      </c>
      <c r="B11" s="289">
        <v>16</v>
      </c>
      <c r="C11" s="122">
        <v>2.7</v>
      </c>
    </row>
    <row r="12" spans="1:4">
      <c r="A12" s="410" t="s">
        <v>93</v>
      </c>
      <c r="B12" s="289"/>
      <c r="C12" s="122"/>
    </row>
    <row r="13" spans="1:4">
      <c r="A13" s="61" t="s">
        <v>94</v>
      </c>
      <c r="B13" s="289">
        <v>5</v>
      </c>
      <c r="C13" s="122">
        <v>6.3</v>
      </c>
    </row>
    <row r="14" spans="1:4">
      <c r="A14" s="412" t="s">
        <v>95</v>
      </c>
      <c r="B14" s="289"/>
      <c r="C14" s="122"/>
    </row>
    <row r="15" spans="1:4" ht="20.100000000000001" customHeight="1">
      <c r="A15" s="30" t="s">
        <v>96</v>
      </c>
      <c r="B15" s="289">
        <v>4783</v>
      </c>
      <c r="C15" s="122">
        <v>19.5</v>
      </c>
    </row>
    <row r="16" spans="1:4">
      <c r="A16" s="411" t="s">
        <v>97</v>
      </c>
      <c r="B16" s="289"/>
      <c r="C16" s="122"/>
    </row>
    <row r="17" spans="1:4" ht="20.100000000000001" customHeight="1">
      <c r="A17" s="30" t="s">
        <v>98</v>
      </c>
      <c r="B17" s="289">
        <v>1499</v>
      </c>
      <c r="C17" s="122">
        <v>36.9</v>
      </c>
    </row>
    <row r="18" spans="1:4">
      <c r="A18" s="385" t="s">
        <v>99</v>
      </c>
      <c r="B18" s="289"/>
      <c r="C18" s="122"/>
    </row>
    <row r="19" spans="1:4">
      <c r="A19" s="385"/>
      <c r="B19" s="125"/>
      <c r="C19" s="125"/>
    </row>
    <row r="20" spans="1:4" ht="24.75" customHeight="1">
      <c r="A20" s="758" t="s">
        <v>316</v>
      </c>
      <c r="B20" s="759"/>
      <c r="C20" s="759"/>
      <c r="D20" s="759"/>
    </row>
    <row r="21" spans="1:4" ht="24.95" customHeight="1">
      <c r="A21" s="579" t="s">
        <v>597</v>
      </c>
      <c r="B21" s="579"/>
      <c r="C21" s="579"/>
      <c r="D21" s="579"/>
    </row>
    <row r="25" spans="1:4">
      <c r="D25" s="418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5"/>
  <sheetViews>
    <sheetView showGridLines="0" workbookViewId="0">
      <selection activeCell="C13" sqref="C13"/>
    </sheetView>
  </sheetViews>
  <sheetFormatPr defaultRowHeight="15"/>
  <cols>
    <col min="1" max="1" width="22.7109375" style="296" customWidth="1"/>
    <col min="2" max="3" width="18.7109375" style="296" customWidth="1"/>
    <col min="4" max="4" width="19.7109375" style="296" customWidth="1"/>
    <col min="5" max="16384" width="9.140625" style="296"/>
  </cols>
  <sheetData>
    <row r="1" spans="1:5" s="358" customFormat="1" ht="40.5" customHeight="1">
      <c r="A1" s="650" t="s">
        <v>708</v>
      </c>
      <c r="B1" s="650"/>
      <c r="C1" s="722"/>
      <c r="D1" s="722"/>
    </row>
    <row r="2" spans="1:5" s="358" customFormat="1" ht="38.25" customHeight="1">
      <c r="A2" s="634" t="s">
        <v>685</v>
      </c>
      <c r="B2" s="634"/>
      <c r="C2" s="634"/>
      <c r="D2" s="762"/>
    </row>
    <row r="3" spans="1:5">
      <c r="A3" s="540" t="s">
        <v>401</v>
      </c>
      <c r="B3" s="553" t="s">
        <v>455</v>
      </c>
      <c r="C3" s="616" t="s">
        <v>596</v>
      </c>
      <c r="D3" s="297"/>
    </row>
    <row r="4" spans="1:5" ht="51" customHeight="1" thickBot="1">
      <c r="A4" s="542"/>
      <c r="B4" s="555"/>
      <c r="C4" s="760"/>
    </row>
    <row r="5" spans="1:5" ht="20.100000000000001" customHeight="1" thickTop="1">
      <c r="A5" s="114" t="s">
        <v>63</v>
      </c>
      <c r="B5" s="492">
        <v>2123</v>
      </c>
      <c r="C5" s="291">
        <v>13.7</v>
      </c>
      <c r="E5" s="489"/>
    </row>
    <row r="6" spans="1:5">
      <c r="A6" s="474" t="s">
        <v>64</v>
      </c>
      <c r="B6" s="37"/>
      <c r="C6" s="42"/>
    </row>
    <row r="7" spans="1:5" ht="20.100000000000001" customHeight="1">
      <c r="A7" s="117" t="s">
        <v>101</v>
      </c>
      <c r="B7" s="38"/>
      <c r="C7" s="42"/>
    </row>
    <row r="8" spans="1:5">
      <c r="A8" s="409" t="s">
        <v>102</v>
      </c>
      <c r="B8" s="38"/>
      <c r="C8" s="42"/>
    </row>
    <row r="9" spans="1:5">
      <c r="A9" s="187" t="s">
        <v>103</v>
      </c>
      <c r="B9" s="290">
        <v>558</v>
      </c>
      <c r="C9" s="42">
        <v>16.899999999999999</v>
      </c>
    </row>
    <row r="10" spans="1:5">
      <c r="A10" s="410" t="s">
        <v>104</v>
      </c>
      <c r="B10" s="290"/>
      <c r="C10" s="42"/>
    </row>
    <row r="11" spans="1:5">
      <c r="A11" s="187" t="s">
        <v>105</v>
      </c>
      <c r="B11" s="290">
        <v>74</v>
      </c>
      <c r="C11" s="42">
        <v>35.9</v>
      </c>
    </row>
    <row r="12" spans="1:5">
      <c r="A12" s="410" t="s">
        <v>106</v>
      </c>
      <c r="B12" s="290"/>
      <c r="C12" s="42"/>
    </row>
    <row r="13" spans="1:5">
      <c r="A13" s="187" t="s">
        <v>107</v>
      </c>
      <c r="B13" s="290">
        <v>14</v>
      </c>
      <c r="C13" s="42">
        <v>12</v>
      </c>
    </row>
    <row r="14" spans="1:5">
      <c r="A14" s="410" t="s">
        <v>108</v>
      </c>
      <c r="B14" s="290"/>
      <c r="C14" s="42"/>
    </row>
    <row r="15" spans="1:5">
      <c r="A15" s="187" t="s">
        <v>109</v>
      </c>
      <c r="B15" s="290">
        <v>23</v>
      </c>
      <c r="C15" s="42">
        <v>10.4</v>
      </c>
    </row>
    <row r="16" spans="1:5">
      <c r="A16" s="410" t="s">
        <v>110</v>
      </c>
      <c r="B16" s="290"/>
      <c r="C16" s="42"/>
    </row>
    <row r="17" spans="1:4" ht="20.100000000000001" customHeight="1">
      <c r="A17" s="117" t="s">
        <v>111</v>
      </c>
      <c r="B17" s="290">
        <v>196</v>
      </c>
      <c r="C17" s="42">
        <v>17.899999999999999</v>
      </c>
    </row>
    <row r="18" spans="1:4">
      <c r="A18" s="409" t="s">
        <v>112</v>
      </c>
      <c r="B18" s="290"/>
      <c r="C18" s="42"/>
    </row>
    <row r="19" spans="1:4" ht="20.100000000000001" customHeight="1">
      <c r="A19" s="117" t="s">
        <v>113</v>
      </c>
      <c r="B19" s="290">
        <v>47</v>
      </c>
      <c r="C19" s="42">
        <v>1.5</v>
      </c>
    </row>
    <row r="20" spans="1:4">
      <c r="A20" s="409" t="s">
        <v>114</v>
      </c>
      <c r="B20" s="290"/>
      <c r="C20" s="42"/>
    </row>
    <row r="21" spans="1:4" ht="24.75" customHeight="1">
      <c r="A21" s="117" t="s">
        <v>115</v>
      </c>
      <c r="B21" s="290">
        <v>1211</v>
      </c>
      <c r="C21" s="42">
        <v>16.3</v>
      </c>
    </row>
    <row r="22" spans="1:4" ht="24.75" customHeight="1">
      <c r="A22" s="409" t="s">
        <v>116</v>
      </c>
      <c r="B22" s="429"/>
      <c r="C22" s="430"/>
    </row>
    <row r="23" spans="1:4" ht="15" customHeight="1">
      <c r="A23" s="191"/>
      <c r="B23" s="192"/>
      <c r="C23" s="192"/>
      <c r="D23" s="192"/>
    </row>
    <row r="24" spans="1:4" ht="15" customHeight="1">
      <c r="A24" s="716" t="s">
        <v>318</v>
      </c>
      <c r="B24" s="761"/>
      <c r="C24" s="761"/>
      <c r="D24" s="761"/>
    </row>
    <row r="25" spans="1:4" ht="15" customHeight="1">
      <c r="A25" s="647" t="s">
        <v>317</v>
      </c>
      <c r="B25" s="647"/>
      <c r="C25" s="647"/>
      <c r="D25" s="647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1"/>
  <sheetViews>
    <sheetView showGridLines="0" workbookViewId="0">
      <selection activeCell="C9" sqref="C9"/>
    </sheetView>
  </sheetViews>
  <sheetFormatPr defaultRowHeight="15"/>
  <cols>
    <col min="1" max="1" width="31.42578125" style="296" customWidth="1"/>
    <col min="2" max="3" width="19.140625" style="296" customWidth="1"/>
    <col min="4" max="4" width="9.140625" style="297" customWidth="1"/>
    <col min="5" max="16384" width="9.140625" style="296"/>
  </cols>
  <sheetData>
    <row r="1" spans="1:4" s="358" customFormat="1" ht="38.25" customHeight="1">
      <c r="A1" s="650" t="s">
        <v>716</v>
      </c>
      <c r="B1" s="650"/>
      <c r="C1" s="722"/>
      <c r="D1" s="365"/>
    </row>
    <row r="2" spans="1:4" s="358" customFormat="1" ht="20.100000000000001" customHeight="1">
      <c r="A2" s="634" t="s">
        <v>686</v>
      </c>
      <c r="B2" s="738"/>
      <c r="C2" s="738"/>
      <c r="D2" s="365"/>
    </row>
    <row r="3" spans="1:4" ht="15" customHeight="1">
      <c r="A3" s="540" t="s">
        <v>401</v>
      </c>
      <c r="B3" s="553" t="s">
        <v>455</v>
      </c>
      <c r="C3" s="616" t="s">
        <v>596</v>
      </c>
      <c r="D3" s="296"/>
    </row>
    <row r="4" spans="1:4" ht="56.25" customHeight="1" thickBot="1">
      <c r="A4" s="542"/>
      <c r="B4" s="555"/>
      <c r="C4" s="760"/>
      <c r="D4" s="296"/>
    </row>
    <row r="5" spans="1:4" ht="24.95" customHeight="1" thickTop="1">
      <c r="A5" s="31" t="s">
        <v>63</v>
      </c>
      <c r="B5" s="492">
        <v>2123</v>
      </c>
      <c r="C5" s="291">
        <v>13.7</v>
      </c>
      <c r="D5" s="358"/>
    </row>
    <row r="6" spans="1:4" ht="15" customHeight="1">
      <c r="A6" s="475" t="s">
        <v>64</v>
      </c>
      <c r="B6" s="38"/>
      <c r="C6" s="51"/>
      <c r="D6" s="296"/>
    </row>
    <row r="7" spans="1:4" ht="15" customHeight="1">
      <c r="A7" s="50" t="s">
        <v>122</v>
      </c>
      <c r="B7" s="38"/>
      <c r="C7" s="51"/>
      <c r="D7" s="296"/>
    </row>
    <row r="8" spans="1:4" ht="15" customHeight="1">
      <c r="A8" s="432" t="s">
        <v>123</v>
      </c>
      <c r="B8" s="38"/>
      <c r="C8" s="51"/>
      <c r="D8" s="296"/>
    </row>
    <row r="9" spans="1:4" ht="20.100000000000001" customHeight="1">
      <c r="A9" s="124" t="s">
        <v>124</v>
      </c>
      <c r="B9" s="290">
        <v>667</v>
      </c>
      <c r="C9" s="42">
        <v>14.9</v>
      </c>
      <c r="D9" s="296"/>
    </row>
    <row r="10" spans="1:4" ht="15" customHeight="1">
      <c r="A10" s="431" t="s">
        <v>125</v>
      </c>
      <c r="B10" s="290"/>
      <c r="C10" s="42"/>
      <c r="D10" s="296"/>
    </row>
    <row r="11" spans="1:4" ht="20.100000000000001" customHeight="1">
      <c r="A11" s="124" t="s">
        <v>126</v>
      </c>
      <c r="B11" s="290">
        <v>16</v>
      </c>
      <c r="C11" s="42">
        <v>11.3</v>
      </c>
      <c r="D11" s="296"/>
    </row>
    <row r="12" spans="1:4" ht="15" customHeight="1">
      <c r="A12" s="431" t="s">
        <v>127</v>
      </c>
      <c r="B12" s="290"/>
      <c r="C12" s="42"/>
      <c r="D12" s="296"/>
    </row>
    <row r="13" spans="1:4" ht="39" customHeight="1">
      <c r="A13" s="124" t="s">
        <v>129</v>
      </c>
      <c r="B13" s="290">
        <v>171</v>
      </c>
      <c r="C13" s="42">
        <v>7.9</v>
      </c>
      <c r="D13" s="296"/>
    </row>
    <row r="14" spans="1:4" ht="26.1" customHeight="1">
      <c r="A14" s="431" t="s">
        <v>130</v>
      </c>
      <c r="B14" s="290"/>
      <c r="C14" s="42"/>
      <c r="D14" s="296"/>
    </row>
    <row r="15" spans="1:4" ht="26.1" customHeight="1">
      <c r="A15" s="124" t="s">
        <v>132</v>
      </c>
      <c r="B15" s="290">
        <v>76</v>
      </c>
      <c r="C15" s="42">
        <v>15.9</v>
      </c>
      <c r="D15" s="296"/>
    </row>
    <row r="16" spans="1:4" ht="26.1" customHeight="1">
      <c r="A16" s="431" t="s">
        <v>131</v>
      </c>
      <c r="B16" s="290"/>
      <c r="C16" s="42"/>
      <c r="D16" s="296"/>
    </row>
    <row r="17" spans="1:4" ht="20.100000000000001" customHeight="1">
      <c r="A17" s="124" t="s">
        <v>128</v>
      </c>
      <c r="B17" s="290">
        <v>135</v>
      </c>
      <c r="C17" s="42">
        <v>2.7</v>
      </c>
      <c r="D17" s="296"/>
    </row>
    <row r="18" spans="1:4" ht="15" customHeight="1">
      <c r="A18" s="433" t="s">
        <v>133</v>
      </c>
      <c r="B18" s="429"/>
      <c r="C18" s="430"/>
      <c r="D18" s="296"/>
    </row>
    <row r="19" spans="1:4" ht="15" customHeight="1">
      <c r="A19" s="434"/>
      <c r="B19" s="297"/>
      <c r="D19" s="296"/>
    </row>
    <row r="20" spans="1:4" ht="15" customHeight="1">
      <c r="A20" s="764" t="s">
        <v>318</v>
      </c>
      <c r="B20" s="764"/>
      <c r="C20" s="764"/>
    </row>
    <row r="21" spans="1:4" ht="15" customHeight="1">
      <c r="A21" s="654" t="s">
        <v>317</v>
      </c>
      <c r="B21" s="763"/>
      <c r="C21" s="763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44"/>
  <sheetViews>
    <sheetView showGridLines="0" zoomScaleNormal="100" workbookViewId="0">
      <selection activeCell="E19" sqref="E19"/>
    </sheetView>
  </sheetViews>
  <sheetFormatPr defaultColWidth="9.140625" defaultRowHeight="15"/>
  <cols>
    <col min="1" max="1" width="5.7109375" style="358" customWidth="1"/>
    <col min="2" max="2" width="26.140625" style="358" customWidth="1"/>
    <col min="3" max="6" width="10.7109375" style="358" customWidth="1"/>
    <col min="7" max="7" width="10.28515625" style="358" customWidth="1"/>
    <col min="8" max="8" width="10.7109375" style="358" customWidth="1"/>
    <col min="9" max="9" width="11.5703125" style="358" customWidth="1"/>
    <col min="10" max="11" width="10.7109375" style="358" customWidth="1"/>
    <col min="12" max="12" width="10.7109375" style="365" customWidth="1"/>
    <col min="13" max="16384" width="9.140625" style="358"/>
  </cols>
  <sheetData>
    <row r="1" spans="1:11" ht="20.100000000000001" customHeight="1">
      <c r="A1" s="552" t="s">
        <v>327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</row>
    <row r="2" spans="1:11">
      <c r="A2" s="573" t="s">
        <v>302</v>
      </c>
      <c r="B2" s="574"/>
      <c r="C2" s="574"/>
      <c r="D2" s="574"/>
      <c r="E2" s="574"/>
      <c r="F2" s="574"/>
      <c r="G2" s="574"/>
      <c r="H2" s="574"/>
      <c r="I2" s="574"/>
      <c r="J2" s="574"/>
      <c r="K2" s="574"/>
    </row>
    <row r="3" spans="1:11" ht="45.75" customHeight="1">
      <c r="A3" s="562" t="s">
        <v>401</v>
      </c>
      <c r="B3" s="563"/>
      <c r="C3" s="553" t="s">
        <v>469</v>
      </c>
      <c r="D3" s="553" t="s">
        <v>470</v>
      </c>
      <c r="E3" s="553" t="s">
        <v>471</v>
      </c>
      <c r="F3" s="553" t="s">
        <v>472</v>
      </c>
      <c r="G3" s="553" t="s">
        <v>473</v>
      </c>
      <c r="H3" s="553" t="s">
        <v>474</v>
      </c>
      <c r="I3" s="553" t="s">
        <v>650</v>
      </c>
      <c r="J3" s="558" t="s">
        <v>475</v>
      </c>
      <c r="K3" s="559"/>
    </row>
    <row r="4" spans="1:11" ht="14.1" customHeight="1">
      <c r="A4" s="568" t="s">
        <v>476</v>
      </c>
      <c r="B4" s="569"/>
      <c r="C4" s="556"/>
      <c r="D4" s="556"/>
      <c r="E4" s="575"/>
      <c r="F4" s="575"/>
      <c r="G4" s="575"/>
      <c r="H4" s="556"/>
      <c r="I4" s="554"/>
      <c r="J4" s="558" t="s">
        <v>477</v>
      </c>
      <c r="K4" s="564" t="s">
        <v>478</v>
      </c>
    </row>
    <row r="5" spans="1:11" ht="48.75" customHeight="1">
      <c r="A5" s="570"/>
      <c r="B5" s="569"/>
      <c r="C5" s="557"/>
      <c r="D5" s="557"/>
      <c r="E5" s="557"/>
      <c r="F5" s="557"/>
      <c r="G5" s="575"/>
      <c r="H5" s="556"/>
      <c r="I5" s="554"/>
      <c r="J5" s="558"/>
      <c r="K5" s="564"/>
    </row>
    <row r="6" spans="1:11" ht="19.5" customHeight="1" thickBot="1">
      <c r="A6" s="571"/>
      <c r="B6" s="572"/>
      <c r="C6" s="565" t="s">
        <v>681</v>
      </c>
      <c r="D6" s="566"/>
      <c r="E6" s="566"/>
      <c r="F6" s="567"/>
      <c r="G6" s="555"/>
      <c r="H6" s="555"/>
      <c r="I6" s="555"/>
      <c r="J6" s="560" t="s">
        <v>479</v>
      </c>
      <c r="K6" s="561"/>
    </row>
    <row r="7" spans="1:11" ht="20.100000000000001" customHeight="1" thickTop="1">
      <c r="A7" s="198">
        <v>2017</v>
      </c>
      <c r="B7" s="197" t="s">
        <v>27</v>
      </c>
      <c r="C7" s="158" t="s">
        <v>31</v>
      </c>
      <c r="D7" s="41">
        <v>117.1</v>
      </c>
      <c r="E7" s="41">
        <v>184.2</v>
      </c>
      <c r="F7" s="41">
        <v>10.199999999999999</v>
      </c>
      <c r="G7" s="158">
        <v>2659</v>
      </c>
      <c r="H7" s="159">
        <v>4</v>
      </c>
      <c r="I7" s="407">
        <v>4636.37</v>
      </c>
      <c r="J7" s="275">
        <v>3.6</v>
      </c>
      <c r="K7" s="444">
        <v>2.9</v>
      </c>
    </row>
    <row r="8" spans="1:11">
      <c r="A8" s="198"/>
      <c r="B8" s="197" t="s">
        <v>28</v>
      </c>
      <c r="C8" s="41">
        <v>638.4</v>
      </c>
      <c r="D8" s="41">
        <v>118</v>
      </c>
      <c r="E8" s="41">
        <v>184.3</v>
      </c>
      <c r="F8" s="41">
        <v>9.4</v>
      </c>
      <c r="G8" s="158">
        <v>4400</v>
      </c>
      <c r="H8" s="159">
        <v>2</v>
      </c>
      <c r="I8" s="407">
        <v>4695.8599999999997</v>
      </c>
      <c r="J8" s="275">
        <v>4</v>
      </c>
      <c r="K8" s="444">
        <v>3.3</v>
      </c>
    </row>
    <row r="9" spans="1:11">
      <c r="A9" s="198"/>
      <c r="B9" s="197" t="s">
        <v>29</v>
      </c>
      <c r="C9" s="158" t="s">
        <v>31</v>
      </c>
      <c r="D9" s="41">
        <v>119.1</v>
      </c>
      <c r="E9" s="41">
        <v>184.6</v>
      </c>
      <c r="F9" s="41">
        <v>9</v>
      </c>
      <c r="G9" s="158">
        <v>3803</v>
      </c>
      <c r="H9" s="159">
        <v>2</v>
      </c>
      <c r="I9" s="407">
        <v>4731.2299999999996</v>
      </c>
      <c r="J9" s="275">
        <v>2.8</v>
      </c>
      <c r="K9" s="444">
        <v>2.2000000000000002</v>
      </c>
    </row>
    <row r="10" spans="1:11">
      <c r="A10" s="198"/>
      <c r="B10" s="197" t="s">
        <v>30</v>
      </c>
      <c r="C10" s="58">
        <v>638.6</v>
      </c>
      <c r="D10" s="41">
        <v>120.2</v>
      </c>
      <c r="E10" s="41">
        <v>185.1</v>
      </c>
      <c r="F10" s="41">
        <v>8.1999999999999993</v>
      </c>
      <c r="G10" s="158">
        <v>2882</v>
      </c>
      <c r="H10" s="159">
        <v>3</v>
      </c>
      <c r="I10" s="407">
        <v>4818.59</v>
      </c>
      <c r="J10" s="275">
        <v>3.4</v>
      </c>
      <c r="K10" s="444">
        <v>2.8</v>
      </c>
    </row>
    <row r="11" spans="1:11" ht="20.100000000000001" customHeight="1">
      <c r="A11" s="198">
        <v>2018</v>
      </c>
      <c r="B11" s="197" t="s">
        <v>27</v>
      </c>
      <c r="C11" s="158" t="s">
        <v>31</v>
      </c>
      <c r="D11" s="41">
        <v>120.9</v>
      </c>
      <c r="E11" s="41">
        <v>188.7</v>
      </c>
      <c r="F11" s="41">
        <v>8.4</v>
      </c>
      <c r="G11" s="158">
        <v>2919</v>
      </c>
      <c r="H11" s="159">
        <v>3</v>
      </c>
      <c r="I11" s="407">
        <v>5070.0600000000004</v>
      </c>
      <c r="J11" s="275">
        <v>3.3</v>
      </c>
      <c r="K11" s="444">
        <v>2.6</v>
      </c>
    </row>
    <row r="12" spans="1:11">
      <c r="A12" s="198"/>
      <c r="B12" s="197" t="s">
        <v>28</v>
      </c>
      <c r="C12" s="370">
        <v>639.29999999999995</v>
      </c>
      <c r="D12" s="41">
        <v>122.3</v>
      </c>
      <c r="E12" s="41">
        <v>185.4</v>
      </c>
      <c r="F12" s="41">
        <v>7.7</v>
      </c>
      <c r="G12" s="158">
        <v>4898</v>
      </c>
      <c r="H12" s="159">
        <v>2</v>
      </c>
      <c r="I12" s="407">
        <v>5069.92</v>
      </c>
      <c r="J12" s="275">
        <v>3.8</v>
      </c>
      <c r="K12" s="444">
        <v>3.2</v>
      </c>
    </row>
    <row r="13" spans="1:11">
      <c r="A13" s="198"/>
      <c r="B13" s="197" t="s">
        <v>29</v>
      </c>
      <c r="C13" s="345" t="s">
        <v>31</v>
      </c>
      <c r="D13" s="345">
        <v>120.9</v>
      </c>
      <c r="E13" s="345">
        <v>187.5</v>
      </c>
      <c r="F13" s="345">
        <v>7.4</v>
      </c>
      <c r="G13" s="310">
        <v>3586</v>
      </c>
      <c r="H13" s="310">
        <v>2</v>
      </c>
      <c r="I13" s="407">
        <v>5120.16</v>
      </c>
      <c r="J13" s="76">
        <v>3.6</v>
      </c>
      <c r="K13" s="87">
        <v>2.8</v>
      </c>
    </row>
    <row r="14" spans="1:11">
      <c r="A14" s="198"/>
      <c r="B14" s="197" t="s">
        <v>30</v>
      </c>
      <c r="C14" s="345">
        <v>640.6</v>
      </c>
      <c r="D14" s="345">
        <v>122.7</v>
      </c>
      <c r="E14" s="345">
        <v>187.2</v>
      </c>
      <c r="F14" s="345">
        <v>7.2</v>
      </c>
      <c r="G14" s="39">
        <v>3428</v>
      </c>
      <c r="H14" s="310">
        <v>2</v>
      </c>
      <c r="I14" s="407">
        <v>5156.26</v>
      </c>
      <c r="J14" s="77">
        <v>2.1</v>
      </c>
      <c r="K14" s="87">
        <v>1.3</v>
      </c>
    </row>
    <row r="15" spans="1:11">
      <c r="A15" s="198">
        <v>2019</v>
      </c>
      <c r="B15" s="197" t="s">
        <v>27</v>
      </c>
      <c r="C15" s="345" t="s">
        <v>31</v>
      </c>
      <c r="D15" s="345">
        <v>124.4</v>
      </c>
      <c r="E15" s="345">
        <v>189.4</v>
      </c>
      <c r="F15" s="345">
        <v>7.4</v>
      </c>
      <c r="G15" s="39">
        <v>2805</v>
      </c>
      <c r="H15" s="310">
        <v>3</v>
      </c>
      <c r="I15" s="407">
        <v>5396.97</v>
      </c>
      <c r="J15" s="77">
        <v>3</v>
      </c>
      <c r="K15" s="87">
        <v>2.5</v>
      </c>
    </row>
    <row r="16" spans="1:11">
      <c r="A16" s="198"/>
      <c r="B16" s="197" t="s">
        <v>28</v>
      </c>
      <c r="C16" s="345">
        <v>641.6</v>
      </c>
      <c r="D16" s="345">
        <v>125.9</v>
      </c>
      <c r="E16" s="345">
        <v>188.9</v>
      </c>
      <c r="F16" s="345">
        <v>6.8</v>
      </c>
      <c r="G16" s="39">
        <v>2997</v>
      </c>
      <c r="H16" s="310">
        <v>2</v>
      </c>
      <c r="I16" s="486">
        <v>5518.98</v>
      </c>
      <c r="J16" s="490">
        <v>3.7</v>
      </c>
      <c r="K16" s="491">
        <v>3.1</v>
      </c>
    </row>
    <row r="17" spans="1:13">
      <c r="A17" s="198"/>
      <c r="B17" s="197" t="s">
        <v>29</v>
      </c>
      <c r="C17" s="345" t="s">
        <v>31</v>
      </c>
      <c r="D17" s="345">
        <v>127.5</v>
      </c>
      <c r="E17" s="345">
        <v>188</v>
      </c>
      <c r="F17" s="345">
        <v>6.4</v>
      </c>
      <c r="G17" s="39">
        <v>2818</v>
      </c>
      <c r="H17" s="496">
        <v>2</v>
      </c>
      <c r="I17" s="486">
        <v>5530.41</v>
      </c>
      <c r="J17" s="490">
        <v>3.9</v>
      </c>
      <c r="K17" s="491">
        <v>3.4</v>
      </c>
    </row>
    <row r="18" spans="1:13">
      <c r="A18" s="198"/>
      <c r="B18" s="197" t="s">
        <v>30</v>
      </c>
      <c r="C18" s="345" t="s">
        <v>31</v>
      </c>
      <c r="D18" s="345">
        <v>122.7</v>
      </c>
      <c r="E18" s="345">
        <v>187.2</v>
      </c>
      <c r="F18" s="345">
        <v>6.4</v>
      </c>
      <c r="G18" s="39">
        <v>2108</v>
      </c>
      <c r="H18" s="496">
        <v>3</v>
      </c>
      <c r="I18" s="486">
        <v>5569.57</v>
      </c>
      <c r="J18" s="490" t="s">
        <v>31</v>
      </c>
      <c r="K18" s="491" t="s">
        <v>31</v>
      </c>
    </row>
    <row r="19" spans="1:13">
      <c r="A19" s="6"/>
      <c r="B19" s="218" t="s">
        <v>25</v>
      </c>
      <c r="C19" s="8" t="s">
        <v>34</v>
      </c>
      <c r="D19" s="408">
        <v>100</v>
      </c>
      <c r="E19" s="408">
        <v>100</v>
      </c>
      <c r="F19" s="408">
        <v>100.1</v>
      </c>
      <c r="G19" s="442">
        <v>61.5</v>
      </c>
      <c r="H19" s="442">
        <v>150</v>
      </c>
      <c r="I19" s="487">
        <v>108</v>
      </c>
      <c r="J19" s="276" t="s">
        <v>34</v>
      </c>
      <c r="K19" s="445" t="s">
        <v>34</v>
      </c>
    </row>
    <row r="20" spans="1:13">
      <c r="A20" s="6"/>
      <c r="B20" s="246"/>
      <c r="C20" s="7"/>
      <c r="D20" s="247"/>
      <c r="E20" s="247"/>
      <c r="F20" s="7"/>
      <c r="G20" s="7"/>
      <c r="H20" s="7"/>
      <c r="I20" s="7"/>
      <c r="J20" s="7"/>
      <c r="K20" s="7"/>
    </row>
    <row r="21" spans="1:13">
      <c r="A21" s="578" t="s">
        <v>313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</row>
    <row r="22" spans="1:13" ht="15" customHeight="1">
      <c r="A22" s="576" t="s">
        <v>314</v>
      </c>
      <c r="B22" s="577"/>
      <c r="C22" s="577"/>
      <c r="D22" s="577"/>
      <c r="E22" s="577"/>
      <c r="F22" s="577"/>
      <c r="G22" s="577"/>
      <c r="H22" s="577"/>
      <c r="I22" s="577"/>
      <c r="J22" s="577"/>
      <c r="K22" s="577"/>
      <c r="L22" s="279"/>
      <c r="M22" s="280"/>
    </row>
    <row r="23" spans="1:13">
      <c r="A23" s="6"/>
      <c r="B23" s="219"/>
    </row>
    <row r="24" spans="1:13">
      <c r="L24" s="358"/>
    </row>
    <row r="25" spans="1:13">
      <c r="L25" s="358"/>
    </row>
    <row r="26" spans="1:13">
      <c r="B26" s="217"/>
      <c r="C26" s="217"/>
      <c r="D26" s="217"/>
      <c r="E26" s="217"/>
      <c r="F26" s="217"/>
      <c r="G26" s="217"/>
      <c r="H26" s="217"/>
      <c r="J26" s="365"/>
      <c r="K26" s="365"/>
    </row>
    <row r="27" spans="1:13">
      <c r="B27" s="217"/>
      <c r="C27" s="217"/>
      <c r="D27" s="217"/>
      <c r="E27" s="217"/>
      <c r="F27" s="217"/>
      <c r="G27" s="217"/>
      <c r="H27" s="217"/>
      <c r="J27" s="365"/>
      <c r="K27" s="365"/>
    </row>
    <row r="28" spans="1:13">
      <c r="B28" s="217"/>
      <c r="C28" s="217"/>
      <c r="D28" s="217"/>
      <c r="E28" s="217"/>
      <c r="F28" s="217"/>
      <c r="G28" s="217"/>
      <c r="H28" s="217"/>
      <c r="I28" s="365"/>
      <c r="J28" s="365"/>
      <c r="K28" s="365"/>
    </row>
    <row r="29" spans="1:13">
      <c r="B29" s="217"/>
      <c r="C29" s="217"/>
      <c r="D29" s="217"/>
      <c r="E29" s="217"/>
      <c r="F29" s="217"/>
      <c r="G29" s="217"/>
      <c r="H29" s="217"/>
      <c r="I29" s="365"/>
      <c r="J29" s="365"/>
      <c r="K29" s="365"/>
    </row>
    <row r="30" spans="1:13">
      <c r="B30" s="217"/>
      <c r="C30" s="217"/>
      <c r="D30" s="217"/>
      <c r="E30" s="217"/>
      <c r="F30" s="217"/>
      <c r="G30" s="217"/>
      <c r="H30" s="217"/>
    </row>
    <row r="31" spans="1:13">
      <c r="B31" s="217"/>
      <c r="C31" s="217"/>
      <c r="D31" s="217"/>
      <c r="E31" s="217"/>
      <c r="F31" s="217"/>
      <c r="G31" s="217"/>
      <c r="H31" s="217"/>
    </row>
    <row r="32" spans="1:13">
      <c r="B32" s="217"/>
      <c r="C32" s="217"/>
      <c r="D32" s="217"/>
      <c r="E32" s="217"/>
      <c r="F32" s="217"/>
      <c r="G32" s="217"/>
      <c r="H32" s="217"/>
    </row>
    <row r="33" spans="2:8">
      <c r="B33" s="217"/>
      <c r="C33" s="217"/>
      <c r="D33" s="217"/>
      <c r="E33" s="217"/>
      <c r="F33" s="217"/>
      <c r="G33" s="217"/>
      <c r="H33" s="217"/>
    </row>
    <row r="34" spans="2:8">
      <c r="B34" s="217"/>
      <c r="C34" s="217"/>
      <c r="D34" s="217"/>
      <c r="E34" s="217"/>
      <c r="F34" s="217"/>
      <c r="G34" s="217"/>
      <c r="H34" s="217"/>
    </row>
    <row r="35" spans="2:8">
      <c r="B35" s="217"/>
      <c r="C35" s="217"/>
      <c r="D35" s="217"/>
      <c r="E35" s="217"/>
      <c r="F35" s="217"/>
      <c r="G35" s="217"/>
      <c r="H35" s="217"/>
    </row>
    <row r="36" spans="2:8">
      <c r="B36" s="217"/>
      <c r="C36" s="217"/>
      <c r="D36" s="217"/>
      <c r="E36" s="217"/>
      <c r="F36" s="217"/>
      <c r="G36" s="217"/>
      <c r="H36" s="217"/>
    </row>
    <row r="37" spans="2:8">
      <c r="B37" s="217"/>
      <c r="C37" s="217"/>
      <c r="D37" s="217"/>
      <c r="E37" s="217"/>
      <c r="F37" s="217"/>
      <c r="G37" s="217"/>
      <c r="H37" s="217"/>
    </row>
    <row r="38" spans="2:8">
      <c r="B38" s="217"/>
      <c r="C38" s="217"/>
      <c r="D38" s="217"/>
      <c r="E38" s="217"/>
      <c r="F38" s="217"/>
      <c r="G38" s="217"/>
      <c r="H38" s="217"/>
    </row>
    <row r="39" spans="2:8">
      <c r="B39" s="217"/>
      <c r="C39" s="217"/>
      <c r="D39" s="217"/>
      <c r="E39" s="217"/>
      <c r="F39" s="217"/>
      <c r="G39" s="217"/>
      <c r="H39" s="217"/>
    </row>
    <row r="40" spans="2:8">
      <c r="B40" s="217"/>
      <c r="C40" s="217"/>
      <c r="D40" s="217"/>
      <c r="E40" s="217"/>
      <c r="F40" s="217"/>
      <c r="G40" s="217"/>
      <c r="H40" s="217"/>
    </row>
    <row r="41" spans="2:8">
      <c r="B41" s="217"/>
      <c r="C41" s="217"/>
      <c r="D41" s="217"/>
      <c r="E41" s="217"/>
      <c r="F41" s="217"/>
      <c r="G41" s="217"/>
      <c r="H41" s="217"/>
    </row>
    <row r="42" spans="2:8">
      <c r="B42" s="217"/>
      <c r="C42" s="217"/>
      <c r="D42" s="217"/>
      <c r="E42" s="217"/>
      <c r="F42" s="217"/>
      <c r="G42" s="217"/>
      <c r="H42" s="217"/>
    </row>
    <row r="43" spans="2:8">
      <c r="B43" s="217"/>
      <c r="C43" s="217"/>
      <c r="D43" s="217"/>
      <c r="F43" s="217"/>
      <c r="G43" s="217"/>
      <c r="H43" s="217"/>
    </row>
    <row r="44" spans="2:8">
      <c r="B44" s="217"/>
      <c r="C44" s="217"/>
      <c r="D44" s="217"/>
      <c r="F44" s="217"/>
      <c r="G44" s="217"/>
      <c r="H44" s="217"/>
    </row>
  </sheetData>
  <mergeCells count="18">
    <mergeCell ref="A22:K22"/>
    <mergeCell ref="A21:K21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  <mergeCell ref="G3:G6"/>
    <mergeCell ref="F3:F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G108"/>
  <sheetViews>
    <sheetView showGridLines="0" zoomScaleNormal="100" workbookViewId="0">
      <pane ySplit="6" topLeftCell="A7" activePane="bottomLeft" state="frozen"/>
      <selection activeCell="K13" sqref="K13"/>
      <selection pane="bottomLeft" activeCell="F8" sqref="F8"/>
    </sheetView>
  </sheetViews>
  <sheetFormatPr defaultColWidth="8.85546875" defaultRowHeight="14.25"/>
  <cols>
    <col min="1" max="1" width="25.7109375" style="166" customWidth="1"/>
    <col min="2" max="3" width="10" style="166" customWidth="1"/>
    <col min="4" max="6" width="8.85546875" style="166"/>
    <col min="7" max="7" width="8.85546875" style="277"/>
    <col min="8" max="16384" width="8.85546875" style="166"/>
  </cols>
  <sheetData>
    <row r="1" spans="1:6" ht="20.100000000000001" customHeight="1">
      <c r="A1" s="768" t="s">
        <v>384</v>
      </c>
      <c r="B1" s="768"/>
      <c r="C1" s="768"/>
      <c r="D1" s="768"/>
      <c r="E1" s="768"/>
      <c r="F1" s="494"/>
    </row>
    <row r="2" spans="1:6" ht="20.100000000000001" customHeight="1">
      <c r="A2" s="769" t="s">
        <v>643</v>
      </c>
      <c r="B2" s="769"/>
      <c r="C2" s="769"/>
      <c r="D2" s="769"/>
      <c r="E2" s="769"/>
      <c r="F2" s="495"/>
    </row>
    <row r="3" spans="1:6" ht="18" customHeight="1">
      <c r="A3" s="770" t="s">
        <v>319</v>
      </c>
      <c r="B3" s="770"/>
      <c r="C3" s="770"/>
    </row>
    <row r="4" spans="1:6" ht="18" customHeight="1">
      <c r="A4" s="771" t="s">
        <v>224</v>
      </c>
      <c r="B4" s="772"/>
      <c r="C4" s="772"/>
    </row>
    <row r="5" spans="1:6" ht="15" customHeight="1">
      <c r="A5" s="540" t="s">
        <v>401</v>
      </c>
      <c r="B5" s="611">
        <v>2017</v>
      </c>
      <c r="C5" s="612"/>
      <c r="D5" s="773">
        <v>2018</v>
      </c>
      <c r="E5" s="774"/>
      <c r="F5" s="518">
        <v>2019</v>
      </c>
    </row>
    <row r="6" spans="1:6" ht="15" customHeight="1" thickBot="1">
      <c r="A6" s="542"/>
      <c r="B6" s="126" t="s">
        <v>60</v>
      </c>
      <c r="C6" s="317" t="s">
        <v>26</v>
      </c>
      <c r="D6" s="317" t="s">
        <v>60</v>
      </c>
      <c r="E6" s="317" t="s">
        <v>26</v>
      </c>
      <c r="F6" s="507" t="s">
        <v>60</v>
      </c>
    </row>
    <row r="7" spans="1:6" ht="32.1" customHeight="1" thickTop="1">
      <c r="A7" s="765" t="s">
        <v>768</v>
      </c>
      <c r="B7" s="765"/>
      <c r="C7" s="765"/>
      <c r="D7" s="765"/>
      <c r="E7" s="765"/>
      <c r="F7" s="765"/>
    </row>
    <row r="8" spans="1:6">
      <c r="A8" s="34" t="s">
        <v>202</v>
      </c>
      <c r="B8" s="127">
        <v>297.10000000000002</v>
      </c>
      <c r="C8" s="318">
        <v>297.3</v>
      </c>
      <c r="D8" s="318">
        <v>297.39999999999998</v>
      </c>
      <c r="E8" s="318">
        <v>297.5</v>
      </c>
      <c r="F8" s="318">
        <v>297.39999999999998</v>
      </c>
    </row>
    <row r="9" spans="1:6">
      <c r="A9" s="34" t="s">
        <v>203</v>
      </c>
      <c r="B9" s="127">
        <v>353.2</v>
      </c>
      <c r="C9" s="318">
        <v>352.3</v>
      </c>
      <c r="D9" s="318">
        <v>351.3</v>
      </c>
      <c r="E9" s="318">
        <v>350.2</v>
      </c>
      <c r="F9" s="318">
        <v>349</v>
      </c>
    </row>
    <row r="10" spans="1:6">
      <c r="A10" s="34" t="s">
        <v>204</v>
      </c>
      <c r="B10" s="127">
        <v>464.3</v>
      </c>
      <c r="C10" s="318">
        <v>464.3</v>
      </c>
      <c r="D10" s="318">
        <v>464.8</v>
      </c>
      <c r="E10" s="318">
        <v>466.6</v>
      </c>
      <c r="F10" s="318">
        <v>468.2</v>
      </c>
    </row>
    <row r="11" spans="1:6">
      <c r="A11" s="34" t="s">
        <v>220</v>
      </c>
      <c r="B11" s="127">
        <v>124</v>
      </c>
      <c r="C11" s="318">
        <v>124.3</v>
      </c>
      <c r="D11" s="318">
        <v>124.2</v>
      </c>
      <c r="E11" s="318">
        <v>123.9</v>
      </c>
      <c r="F11" s="318">
        <v>123.7</v>
      </c>
    </row>
    <row r="12" spans="1:6">
      <c r="A12" s="34" t="s">
        <v>206</v>
      </c>
      <c r="B12" s="127">
        <v>297.2</v>
      </c>
      <c r="C12" s="318">
        <v>296.3</v>
      </c>
      <c r="D12" s="318">
        <v>295.39999999999998</v>
      </c>
      <c r="E12" s="318">
        <v>294.5</v>
      </c>
      <c r="F12" s="318">
        <v>293.60000000000002</v>
      </c>
    </row>
    <row r="13" spans="1:6">
      <c r="A13" s="34" t="s">
        <v>207</v>
      </c>
      <c r="B13" s="127">
        <v>197.3</v>
      </c>
      <c r="C13" s="318">
        <v>196.8</v>
      </c>
      <c r="D13" s="318">
        <v>196.3</v>
      </c>
      <c r="E13" s="318">
        <v>195.8</v>
      </c>
      <c r="F13" s="318">
        <v>195.3</v>
      </c>
    </row>
    <row r="14" spans="1:6">
      <c r="A14" s="34" t="s">
        <v>208</v>
      </c>
      <c r="B14" s="127">
        <v>766.7</v>
      </c>
      <c r="C14" s="318">
        <v>767.3</v>
      </c>
      <c r="D14" s="318">
        <v>769.5</v>
      </c>
      <c r="E14" s="318">
        <v>771.1</v>
      </c>
      <c r="F14" s="318">
        <v>774.8</v>
      </c>
    </row>
    <row r="15" spans="1:6">
      <c r="A15" s="34" t="s">
        <v>209</v>
      </c>
      <c r="B15" s="127">
        <v>340.2</v>
      </c>
      <c r="C15" s="318">
        <v>339.9</v>
      </c>
      <c r="D15" s="318">
        <v>339.8</v>
      </c>
      <c r="E15" s="318">
        <v>339.7</v>
      </c>
      <c r="F15" s="318">
        <v>339.8</v>
      </c>
    </row>
    <row r="16" spans="1:6">
      <c r="A16" s="34" t="s">
        <v>210</v>
      </c>
      <c r="B16" s="127">
        <v>693.8</v>
      </c>
      <c r="C16" s="318">
        <v>690.4</v>
      </c>
      <c r="D16" s="318">
        <v>687.7</v>
      </c>
      <c r="E16" s="318">
        <v>685.3</v>
      </c>
      <c r="F16" s="318">
        <v>682.7</v>
      </c>
    </row>
    <row r="17" spans="1:6">
      <c r="A17" s="34" t="s">
        <v>211</v>
      </c>
      <c r="B17" s="127">
        <v>173</v>
      </c>
      <c r="C17" s="318">
        <v>173.1</v>
      </c>
      <c r="D17" s="318">
        <v>173.1</v>
      </c>
      <c r="E17" s="318">
        <v>172.4</v>
      </c>
      <c r="F17" s="318">
        <v>172.2</v>
      </c>
    </row>
    <row r="18" spans="1:6">
      <c r="A18" s="34" t="s">
        <v>212</v>
      </c>
      <c r="B18" s="127">
        <v>128.1</v>
      </c>
      <c r="C18" s="318">
        <v>128.1</v>
      </c>
      <c r="D18" s="318">
        <v>128.19999999999999</v>
      </c>
      <c r="E18" s="318">
        <v>128.1</v>
      </c>
      <c r="F18" s="318">
        <v>128.19999999999999</v>
      </c>
    </row>
    <row r="19" spans="1:6">
      <c r="A19" s="34" t="s">
        <v>213</v>
      </c>
      <c r="B19" s="127">
        <v>539.5</v>
      </c>
      <c r="C19" s="318">
        <v>538.6</v>
      </c>
      <c r="D19" s="318">
        <v>537.6</v>
      </c>
      <c r="E19" s="318">
        <v>536.4</v>
      </c>
      <c r="F19" s="318">
        <v>535.79999999999995</v>
      </c>
    </row>
    <row r="20" spans="1:6">
      <c r="A20" s="34" t="s">
        <v>214</v>
      </c>
      <c r="B20" s="127">
        <v>189.1</v>
      </c>
      <c r="C20" s="318">
        <v>189.7</v>
      </c>
      <c r="D20" s="318">
        <v>190.8</v>
      </c>
      <c r="E20" s="318">
        <v>191.6</v>
      </c>
      <c r="F20" s="318">
        <v>194.9</v>
      </c>
    </row>
    <row r="21" spans="1:6">
      <c r="A21" s="34" t="s">
        <v>215</v>
      </c>
      <c r="B21" s="127">
        <v>404.4</v>
      </c>
      <c r="C21" s="318">
        <v>403.9</v>
      </c>
      <c r="D21" s="318">
        <v>403.3</v>
      </c>
      <c r="E21" s="318">
        <v>402.5</v>
      </c>
      <c r="F21" s="318">
        <v>402.1</v>
      </c>
    </row>
    <row r="22" spans="1:6">
      <c r="A22" s="34" t="s">
        <v>216</v>
      </c>
      <c r="B22" s="127">
        <v>202.5</v>
      </c>
      <c r="C22" s="318">
        <v>202.6</v>
      </c>
      <c r="D22" s="318">
        <v>202.5</v>
      </c>
      <c r="E22" s="318">
        <v>202.1</v>
      </c>
      <c r="F22" s="318">
        <v>201.8</v>
      </c>
    </row>
    <row r="23" spans="1:6" ht="14.45" customHeight="1">
      <c r="A23" s="34" t="s">
        <v>217</v>
      </c>
      <c r="B23" s="127">
        <v>1758.1</v>
      </c>
      <c r="C23" s="318">
        <v>1764.6</v>
      </c>
      <c r="D23" s="318">
        <v>1769.5</v>
      </c>
      <c r="E23" s="318">
        <v>1778</v>
      </c>
      <c r="F23" s="318">
        <v>1783.3</v>
      </c>
    </row>
    <row r="24" spans="1:6" ht="14.45" customHeight="1">
      <c r="A24" s="130" t="s">
        <v>218</v>
      </c>
      <c r="B24" s="131">
        <v>638.4</v>
      </c>
      <c r="C24" s="319">
        <v>638.6</v>
      </c>
      <c r="D24" s="319">
        <v>639.29999999999995</v>
      </c>
      <c r="E24" s="319">
        <v>640.6</v>
      </c>
      <c r="F24" s="319">
        <v>641.6</v>
      </c>
    </row>
    <row r="25" spans="1:6" ht="14.45" customHeight="1">
      <c r="A25" s="128" t="s">
        <v>219</v>
      </c>
      <c r="B25" s="127">
        <v>139.6</v>
      </c>
      <c r="C25" s="318">
        <v>139.80000000000001</v>
      </c>
      <c r="D25" s="318">
        <v>140.1</v>
      </c>
      <c r="E25" s="318">
        <v>140.30000000000001</v>
      </c>
      <c r="F25" s="318">
        <v>140.9</v>
      </c>
    </row>
    <row r="26" spans="1:6" ht="30" customHeight="1">
      <c r="A26" s="766" t="s">
        <v>598</v>
      </c>
      <c r="B26" s="766"/>
      <c r="C26" s="766"/>
      <c r="D26" s="766"/>
      <c r="E26" s="766"/>
      <c r="F26" s="766"/>
    </row>
    <row r="27" spans="1:6">
      <c r="A27" s="62" t="s">
        <v>202</v>
      </c>
      <c r="B27" s="127">
        <v>157.80000000000001</v>
      </c>
      <c r="C27" s="318">
        <v>157.80000000000001</v>
      </c>
      <c r="D27" s="318">
        <v>157.9</v>
      </c>
      <c r="E27" s="318">
        <v>157.80000000000001</v>
      </c>
      <c r="F27" s="318">
        <v>157.80000000000001</v>
      </c>
    </row>
    <row r="28" spans="1:6">
      <c r="A28" s="62" t="s">
        <v>203</v>
      </c>
      <c r="B28" s="127">
        <v>187.1</v>
      </c>
      <c r="C28" s="318">
        <v>186.7</v>
      </c>
      <c r="D28" s="318">
        <v>186.1</v>
      </c>
      <c r="E28" s="318">
        <v>185.4</v>
      </c>
      <c r="F28" s="318">
        <v>184.9</v>
      </c>
    </row>
    <row r="29" spans="1:6">
      <c r="A29" s="62" t="s">
        <v>204</v>
      </c>
      <c r="B29" s="127">
        <v>244.2</v>
      </c>
      <c r="C29" s="318">
        <v>244.1</v>
      </c>
      <c r="D29" s="318">
        <v>244.4</v>
      </c>
      <c r="E29" s="318">
        <v>245.4</v>
      </c>
      <c r="F29" s="318">
        <v>246.2</v>
      </c>
    </row>
    <row r="30" spans="1:6">
      <c r="A30" s="62" t="s">
        <v>220</v>
      </c>
      <c r="B30" s="127">
        <v>65</v>
      </c>
      <c r="C30" s="318">
        <v>65.2</v>
      </c>
      <c r="D30" s="318">
        <v>65.099999999999994</v>
      </c>
      <c r="E30" s="318">
        <v>65</v>
      </c>
      <c r="F30" s="318">
        <v>64.900000000000006</v>
      </c>
    </row>
    <row r="31" spans="1:6">
      <c r="A31" s="62" t="s">
        <v>206</v>
      </c>
      <c r="B31" s="127">
        <v>155.9</v>
      </c>
      <c r="C31" s="318">
        <v>155.4</v>
      </c>
      <c r="D31" s="318">
        <v>155</v>
      </c>
      <c r="E31" s="318">
        <v>154.4</v>
      </c>
      <c r="F31" s="318">
        <v>154</v>
      </c>
    </row>
    <row r="32" spans="1:6">
      <c r="A32" s="62" t="s">
        <v>207</v>
      </c>
      <c r="B32" s="127">
        <v>104.7</v>
      </c>
      <c r="C32" s="318">
        <v>104.4</v>
      </c>
      <c r="D32" s="318">
        <v>104.3</v>
      </c>
      <c r="E32" s="318">
        <v>104</v>
      </c>
      <c r="F32" s="318">
        <v>103.8</v>
      </c>
    </row>
    <row r="33" spans="1:6">
      <c r="A33" s="62" t="s">
        <v>208</v>
      </c>
      <c r="B33" s="127">
        <v>409</v>
      </c>
      <c r="C33" s="318">
        <v>409.2</v>
      </c>
      <c r="D33" s="318">
        <v>410.2</v>
      </c>
      <c r="E33" s="318">
        <v>411.2</v>
      </c>
      <c r="F33" s="318">
        <v>413.2</v>
      </c>
    </row>
    <row r="34" spans="1:6">
      <c r="A34" s="62" t="s">
        <v>209</v>
      </c>
      <c r="B34" s="127">
        <v>183.5</v>
      </c>
      <c r="C34" s="318">
        <v>183.2</v>
      </c>
      <c r="D34" s="318">
        <v>183.1</v>
      </c>
      <c r="E34" s="318">
        <v>183.1</v>
      </c>
      <c r="F34" s="318">
        <v>183.1</v>
      </c>
    </row>
    <row r="35" spans="1:6">
      <c r="A35" s="62" t="s">
        <v>210</v>
      </c>
      <c r="B35" s="127">
        <v>377.8</v>
      </c>
      <c r="C35" s="318">
        <v>375.8</v>
      </c>
      <c r="D35" s="318">
        <v>374.2</v>
      </c>
      <c r="E35" s="318">
        <v>373</v>
      </c>
      <c r="F35" s="318">
        <v>371.5</v>
      </c>
    </row>
    <row r="36" spans="1:6">
      <c r="A36" s="62" t="s">
        <v>211</v>
      </c>
      <c r="B36" s="127">
        <v>92.5</v>
      </c>
      <c r="C36" s="318">
        <v>92.6</v>
      </c>
      <c r="D36" s="318">
        <v>92.7</v>
      </c>
      <c r="E36" s="318">
        <v>92.2</v>
      </c>
      <c r="F36" s="318">
        <v>92.2</v>
      </c>
    </row>
    <row r="37" spans="1:6">
      <c r="A37" s="62" t="s">
        <v>212</v>
      </c>
      <c r="B37" s="127">
        <v>67.8</v>
      </c>
      <c r="C37" s="318">
        <v>67.7</v>
      </c>
      <c r="D37" s="318">
        <v>67.7</v>
      </c>
      <c r="E37" s="318">
        <v>67.7</v>
      </c>
      <c r="F37" s="318">
        <v>67.8</v>
      </c>
    </row>
    <row r="38" spans="1:6">
      <c r="A38" s="62" t="s">
        <v>213</v>
      </c>
      <c r="B38" s="127">
        <v>287.89999999999998</v>
      </c>
      <c r="C38" s="318">
        <v>287.39999999999998</v>
      </c>
      <c r="D38" s="318">
        <v>286.89999999999998</v>
      </c>
      <c r="E38" s="318">
        <v>286.2</v>
      </c>
      <c r="F38" s="318">
        <v>285.8</v>
      </c>
    </row>
    <row r="39" spans="1:6">
      <c r="A39" s="62" t="s">
        <v>214</v>
      </c>
      <c r="B39" s="127">
        <v>99.6</v>
      </c>
      <c r="C39" s="318">
        <v>99.8</v>
      </c>
      <c r="D39" s="318">
        <v>100.4</v>
      </c>
      <c r="E39" s="318">
        <v>100.7</v>
      </c>
      <c r="F39" s="318">
        <v>102.4</v>
      </c>
    </row>
    <row r="40" spans="1:6">
      <c r="A40" s="62" t="s">
        <v>215</v>
      </c>
      <c r="B40" s="127">
        <v>212.2</v>
      </c>
      <c r="C40" s="318">
        <v>212</v>
      </c>
      <c r="D40" s="318">
        <v>211.6</v>
      </c>
      <c r="E40" s="318">
        <v>211.3</v>
      </c>
      <c r="F40" s="318">
        <v>211</v>
      </c>
    </row>
    <row r="41" spans="1:6">
      <c r="A41" s="62" t="s">
        <v>216</v>
      </c>
      <c r="B41" s="127">
        <v>108.3</v>
      </c>
      <c r="C41" s="318">
        <v>108.3</v>
      </c>
      <c r="D41" s="318">
        <v>108.3</v>
      </c>
      <c r="E41" s="318">
        <v>108.1</v>
      </c>
      <c r="F41" s="318">
        <v>107.9</v>
      </c>
    </row>
    <row r="42" spans="1:6">
      <c r="A42" s="62" t="s">
        <v>217</v>
      </c>
      <c r="B42" s="127">
        <v>950.7</v>
      </c>
      <c r="C42" s="318">
        <v>953.8</v>
      </c>
      <c r="D42" s="318">
        <v>956.1</v>
      </c>
      <c r="E42" s="318">
        <v>960.3</v>
      </c>
      <c r="F42" s="318">
        <v>962.7</v>
      </c>
    </row>
    <row r="43" spans="1:6">
      <c r="A43" s="132" t="s">
        <v>218</v>
      </c>
      <c r="B43" s="131">
        <v>340.5</v>
      </c>
      <c r="C43" s="319">
        <v>340.6</v>
      </c>
      <c r="D43" s="319">
        <v>340.9</v>
      </c>
      <c r="E43" s="319">
        <v>341.5</v>
      </c>
      <c r="F43" s="319">
        <v>342</v>
      </c>
    </row>
    <row r="44" spans="1:6">
      <c r="A44" s="62" t="s">
        <v>219</v>
      </c>
      <c r="B44" s="127">
        <v>73.3</v>
      </c>
      <c r="C44" s="318">
        <v>73.5</v>
      </c>
      <c r="D44" s="318">
        <v>73.7</v>
      </c>
      <c r="E44" s="318">
        <v>73.7</v>
      </c>
      <c r="F44" s="318">
        <v>74.099999999999994</v>
      </c>
    </row>
    <row r="45" spans="1:6" ht="32.1" customHeight="1">
      <c r="A45" s="766" t="s">
        <v>633</v>
      </c>
      <c r="B45" s="766"/>
      <c r="C45" s="766"/>
      <c r="D45" s="766"/>
      <c r="E45" s="766"/>
      <c r="F45" s="766"/>
    </row>
    <row r="46" spans="1:6">
      <c r="A46" s="129" t="s">
        <v>202</v>
      </c>
      <c r="B46" s="127">
        <v>3.2</v>
      </c>
      <c r="C46" s="318">
        <v>3.4</v>
      </c>
      <c r="D46" s="318">
        <v>2.1</v>
      </c>
      <c r="E46" s="318">
        <v>2.7</v>
      </c>
      <c r="F46" s="318">
        <v>1.2</v>
      </c>
    </row>
    <row r="47" spans="1:6">
      <c r="A47" s="129" t="s">
        <v>203</v>
      </c>
      <c r="B47" s="127">
        <v>-1.7</v>
      </c>
      <c r="C47" s="318">
        <v>-1.3</v>
      </c>
      <c r="D47" s="318">
        <v>-3.3</v>
      </c>
      <c r="E47" s="318">
        <v>-2.5</v>
      </c>
      <c r="F47" s="318">
        <v>-3.7</v>
      </c>
    </row>
    <row r="48" spans="1:6">
      <c r="A48" s="129" t="s">
        <v>204</v>
      </c>
      <c r="B48" s="127">
        <v>0.7</v>
      </c>
      <c r="C48" s="318">
        <v>1.4</v>
      </c>
      <c r="D48" s="318">
        <v>-0.3</v>
      </c>
      <c r="E48" s="318">
        <v>0.5</v>
      </c>
      <c r="F48" s="318">
        <v>0.1</v>
      </c>
    </row>
    <row r="49" spans="1:6">
      <c r="A49" s="129" t="s">
        <v>220</v>
      </c>
      <c r="B49" s="127">
        <v>0.3</v>
      </c>
      <c r="C49" s="318">
        <v>0.1</v>
      </c>
      <c r="D49" s="318">
        <v>-3</v>
      </c>
      <c r="E49" s="318">
        <v>-1.8</v>
      </c>
      <c r="F49" s="318">
        <v>-3.5</v>
      </c>
    </row>
    <row r="50" spans="1:6">
      <c r="A50" s="129" t="s">
        <v>206</v>
      </c>
      <c r="B50" s="127">
        <v>-4.2</v>
      </c>
      <c r="C50" s="318">
        <v>-3.2</v>
      </c>
      <c r="D50" s="318">
        <v>-3.6</v>
      </c>
      <c r="E50" s="318">
        <v>-2.8</v>
      </c>
      <c r="F50" s="318">
        <v>-3.9</v>
      </c>
    </row>
    <row r="51" spans="1:6">
      <c r="A51" s="129" t="s">
        <v>207</v>
      </c>
      <c r="B51" s="127">
        <v>-1</v>
      </c>
      <c r="C51" s="318">
        <v>-0.8</v>
      </c>
      <c r="D51" s="318">
        <v>-2.2000000000000002</v>
      </c>
      <c r="E51" s="318">
        <v>-1.7</v>
      </c>
      <c r="F51" s="318">
        <v>-2.4</v>
      </c>
    </row>
    <row r="52" spans="1:6">
      <c r="A52" s="129" t="s">
        <v>208</v>
      </c>
      <c r="B52" s="127">
        <v>1.4</v>
      </c>
      <c r="C52" s="318">
        <v>2</v>
      </c>
      <c r="D52" s="318">
        <v>1.5</v>
      </c>
      <c r="E52" s="318">
        <v>2</v>
      </c>
      <c r="F52" s="318">
        <v>1.7</v>
      </c>
    </row>
    <row r="53" spans="1:6">
      <c r="A53" s="129" t="s">
        <v>209</v>
      </c>
      <c r="B53" s="127">
        <v>-0.2</v>
      </c>
      <c r="C53" s="318">
        <v>0.1</v>
      </c>
      <c r="D53" s="318">
        <v>-0.4</v>
      </c>
      <c r="E53" s="318">
        <v>0.2</v>
      </c>
      <c r="F53" s="318">
        <v>-0.8</v>
      </c>
    </row>
    <row r="54" spans="1:6">
      <c r="A54" s="129" t="s">
        <v>210</v>
      </c>
      <c r="B54" s="127">
        <v>-6.2</v>
      </c>
      <c r="C54" s="318">
        <v>-5.5</v>
      </c>
      <c r="D54" s="318">
        <v>-6.3</v>
      </c>
      <c r="E54" s="318">
        <v>-5.6</v>
      </c>
      <c r="F54" s="318">
        <v>-6.2</v>
      </c>
    </row>
    <row r="55" spans="1:6">
      <c r="A55" s="129" t="s">
        <v>211</v>
      </c>
      <c r="B55" s="127">
        <v>1.3</v>
      </c>
      <c r="C55" s="318">
        <v>2.2000000000000002</v>
      </c>
      <c r="D55" s="318">
        <v>1.7</v>
      </c>
      <c r="E55" s="318">
        <v>2.2999999999999998</v>
      </c>
      <c r="F55" s="318">
        <v>0.7</v>
      </c>
    </row>
    <row r="56" spans="1:6">
      <c r="A56" s="129" t="s">
        <v>212</v>
      </c>
      <c r="B56" s="127">
        <v>0.3</v>
      </c>
      <c r="C56" s="318">
        <v>0.9</v>
      </c>
      <c r="D56" s="318">
        <v>-1.1000000000000001</v>
      </c>
      <c r="E56" s="318">
        <v>0.1</v>
      </c>
      <c r="F56" s="318">
        <v>-0.2</v>
      </c>
    </row>
    <row r="57" spans="1:6">
      <c r="A57" s="129" t="s">
        <v>213</v>
      </c>
      <c r="B57" s="127">
        <v>0.7</v>
      </c>
      <c r="C57" s="318">
        <v>1.5</v>
      </c>
      <c r="D57" s="318">
        <v>0.2</v>
      </c>
      <c r="E57" s="318">
        <v>0.7</v>
      </c>
      <c r="F57" s="318">
        <v>0.5</v>
      </c>
    </row>
    <row r="58" spans="1:6">
      <c r="A58" s="129" t="s">
        <v>214</v>
      </c>
      <c r="B58" s="127">
        <v>4</v>
      </c>
      <c r="C58" s="318">
        <v>4.2</v>
      </c>
      <c r="D58" s="318">
        <v>3.9</v>
      </c>
      <c r="E58" s="318">
        <v>4.2</v>
      </c>
      <c r="F58" s="318">
        <v>2.6</v>
      </c>
    </row>
    <row r="59" spans="1:6">
      <c r="A59" s="129" t="s">
        <v>215</v>
      </c>
      <c r="B59" s="127">
        <v>-2.4</v>
      </c>
      <c r="C59" s="318">
        <v>-1.6</v>
      </c>
      <c r="D59" s="318">
        <v>-3.4</v>
      </c>
      <c r="E59" s="318">
        <v>-2.7</v>
      </c>
      <c r="F59" s="318">
        <v>-3</v>
      </c>
    </row>
    <row r="60" spans="1:6">
      <c r="A60" s="129" t="s">
        <v>216</v>
      </c>
      <c r="B60" s="127">
        <v>0.3</v>
      </c>
      <c r="C60" s="318">
        <v>0.7</v>
      </c>
      <c r="D60" s="318">
        <v>-0.2</v>
      </c>
      <c r="E60" s="318">
        <v>0</v>
      </c>
      <c r="F60" s="318">
        <v>-1.7</v>
      </c>
    </row>
    <row r="61" spans="1:6">
      <c r="A61" s="129" t="s">
        <v>217</v>
      </c>
      <c r="B61" s="127">
        <v>0.3</v>
      </c>
      <c r="C61" s="318">
        <v>1.2</v>
      </c>
      <c r="D61" s="318">
        <v>0.6</v>
      </c>
      <c r="E61" s="318">
        <v>0.9</v>
      </c>
      <c r="F61" s="318">
        <v>0.5</v>
      </c>
    </row>
    <row r="62" spans="1:6">
      <c r="A62" s="130" t="s">
        <v>218</v>
      </c>
      <c r="B62" s="131">
        <v>-0.1</v>
      </c>
      <c r="C62" s="319">
        <v>0.4</v>
      </c>
      <c r="D62" s="319">
        <v>0.1</v>
      </c>
      <c r="E62" s="319">
        <v>0.8</v>
      </c>
      <c r="F62" s="319">
        <v>0.3</v>
      </c>
    </row>
    <row r="63" spans="1:6">
      <c r="A63" s="129" t="s">
        <v>219</v>
      </c>
      <c r="B63" s="127">
        <v>0.7</v>
      </c>
      <c r="C63" s="318">
        <v>0.7</v>
      </c>
      <c r="D63" s="318">
        <v>0.2</v>
      </c>
      <c r="E63" s="318">
        <v>0.2</v>
      </c>
      <c r="F63" s="318">
        <v>-1</v>
      </c>
    </row>
    <row r="64" spans="1:6" ht="51" customHeight="1">
      <c r="A64" s="767" t="s">
        <v>634</v>
      </c>
      <c r="B64" s="767"/>
      <c r="C64" s="767"/>
      <c r="D64" s="767"/>
      <c r="E64" s="767"/>
      <c r="F64" s="767"/>
    </row>
    <row r="65" spans="1:6">
      <c r="A65" s="2" t="s">
        <v>202</v>
      </c>
      <c r="B65" s="127">
        <v>0.2</v>
      </c>
      <c r="C65" s="318">
        <v>-0.1</v>
      </c>
      <c r="D65" s="318">
        <v>-1.3</v>
      </c>
      <c r="E65" s="318">
        <v>-1.1000000000000001</v>
      </c>
      <c r="F65" s="318">
        <v>-1.9</v>
      </c>
    </row>
    <row r="66" spans="1:6">
      <c r="A66" s="2" t="s">
        <v>203</v>
      </c>
      <c r="B66" s="127">
        <v>-2.4</v>
      </c>
      <c r="C66" s="318">
        <v>-2.5</v>
      </c>
      <c r="D66" s="318">
        <v>-2.8</v>
      </c>
      <c r="E66" s="318">
        <v>-3</v>
      </c>
      <c r="F66" s="318">
        <v>-2.9</v>
      </c>
    </row>
    <row r="67" spans="1:6">
      <c r="A67" s="2" t="s">
        <v>204</v>
      </c>
      <c r="B67" s="127">
        <v>1.6</v>
      </c>
      <c r="C67" s="318">
        <v>1.7</v>
      </c>
      <c r="D67" s="318">
        <v>2.8</v>
      </c>
      <c r="E67" s="318">
        <v>4.2</v>
      </c>
      <c r="F67" s="318">
        <v>6.4</v>
      </c>
    </row>
    <row r="68" spans="1:6">
      <c r="A68" s="2" t="s">
        <v>220</v>
      </c>
      <c r="B68" s="127">
        <v>-0.8</v>
      </c>
      <c r="C68" s="318">
        <v>-0.4</v>
      </c>
      <c r="D68" s="318">
        <v>1.1000000000000001</v>
      </c>
      <c r="E68" s="318">
        <v>-0.5</v>
      </c>
      <c r="F68" s="318">
        <v>-0.2</v>
      </c>
    </row>
    <row r="69" spans="1:6">
      <c r="A69" s="2" t="s">
        <v>206</v>
      </c>
      <c r="B69" s="127">
        <v>-1.9</v>
      </c>
      <c r="C69" s="318">
        <v>-2.4</v>
      </c>
      <c r="D69" s="318">
        <v>-1.9</v>
      </c>
      <c r="E69" s="318">
        <v>-2.5</v>
      </c>
      <c r="F69" s="318">
        <v>-2</v>
      </c>
    </row>
    <row r="70" spans="1:6">
      <c r="A70" s="2" t="s">
        <v>207</v>
      </c>
      <c r="B70" s="127">
        <v>-2.7</v>
      </c>
      <c r="C70" s="318">
        <v>-2.9</v>
      </c>
      <c r="D70" s="318">
        <v>-2.6</v>
      </c>
      <c r="E70" s="318">
        <v>-3</v>
      </c>
      <c r="F70" s="318">
        <v>-2.8</v>
      </c>
    </row>
    <row r="71" spans="1:6">
      <c r="A71" s="2" t="s">
        <v>208</v>
      </c>
      <c r="B71" s="127">
        <v>2.2999999999999998</v>
      </c>
      <c r="C71" s="318">
        <v>2.6</v>
      </c>
      <c r="D71" s="318">
        <v>4.0999999999999996</v>
      </c>
      <c r="E71" s="318">
        <v>6.1</v>
      </c>
      <c r="F71" s="318">
        <v>8.1</v>
      </c>
    </row>
    <row r="72" spans="1:6">
      <c r="A72" s="2" t="s">
        <v>209</v>
      </c>
      <c r="B72" s="127">
        <v>-1.2</v>
      </c>
      <c r="C72" s="318">
        <v>-0.8</v>
      </c>
      <c r="D72" s="318">
        <v>0.2</v>
      </c>
      <c r="E72" s="318">
        <v>-0.5</v>
      </c>
      <c r="F72" s="318">
        <v>1.3</v>
      </c>
    </row>
    <row r="73" spans="1:6">
      <c r="A73" s="2" t="s">
        <v>210</v>
      </c>
      <c r="B73" s="127">
        <v>-1.6</v>
      </c>
      <c r="C73" s="318">
        <v>-1.8</v>
      </c>
      <c r="D73" s="318">
        <v>-1.6</v>
      </c>
      <c r="E73" s="318">
        <v>-1.7</v>
      </c>
      <c r="F73" s="318">
        <v>-1.5</v>
      </c>
    </row>
    <row r="74" spans="1:6">
      <c r="A74" s="2" t="s">
        <v>211</v>
      </c>
      <c r="B74" s="127">
        <v>-1.6</v>
      </c>
      <c r="C74" s="318">
        <v>-0.8</v>
      </c>
      <c r="D74" s="318">
        <v>-1.1000000000000001</v>
      </c>
      <c r="E74" s="318">
        <v>-2.4</v>
      </c>
      <c r="F74" s="318">
        <v>-2.6</v>
      </c>
    </row>
    <row r="75" spans="1:6">
      <c r="A75" s="2" t="s">
        <v>212</v>
      </c>
      <c r="B75" s="127">
        <v>1.3</v>
      </c>
      <c r="C75" s="318">
        <v>0.6</v>
      </c>
      <c r="D75" s="318">
        <v>2.4</v>
      </c>
      <c r="E75" s="318">
        <v>2.1</v>
      </c>
      <c r="F75" s="318">
        <v>1.3</v>
      </c>
    </row>
    <row r="76" spans="1:6">
      <c r="A76" s="2" t="s">
        <v>213</v>
      </c>
      <c r="B76" s="127">
        <v>-3.8</v>
      </c>
      <c r="C76" s="318">
        <v>-3.5</v>
      </c>
      <c r="D76" s="318">
        <v>-3.8</v>
      </c>
      <c r="E76" s="318">
        <v>-3.5</v>
      </c>
      <c r="F76" s="318">
        <v>-2.9</v>
      </c>
    </row>
    <row r="77" spans="1:6">
      <c r="A77" s="2" t="s">
        <v>214</v>
      </c>
      <c r="B77" s="127">
        <v>7.6</v>
      </c>
      <c r="C77" s="318">
        <v>5.4</v>
      </c>
      <c r="D77" s="318">
        <v>8.6</v>
      </c>
      <c r="E77" s="318">
        <v>6.7</v>
      </c>
      <c r="F77" s="318">
        <v>7.8</v>
      </c>
    </row>
    <row r="78" spans="1:6">
      <c r="A78" s="2" t="s">
        <v>215</v>
      </c>
      <c r="B78" s="127">
        <v>0</v>
      </c>
      <c r="C78" s="318">
        <v>0.3</v>
      </c>
      <c r="D78" s="318">
        <v>0.4</v>
      </c>
      <c r="E78" s="318">
        <v>0.6</v>
      </c>
      <c r="F78" s="318">
        <v>1.1000000000000001</v>
      </c>
    </row>
    <row r="79" spans="1:6">
      <c r="A79" s="2" t="s">
        <v>216</v>
      </c>
      <c r="B79" s="127">
        <v>-0.6</v>
      </c>
      <c r="C79" s="318">
        <v>-0.4</v>
      </c>
      <c r="D79" s="318">
        <v>-0.6</v>
      </c>
      <c r="E79" s="318">
        <v>-1.8</v>
      </c>
      <c r="F79" s="318">
        <v>-1.1000000000000001</v>
      </c>
    </row>
    <row r="80" spans="1:6">
      <c r="A80" s="2" t="s">
        <v>217</v>
      </c>
      <c r="B80" s="127">
        <v>4.4000000000000004</v>
      </c>
      <c r="C80" s="318">
        <v>4.5</v>
      </c>
      <c r="D80" s="318">
        <v>5</v>
      </c>
      <c r="E80" s="318">
        <v>6.2</v>
      </c>
      <c r="F80" s="318">
        <v>5.5</v>
      </c>
    </row>
    <row r="81" spans="1:6">
      <c r="A81" s="132" t="s">
        <v>218</v>
      </c>
      <c r="B81" s="131">
        <v>2.2999999999999998</v>
      </c>
      <c r="C81" s="319">
        <v>2.2000000000000002</v>
      </c>
      <c r="D81" s="319">
        <v>2</v>
      </c>
      <c r="E81" s="319">
        <v>2.2999999999999998</v>
      </c>
      <c r="F81" s="319">
        <v>2.7</v>
      </c>
    </row>
    <row r="82" spans="1:6">
      <c r="A82" s="2" t="s">
        <v>219</v>
      </c>
      <c r="B82" s="127">
        <v>2.6</v>
      </c>
      <c r="C82" s="318">
        <v>3.9</v>
      </c>
      <c r="D82" s="318">
        <v>4</v>
      </c>
      <c r="E82" s="318">
        <v>4.3</v>
      </c>
      <c r="F82" s="318">
        <v>9.1999999999999993</v>
      </c>
    </row>
    <row r="83" spans="1:6">
      <c r="A83" s="2"/>
      <c r="B83" s="2"/>
      <c r="C83" s="62"/>
    </row>
    <row r="84" spans="1:6">
      <c r="A84" s="30" t="s">
        <v>270</v>
      </c>
      <c r="B84" s="2"/>
      <c r="C84" s="2"/>
    </row>
    <row r="85" spans="1:6">
      <c r="A85" s="411" t="s">
        <v>271</v>
      </c>
      <c r="B85" s="2"/>
      <c r="C85" s="2"/>
    </row>
    <row r="86" spans="1:6">
      <c r="A86" s="4"/>
    </row>
    <row r="87" spans="1:6">
      <c r="A87" s="4"/>
    </row>
    <row r="88" spans="1:6">
      <c r="A88" s="4"/>
    </row>
    <row r="89" spans="1:6">
      <c r="A89" s="4"/>
    </row>
    <row r="90" spans="1:6">
      <c r="A90" s="4"/>
    </row>
    <row r="91" spans="1:6">
      <c r="A91" s="4"/>
    </row>
    <row r="92" spans="1:6">
      <c r="A92" s="4"/>
    </row>
    <row r="93" spans="1:6">
      <c r="A93" s="4"/>
    </row>
    <row r="94" spans="1:6">
      <c r="A94" s="4"/>
    </row>
    <row r="95" spans="1:6">
      <c r="A95" s="4"/>
    </row>
    <row r="96" spans="1:6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11">
    <mergeCell ref="A7:F7"/>
    <mergeCell ref="A26:F26"/>
    <mergeCell ref="A45:F45"/>
    <mergeCell ref="A64:F64"/>
    <mergeCell ref="A1:E1"/>
    <mergeCell ref="A2:E2"/>
    <mergeCell ref="A5:A6"/>
    <mergeCell ref="A3:C3"/>
    <mergeCell ref="B5:C5"/>
    <mergeCell ref="A4:C4"/>
    <mergeCell ref="D5:E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196"/>
  <sheetViews>
    <sheetView showGridLines="0" zoomScaleNormal="100" workbookViewId="0">
      <pane ySplit="6" topLeftCell="A22" activePane="bottomLeft" state="frozen"/>
      <selection activeCell="I80" sqref="I80"/>
      <selection pane="bottomLeft" activeCell="M100" sqref="M100"/>
    </sheetView>
  </sheetViews>
  <sheetFormatPr defaultColWidth="9.140625" defaultRowHeight="14.25"/>
  <cols>
    <col min="1" max="1" width="25.7109375" style="166" customWidth="1"/>
    <col min="2" max="4" width="10.7109375" style="166" customWidth="1"/>
    <col min="5" max="9" width="9.140625" style="166"/>
    <col min="10" max="11" width="9.140625" style="277"/>
    <col min="12" max="13" width="9.140625" style="166"/>
    <col min="14" max="14" width="9.140625" style="277"/>
    <col min="15" max="16384" width="9.140625" style="166"/>
  </cols>
  <sheetData>
    <row r="1" spans="1:13" ht="20.100000000000001" customHeight="1">
      <c r="A1" s="552" t="s">
        <v>385</v>
      </c>
      <c r="B1" s="552"/>
      <c r="C1" s="552"/>
      <c r="D1" s="552"/>
      <c r="E1" s="552"/>
      <c r="F1" s="552"/>
    </row>
    <row r="2" spans="1:13" ht="20.100000000000001" customHeight="1">
      <c r="A2" s="780" t="s">
        <v>321</v>
      </c>
      <c r="B2" s="781"/>
      <c r="C2" s="781"/>
      <c r="D2" s="781"/>
      <c r="E2" s="781"/>
      <c r="F2" s="781"/>
    </row>
    <row r="3" spans="1:13" ht="18" customHeight="1">
      <c r="A3" s="782" t="s">
        <v>320</v>
      </c>
      <c r="B3" s="782"/>
      <c r="C3" s="782"/>
      <c r="D3" s="782"/>
      <c r="E3" s="782"/>
      <c r="F3" s="782"/>
    </row>
    <row r="4" spans="1:13" ht="18" customHeight="1">
      <c r="A4" s="777" t="s">
        <v>361</v>
      </c>
      <c r="B4" s="778"/>
      <c r="C4" s="779"/>
      <c r="D4" s="779"/>
      <c r="E4" s="779"/>
      <c r="F4" s="253"/>
    </row>
    <row r="5" spans="1:13" ht="15" customHeight="1">
      <c r="A5" s="616" t="s">
        <v>401</v>
      </c>
      <c r="B5" s="611">
        <v>2017</v>
      </c>
      <c r="C5" s="612"/>
      <c r="D5" s="612"/>
      <c r="E5" s="558"/>
      <c r="F5" s="564">
        <v>2018</v>
      </c>
      <c r="G5" s="612"/>
      <c r="H5" s="612"/>
      <c r="I5" s="612"/>
      <c r="J5" s="775">
        <v>2019</v>
      </c>
      <c r="K5" s="775"/>
      <c r="L5" s="775"/>
      <c r="M5" s="776"/>
    </row>
    <row r="6" spans="1:13" ht="15" customHeight="1" thickBot="1">
      <c r="A6" s="760"/>
      <c r="B6" s="126" t="s">
        <v>59</v>
      </c>
      <c r="C6" s="126" t="s">
        <v>60</v>
      </c>
      <c r="D6" s="126" t="s">
        <v>61</v>
      </c>
      <c r="E6" s="378" t="s">
        <v>26</v>
      </c>
      <c r="F6" s="126" t="s">
        <v>59</v>
      </c>
      <c r="G6" s="317" t="s">
        <v>60</v>
      </c>
      <c r="H6" s="317" t="s">
        <v>61</v>
      </c>
      <c r="I6" s="317" t="s">
        <v>26</v>
      </c>
      <c r="J6" s="317" t="s">
        <v>59</v>
      </c>
      <c r="K6" s="317" t="s">
        <v>60</v>
      </c>
      <c r="L6" s="317" t="s">
        <v>61</v>
      </c>
      <c r="M6" s="317" t="s">
        <v>26</v>
      </c>
    </row>
    <row r="7" spans="1:13" ht="32.1" customHeight="1" thickTop="1">
      <c r="A7" s="784" t="s">
        <v>687</v>
      </c>
      <c r="B7" s="784"/>
      <c r="C7" s="784"/>
      <c r="D7" s="784"/>
      <c r="E7" s="784"/>
      <c r="F7" s="784"/>
      <c r="G7" s="784"/>
      <c r="H7" s="784"/>
      <c r="I7" s="784"/>
      <c r="J7" s="784"/>
      <c r="K7" s="784"/>
      <c r="L7" s="784"/>
      <c r="M7" s="784"/>
    </row>
    <row r="8" spans="1:13">
      <c r="A8" s="2" t="s">
        <v>202</v>
      </c>
      <c r="B8" s="127">
        <v>35.5</v>
      </c>
      <c r="C8" s="127">
        <v>35.6</v>
      </c>
      <c r="D8" s="127">
        <v>35.700000000000003</v>
      </c>
      <c r="E8" s="127">
        <v>35.799999999999997</v>
      </c>
      <c r="F8" s="97">
        <v>36.700000000000003</v>
      </c>
      <c r="G8" s="318">
        <v>36.9</v>
      </c>
      <c r="H8" s="318">
        <v>37.1</v>
      </c>
      <c r="I8" s="318">
        <v>37.1</v>
      </c>
      <c r="J8" s="318">
        <v>38.9</v>
      </c>
      <c r="K8" s="318">
        <v>38.700000000000003</v>
      </c>
      <c r="L8" s="524">
        <v>38.799999999999997</v>
      </c>
      <c r="M8" s="505">
        <v>38.799999999999997</v>
      </c>
    </row>
    <row r="9" spans="1:13">
      <c r="A9" s="2" t="s">
        <v>203</v>
      </c>
      <c r="B9" s="127">
        <v>57</v>
      </c>
      <c r="C9" s="127">
        <v>57</v>
      </c>
      <c r="D9" s="127">
        <v>57.3</v>
      </c>
      <c r="E9" s="127">
        <v>56.8</v>
      </c>
      <c r="F9" s="97">
        <v>57.3</v>
      </c>
      <c r="G9" s="318">
        <v>57.5</v>
      </c>
      <c r="H9" s="318">
        <v>57.2</v>
      </c>
      <c r="I9" s="318">
        <v>57.4</v>
      </c>
      <c r="J9" s="318">
        <v>62</v>
      </c>
      <c r="K9" s="318">
        <v>62.4</v>
      </c>
      <c r="L9" s="524">
        <v>62.2</v>
      </c>
      <c r="M9" s="505">
        <v>62</v>
      </c>
    </row>
    <row r="10" spans="1:13">
      <c r="A10" s="2" t="s">
        <v>204</v>
      </c>
      <c r="B10" s="127">
        <v>88.1</v>
      </c>
      <c r="C10" s="127">
        <v>88.8</v>
      </c>
      <c r="D10" s="127">
        <v>89</v>
      </c>
      <c r="E10" s="127">
        <v>89.5</v>
      </c>
      <c r="F10" s="97">
        <v>98.2</v>
      </c>
      <c r="G10" s="318">
        <v>99.3</v>
      </c>
      <c r="H10" s="318">
        <v>100.1</v>
      </c>
      <c r="I10" s="318">
        <v>100.7</v>
      </c>
      <c r="J10" s="318">
        <v>106.6</v>
      </c>
      <c r="K10" s="318">
        <v>106.7</v>
      </c>
      <c r="L10" s="524">
        <v>107.2</v>
      </c>
      <c r="M10" s="505">
        <v>107.8</v>
      </c>
    </row>
    <row r="11" spans="1:13">
      <c r="A11" s="2" t="s">
        <v>205</v>
      </c>
      <c r="B11" s="127">
        <v>21.9</v>
      </c>
      <c r="C11" s="127">
        <v>21.8</v>
      </c>
      <c r="D11" s="127">
        <v>21.9</v>
      </c>
      <c r="E11" s="127">
        <v>21.9</v>
      </c>
      <c r="F11" s="97">
        <v>22</v>
      </c>
      <c r="G11" s="318">
        <v>22</v>
      </c>
      <c r="H11" s="318">
        <v>22</v>
      </c>
      <c r="I11" s="318">
        <v>22</v>
      </c>
      <c r="J11" s="318">
        <v>22.2</v>
      </c>
      <c r="K11" s="318">
        <v>22.2</v>
      </c>
      <c r="L11" s="524">
        <v>22.3</v>
      </c>
      <c r="M11" s="505">
        <v>22.4</v>
      </c>
    </row>
    <row r="12" spans="1:13">
      <c r="A12" s="2" t="s">
        <v>206</v>
      </c>
      <c r="B12" s="127">
        <v>124.7</v>
      </c>
      <c r="C12" s="127">
        <v>124.6</v>
      </c>
      <c r="D12" s="127">
        <v>125.1</v>
      </c>
      <c r="E12" s="127">
        <v>124.9</v>
      </c>
      <c r="F12" s="97">
        <v>126.4</v>
      </c>
      <c r="G12" s="318">
        <v>126.8</v>
      </c>
      <c r="H12" s="318">
        <v>127.1</v>
      </c>
      <c r="I12" s="318">
        <v>126.2</v>
      </c>
      <c r="J12" s="318">
        <v>127.9</v>
      </c>
      <c r="K12" s="318">
        <v>127.9</v>
      </c>
      <c r="L12" s="524">
        <v>127.6</v>
      </c>
      <c r="M12" s="505">
        <v>127.9</v>
      </c>
    </row>
    <row r="13" spans="1:13">
      <c r="A13" s="2" t="s">
        <v>207</v>
      </c>
      <c r="B13" s="127">
        <v>35.6</v>
      </c>
      <c r="C13" s="127">
        <v>35.799999999999997</v>
      </c>
      <c r="D13" s="127">
        <v>35.299999999999997</v>
      </c>
      <c r="E13" s="127">
        <v>35.4</v>
      </c>
      <c r="F13" s="97">
        <v>36.1</v>
      </c>
      <c r="G13" s="318">
        <v>36</v>
      </c>
      <c r="H13" s="318">
        <v>35.9</v>
      </c>
      <c r="I13" s="318">
        <v>36.1</v>
      </c>
      <c r="J13" s="318">
        <v>36.5</v>
      </c>
      <c r="K13" s="318">
        <v>36.5</v>
      </c>
      <c r="L13" s="524">
        <v>36.6</v>
      </c>
      <c r="M13" s="505">
        <v>34.799999999999997</v>
      </c>
    </row>
    <row r="14" spans="1:13">
      <c r="A14" s="2" t="s">
        <v>208</v>
      </c>
      <c r="B14" s="127">
        <v>216.2</v>
      </c>
      <c r="C14" s="127">
        <v>215.6</v>
      </c>
      <c r="D14" s="127">
        <v>215.4</v>
      </c>
      <c r="E14" s="127">
        <v>215.8</v>
      </c>
      <c r="F14" s="97">
        <v>220.2</v>
      </c>
      <c r="G14" s="318">
        <v>220.2</v>
      </c>
      <c r="H14" s="318">
        <v>220.3</v>
      </c>
      <c r="I14" s="318">
        <v>219.5</v>
      </c>
      <c r="J14" s="318">
        <v>222.4</v>
      </c>
      <c r="K14" s="318">
        <v>223.2</v>
      </c>
      <c r="L14" s="524">
        <v>224.1</v>
      </c>
      <c r="M14" s="505">
        <v>224.2</v>
      </c>
    </row>
    <row r="15" spans="1:13">
      <c r="A15" s="2" t="s">
        <v>209</v>
      </c>
      <c r="B15" s="127">
        <v>64.8</v>
      </c>
      <c r="C15" s="127">
        <v>64.400000000000006</v>
      </c>
      <c r="D15" s="127">
        <v>64.5</v>
      </c>
      <c r="E15" s="127">
        <v>64.5</v>
      </c>
      <c r="F15" s="97">
        <v>65.400000000000006</v>
      </c>
      <c r="G15" s="318">
        <v>66.2</v>
      </c>
      <c r="H15" s="318">
        <v>66.099999999999994</v>
      </c>
      <c r="I15" s="318">
        <v>66.3</v>
      </c>
      <c r="J15" s="318">
        <v>69.3</v>
      </c>
      <c r="K15" s="318">
        <v>69.3</v>
      </c>
      <c r="L15" s="524">
        <v>69.3</v>
      </c>
      <c r="M15" s="505">
        <v>69.3</v>
      </c>
    </row>
    <row r="16" spans="1:13">
      <c r="A16" s="2" t="s">
        <v>210</v>
      </c>
      <c r="B16" s="127">
        <v>125.6</v>
      </c>
      <c r="C16" s="127">
        <v>125.8</v>
      </c>
      <c r="D16" s="127">
        <v>126.3</v>
      </c>
      <c r="E16" s="127">
        <v>127.3</v>
      </c>
      <c r="F16" s="97">
        <v>130.6</v>
      </c>
      <c r="G16" s="318">
        <v>132.80000000000001</v>
      </c>
      <c r="H16" s="318">
        <v>133</v>
      </c>
      <c r="I16" s="318">
        <v>133.30000000000001</v>
      </c>
      <c r="J16" s="318">
        <v>136.80000000000001</v>
      </c>
      <c r="K16" s="318">
        <v>137.5</v>
      </c>
      <c r="L16" s="524">
        <v>138.4</v>
      </c>
      <c r="M16" s="505">
        <v>138.6</v>
      </c>
    </row>
    <row r="17" spans="1:13">
      <c r="A17" s="2" t="s">
        <v>211</v>
      </c>
      <c r="B17" s="127">
        <v>27.8</v>
      </c>
      <c r="C17" s="127">
        <v>27.7</v>
      </c>
      <c r="D17" s="127">
        <v>27.7</v>
      </c>
      <c r="E17" s="127">
        <v>27.7</v>
      </c>
      <c r="F17" s="97">
        <v>28.1</v>
      </c>
      <c r="G17" s="318">
        <v>28.1</v>
      </c>
      <c r="H17" s="318">
        <v>28.1</v>
      </c>
      <c r="I17" s="318">
        <v>28.1</v>
      </c>
      <c r="J17" s="318">
        <v>28</v>
      </c>
      <c r="K17" s="318">
        <v>28.1</v>
      </c>
      <c r="L17" s="524">
        <v>28.1</v>
      </c>
      <c r="M17" s="505">
        <v>28.2</v>
      </c>
    </row>
    <row r="18" spans="1:13">
      <c r="A18" s="2" t="s">
        <v>212</v>
      </c>
      <c r="B18" s="127">
        <v>22.9</v>
      </c>
      <c r="C18" s="127">
        <v>24.1</v>
      </c>
      <c r="D18" s="127">
        <v>24.1</v>
      </c>
      <c r="E18" s="127">
        <v>24</v>
      </c>
      <c r="F18" s="97">
        <v>24.8</v>
      </c>
      <c r="G18" s="318">
        <v>25.2</v>
      </c>
      <c r="H18" s="318">
        <v>27.3</v>
      </c>
      <c r="I18" s="318">
        <v>27.3</v>
      </c>
      <c r="J18" s="318">
        <v>28.4</v>
      </c>
      <c r="K18" s="318">
        <v>28.5</v>
      </c>
      <c r="L18" s="524">
        <v>28.8</v>
      </c>
      <c r="M18" s="505">
        <v>28.9</v>
      </c>
    </row>
    <row r="19" spans="1:13">
      <c r="A19" s="2" t="s">
        <v>213</v>
      </c>
      <c r="B19" s="127">
        <v>153.80000000000001</v>
      </c>
      <c r="C19" s="127">
        <v>153.1</v>
      </c>
      <c r="D19" s="127">
        <v>153.80000000000001</v>
      </c>
      <c r="E19" s="127">
        <v>154.30000000000001</v>
      </c>
      <c r="F19" s="97">
        <v>158.80000000000001</v>
      </c>
      <c r="G19" s="318">
        <v>158.9</v>
      </c>
      <c r="H19" s="318">
        <v>159.19999999999999</v>
      </c>
      <c r="I19" s="318">
        <v>158.9</v>
      </c>
      <c r="J19" s="318">
        <v>165.5</v>
      </c>
      <c r="K19" s="318">
        <v>166.4</v>
      </c>
      <c r="L19" s="524">
        <v>166.6</v>
      </c>
      <c r="M19" s="505">
        <v>167</v>
      </c>
    </row>
    <row r="20" spans="1:13">
      <c r="A20" s="2" t="s">
        <v>214</v>
      </c>
      <c r="B20" s="127">
        <v>41.4</v>
      </c>
      <c r="C20" s="127">
        <v>41.3</v>
      </c>
      <c r="D20" s="127">
        <v>41.4</v>
      </c>
      <c r="E20" s="127">
        <v>41.5</v>
      </c>
      <c r="F20" s="97">
        <v>42</v>
      </c>
      <c r="G20" s="318">
        <v>42.3</v>
      </c>
      <c r="H20" s="318">
        <v>42.3</v>
      </c>
      <c r="I20" s="318">
        <v>42.6</v>
      </c>
      <c r="J20" s="318">
        <v>43.5</v>
      </c>
      <c r="K20" s="318">
        <v>43.6</v>
      </c>
      <c r="L20" s="524">
        <v>43</v>
      </c>
      <c r="M20" s="505">
        <v>43.2</v>
      </c>
    </row>
    <row r="21" spans="1:13">
      <c r="A21" s="2" t="s">
        <v>215</v>
      </c>
      <c r="B21" s="127">
        <v>46.5</v>
      </c>
      <c r="C21" s="127">
        <v>46.9</v>
      </c>
      <c r="D21" s="127">
        <v>46.9</v>
      </c>
      <c r="E21" s="127">
        <v>47.2</v>
      </c>
      <c r="F21" s="97">
        <v>49.3</v>
      </c>
      <c r="G21" s="318">
        <v>49.4</v>
      </c>
      <c r="H21" s="318">
        <v>50.1</v>
      </c>
      <c r="I21" s="318">
        <v>50.1</v>
      </c>
      <c r="J21" s="318">
        <v>51.5</v>
      </c>
      <c r="K21" s="318">
        <v>52.1</v>
      </c>
      <c r="L21" s="524">
        <v>52.2</v>
      </c>
      <c r="M21" s="505">
        <v>52.7</v>
      </c>
    </row>
    <row r="22" spans="1:13">
      <c r="A22" s="2" t="s">
        <v>216</v>
      </c>
      <c r="B22" s="127">
        <v>39.299999999999997</v>
      </c>
      <c r="C22" s="127">
        <v>39.5</v>
      </c>
      <c r="D22" s="127">
        <v>39.1</v>
      </c>
      <c r="E22" s="127">
        <v>39.1</v>
      </c>
      <c r="F22" s="97">
        <v>39.700000000000003</v>
      </c>
      <c r="G22" s="318">
        <v>39.700000000000003</v>
      </c>
      <c r="H22" s="318">
        <v>39.799999999999997</v>
      </c>
      <c r="I22" s="318">
        <v>39.700000000000003</v>
      </c>
      <c r="J22" s="318">
        <v>39.5</v>
      </c>
      <c r="K22" s="318">
        <v>39.299999999999997</v>
      </c>
      <c r="L22" s="524">
        <v>39.200000000000003</v>
      </c>
      <c r="M22" s="505">
        <v>38.9</v>
      </c>
    </row>
    <row r="23" spans="1:13">
      <c r="A23" s="2" t="s">
        <v>217</v>
      </c>
      <c r="B23" s="127">
        <v>1030.9000000000001</v>
      </c>
      <c r="C23" s="127">
        <v>1033</v>
      </c>
      <c r="D23" s="127">
        <v>1036.5</v>
      </c>
      <c r="E23" s="127">
        <v>1032.2</v>
      </c>
      <c r="F23" s="97">
        <v>1058.0999999999999</v>
      </c>
      <c r="G23" s="318">
        <v>1060</v>
      </c>
      <c r="H23" s="318">
        <v>1063.5</v>
      </c>
      <c r="I23" s="318">
        <v>1066.8</v>
      </c>
      <c r="J23" s="318">
        <v>1079.0999999999999</v>
      </c>
      <c r="K23" s="318">
        <v>1079.2</v>
      </c>
      <c r="L23" s="524">
        <v>1081.8</v>
      </c>
      <c r="M23" s="505">
        <v>1085.0999999999999</v>
      </c>
    </row>
    <row r="24" spans="1:13">
      <c r="A24" s="132" t="s">
        <v>218</v>
      </c>
      <c r="B24" s="131">
        <v>184.2</v>
      </c>
      <c r="C24" s="131">
        <v>184.3</v>
      </c>
      <c r="D24" s="131">
        <v>184.6</v>
      </c>
      <c r="E24" s="131">
        <v>185.1</v>
      </c>
      <c r="F24" s="185">
        <v>188.7</v>
      </c>
      <c r="G24" s="319">
        <v>185.4</v>
      </c>
      <c r="H24" s="319">
        <v>187.5</v>
      </c>
      <c r="I24" s="319">
        <v>187.2</v>
      </c>
      <c r="J24" s="319">
        <v>189.4</v>
      </c>
      <c r="K24" s="319">
        <v>188.9</v>
      </c>
      <c r="L24" s="525">
        <v>188</v>
      </c>
      <c r="M24" s="506">
        <v>187.2</v>
      </c>
    </row>
    <row r="25" spans="1:13">
      <c r="A25" s="2" t="s">
        <v>219</v>
      </c>
      <c r="B25" s="127">
        <v>22.5</v>
      </c>
      <c r="C25" s="127">
        <v>22.6</v>
      </c>
      <c r="D25" s="127">
        <v>23.3</v>
      </c>
      <c r="E25" s="127">
        <v>23.1</v>
      </c>
      <c r="F25" s="97">
        <v>23.4</v>
      </c>
      <c r="G25" s="318">
        <v>24</v>
      </c>
      <c r="H25" s="318">
        <v>24.1</v>
      </c>
      <c r="I25" s="318">
        <v>24.3</v>
      </c>
      <c r="J25" s="318">
        <v>25</v>
      </c>
      <c r="K25" s="318">
        <v>24.7</v>
      </c>
      <c r="L25" s="524">
        <v>24.8</v>
      </c>
      <c r="M25" s="505">
        <v>24.8</v>
      </c>
    </row>
    <row r="26" spans="1:13" ht="32.1" customHeight="1">
      <c r="A26" s="783" t="s">
        <v>599</v>
      </c>
      <c r="B26" s="783"/>
      <c r="C26" s="783"/>
      <c r="D26" s="783"/>
      <c r="E26" s="783"/>
      <c r="F26" s="783"/>
      <c r="G26" s="783"/>
      <c r="H26" s="783"/>
      <c r="I26" s="783"/>
      <c r="J26" s="783"/>
      <c r="K26" s="783"/>
      <c r="L26" s="783"/>
      <c r="M26" s="783"/>
    </row>
    <row r="27" spans="1:13">
      <c r="A27" s="135" t="s">
        <v>202</v>
      </c>
      <c r="B27" s="127">
        <v>11.7</v>
      </c>
      <c r="C27" s="127">
        <v>11.7</v>
      </c>
      <c r="D27" s="127">
        <v>12</v>
      </c>
      <c r="E27" s="177">
        <v>11.9</v>
      </c>
      <c r="F27" s="97">
        <v>11.6</v>
      </c>
      <c r="G27" s="318">
        <v>11.5</v>
      </c>
      <c r="H27" s="318">
        <v>11.6</v>
      </c>
      <c r="I27" s="318">
        <v>11.7</v>
      </c>
      <c r="J27" s="318">
        <v>12.4</v>
      </c>
      <c r="K27" s="318">
        <v>12.2</v>
      </c>
      <c r="L27" s="524">
        <v>12.2</v>
      </c>
      <c r="M27" s="505">
        <v>12.1</v>
      </c>
    </row>
    <row r="28" spans="1:13">
      <c r="A28" s="135" t="s">
        <v>203</v>
      </c>
      <c r="B28" s="127">
        <v>28.8</v>
      </c>
      <c r="C28" s="127">
        <v>28.8</v>
      </c>
      <c r="D28" s="127">
        <v>28.9</v>
      </c>
      <c r="E28" s="177">
        <v>28.9</v>
      </c>
      <c r="F28" s="97">
        <v>29.4</v>
      </c>
      <c r="G28" s="318">
        <v>29.4</v>
      </c>
      <c r="H28" s="318">
        <v>29.3</v>
      </c>
      <c r="I28" s="318">
        <v>29.6</v>
      </c>
      <c r="J28" s="318">
        <v>29.5</v>
      </c>
      <c r="K28" s="318">
        <v>29.6</v>
      </c>
      <c r="L28" s="524">
        <v>29.5</v>
      </c>
      <c r="M28" s="505">
        <v>29.2</v>
      </c>
    </row>
    <row r="29" spans="1:13">
      <c r="A29" s="135" t="s">
        <v>204</v>
      </c>
      <c r="B29" s="127">
        <v>27.8</v>
      </c>
      <c r="C29" s="127">
        <v>28.2</v>
      </c>
      <c r="D29" s="127">
        <v>28</v>
      </c>
      <c r="E29" s="177">
        <v>27.9</v>
      </c>
      <c r="F29" s="97">
        <v>27.5</v>
      </c>
      <c r="G29" s="318">
        <v>27.4</v>
      </c>
      <c r="H29" s="318">
        <v>27.7</v>
      </c>
      <c r="I29" s="318">
        <v>28.2</v>
      </c>
      <c r="J29" s="318">
        <v>30.6</v>
      </c>
      <c r="K29" s="318">
        <v>30.8</v>
      </c>
      <c r="L29" s="524">
        <v>30.9</v>
      </c>
      <c r="M29" s="505">
        <v>30.9</v>
      </c>
    </row>
    <row r="30" spans="1:13">
      <c r="A30" s="135" t="s">
        <v>205</v>
      </c>
      <c r="B30" s="127">
        <v>11.2</v>
      </c>
      <c r="C30" s="127">
        <v>11.1</v>
      </c>
      <c r="D30" s="127">
        <v>11</v>
      </c>
      <c r="E30" s="177">
        <v>11</v>
      </c>
      <c r="F30" s="97">
        <v>11</v>
      </c>
      <c r="G30" s="318">
        <v>11.1</v>
      </c>
      <c r="H30" s="318">
        <v>11.1</v>
      </c>
      <c r="I30" s="318">
        <v>11</v>
      </c>
      <c r="J30" s="318">
        <v>11.1</v>
      </c>
      <c r="K30" s="318">
        <v>11.1</v>
      </c>
      <c r="L30" s="524">
        <v>11.1</v>
      </c>
      <c r="M30" s="505">
        <v>11.1</v>
      </c>
    </row>
    <row r="31" spans="1:13">
      <c r="A31" s="135" t="s">
        <v>206</v>
      </c>
      <c r="B31" s="127">
        <v>62.9</v>
      </c>
      <c r="C31" s="127">
        <v>62.6</v>
      </c>
      <c r="D31" s="127">
        <v>62.7</v>
      </c>
      <c r="E31" s="177">
        <v>62.4</v>
      </c>
      <c r="F31" s="97">
        <v>63.1</v>
      </c>
      <c r="G31" s="318">
        <v>63</v>
      </c>
      <c r="H31" s="318">
        <v>62.1</v>
      </c>
      <c r="I31" s="318">
        <v>61.5</v>
      </c>
      <c r="J31" s="318">
        <v>62.7</v>
      </c>
      <c r="K31" s="318">
        <v>62.6</v>
      </c>
      <c r="L31" s="524">
        <v>62.4</v>
      </c>
      <c r="M31" s="505">
        <v>62.1</v>
      </c>
    </row>
    <row r="32" spans="1:13">
      <c r="A32" s="135" t="s">
        <v>207</v>
      </c>
      <c r="B32" s="127">
        <v>12.9</v>
      </c>
      <c r="C32" s="127">
        <v>13</v>
      </c>
      <c r="D32" s="127">
        <v>13</v>
      </c>
      <c r="E32" s="177">
        <v>13</v>
      </c>
      <c r="F32" s="97">
        <v>13.3</v>
      </c>
      <c r="G32" s="318">
        <v>13.4</v>
      </c>
      <c r="H32" s="318">
        <v>13.4</v>
      </c>
      <c r="I32" s="318">
        <v>13.4</v>
      </c>
      <c r="J32" s="318">
        <v>13.3</v>
      </c>
      <c r="K32" s="318">
        <v>13.4</v>
      </c>
      <c r="L32" s="524">
        <v>13.4</v>
      </c>
      <c r="M32" s="505">
        <v>13.4</v>
      </c>
    </row>
    <row r="33" spans="1:13">
      <c r="A33" s="135" t="s">
        <v>208</v>
      </c>
      <c r="B33" s="127">
        <v>52.8</v>
      </c>
      <c r="C33" s="127">
        <v>52.5</v>
      </c>
      <c r="D33" s="127">
        <v>52.7</v>
      </c>
      <c r="E33" s="177">
        <v>52.5</v>
      </c>
      <c r="F33" s="97">
        <v>53</v>
      </c>
      <c r="G33" s="318">
        <v>53</v>
      </c>
      <c r="H33" s="318">
        <v>52.9</v>
      </c>
      <c r="I33" s="318">
        <v>52.9</v>
      </c>
      <c r="J33" s="318">
        <v>53.4</v>
      </c>
      <c r="K33" s="318">
        <v>53.7</v>
      </c>
      <c r="L33" s="524">
        <v>53.5</v>
      </c>
      <c r="M33" s="505">
        <v>53.3</v>
      </c>
    </row>
    <row r="34" spans="1:13">
      <c r="A34" s="135" t="s">
        <v>209</v>
      </c>
      <c r="B34" s="127">
        <v>25.7</v>
      </c>
      <c r="C34" s="127">
        <v>25.8</v>
      </c>
      <c r="D34" s="127">
        <v>25.8</v>
      </c>
      <c r="E34" s="177">
        <v>25.8</v>
      </c>
      <c r="F34" s="97">
        <v>26.2</v>
      </c>
      <c r="G34" s="318">
        <v>27.1</v>
      </c>
      <c r="H34" s="318">
        <v>27.1</v>
      </c>
      <c r="I34" s="318">
        <v>27.1</v>
      </c>
      <c r="J34" s="318">
        <v>27.3</v>
      </c>
      <c r="K34" s="318">
        <v>27.1</v>
      </c>
      <c r="L34" s="524">
        <v>27</v>
      </c>
      <c r="M34" s="505">
        <v>26.7</v>
      </c>
    </row>
    <row r="35" spans="1:13">
      <c r="A35" s="135" t="s">
        <v>210</v>
      </c>
      <c r="B35" s="127">
        <v>44.4</v>
      </c>
      <c r="C35" s="127">
        <v>44.6</v>
      </c>
      <c r="D35" s="127">
        <v>44.7</v>
      </c>
      <c r="E35" s="177">
        <v>44.6</v>
      </c>
      <c r="F35" s="97">
        <v>45.3</v>
      </c>
      <c r="G35" s="318">
        <v>47</v>
      </c>
      <c r="H35" s="318">
        <v>46.8</v>
      </c>
      <c r="I35" s="318">
        <v>46.8</v>
      </c>
      <c r="J35" s="318">
        <v>46.7</v>
      </c>
      <c r="K35" s="318">
        <v>46.7</v>
      </c>
      <c r="L35" s="524">
        <v>46.7</v>
      </c>
      <c r="M35" s="505">
        <v>46.7</v>
      </c>
    </row>
    <row r="36" spans="1:13">
      <c r="A36" s="135" t="s">
        <v>211</v>
      </c>
      <c r="B36" s="127">
        <v>10.6</v>
      </c>
      <c r="C36" s="127">
        <v>10.7</v>
      </c>
      <c r="D36" s="127">
        <v>10.6</v>
      </c>
      <c r="E36" s="177">
        <v>10.7</v>
      </c>
      <c r="F36" s="97">
        <v>10.8</v>
      </c>
      <c r="G36" s="318">
        <v>10.8</v>
      </c>
      <c r="H36" s="318">
        <v>10.7</v>
      </c>
      <c r="I36" s="318">
        <v>10.7</v>
      </c>
      <c r="J36" s="318">
        <v>10.7</v>
      </c>
      <c r="K36" s="318">
        <v>10.7</v>
      </c>
      <c r="L36" s="524">
        <v>10.7</v>
      </c>
      <c r="M36" s="505">
        <v>10.8</v>
      </c>
    </row>
    <row r="37" spans="1:13">
      <c r="A37" s="135" t="s">
        <v>212</v>
      </c>
      <c r="B37" s="127">
        <v>9.1</v>
      </c>
      <c r="C37" s="127">
        <v>9.1999999999999993</v>
      </c>
      <c r="D37" s="127">
        <v>9.5</v>
      </c>
      <c r="E37" s="177">
        <v>9.5</v>
      </c>
      <c r="F37" s="97">
        <v>9.8000000000000007</v>
      </c>
      <c r="G37" s="318">
        <v>10</v>
      </c>
      <c r="H37" s="318">
        <v>10.5</v>
      </c>
      <c r="I37" s="318">
        <v>10.7</v>
      </c>
      <c r="J37" s="318">
        <v>11.4</v>
      </c>
      <c r="K37" s="318">
        <v>11.4</v>
      </c>
      <c r="L37" s="524">
        <v>11.4</v>
      </c>
      <c r="M37" s="505">
        <v>11.5</v>
      </c>
    </row>
    <row r="38" spans="1:13">
      <c r="A38" s="135" t="s">
        <v>213</v>
      </c>
      <c r="B38" s="127">
        <v>51.8</v>
      </c>
      <c r="C38" s="127">
        <v>51.5</v>
      </c>
      <c r="D38" s="127">
        <v>51.6</v>
      </c>
      <c r="E38" s="177">
        <v>51.3</v>
      </c>
      <c r="F38" s="97">
        <v>51.6</v>
      </c>
      <c r="G38" s="318">
        <v>51.5</v>
      </c>
      <c r="H38" s="318">
        <v>52.3</v>
      </c>
      <c r="I38" s="318">
        <v>52</v>
      </c>
      <c r="J38" s="318">
        <v>55.1</v>
      </c>
      <c r="K38" s="318">
        <v>55</v>
      </c>
      <c r="L38" s="524">
        <v>54.9</v>
      </c>
      <c r="M38" s="505">
        <v>54.3</v>
      </c>
    </row>
    <row r="39" spans="1:13">
      <c r="A39" s="135" t="s">
        <v>214</v>
      </c>
      <c r="B39" s="127">
        <v>14.6</v>
      </c>
      <c r="C39" s="127">
        <v>14.8</v>
      </c>
      <c r="D39" s="127">
        <v>14.7</v>
      </c>
      <c r="E39" s="177">
        <v>14.7</v>
      </c>
      <c r="F39" s="97">
        <v>14.8</v>
      </c>
      <c r="G39" s="318">
        <v>15.1</v>
      </c>
      <c r="H39" s="318">
        <v>15.1</v>
      </c>
      <c r="I39" s="318">
        <v>15.2</v>
      </c>
      <c r="J39" s="318">
        <v>15.5</v>
      </c>
      <c r="K39" s="318">
        <v>15.7</v>
      </c>
      <c r="L39" s="524">
        <v>15.9</v>
      </c>
      <c r="M39" s="505">
        <v>15.8</v>
      </c>
    </row>
    <row r="40" spans="1:13">
      <c r="A40" s="135" t="s">
        <v>215</v>
      </c>
      <c r="B40" s="127">
        <v>14.2</v>
      </c>
      <c r="C40" s="127">
        <v>14.3</v>
      </c>
      <c r="D40" s="127">
        <v>14.3</v>
      </c>
      <c r="E40" s="177">
        <v>14.3</v>
      </c>
      <c r="F40" s="97">
        <v>14.8</v>
      </c>
      <c r="G40" s="318">
        <v>15</v>
      </c>
      <c r="H40" s="318">
        <v>14.9</v>
      </c>
      <c r="I40" s="318">
        <v>14.9</v>
      </c>
      <c r="J40" s="318">
        <v>15.1</v>
      </c>
      <c r="K40" s="318">
        <v>15.2</v>
      </c>
      <c r="L40" s="524">
        <v>15.1</v>
      </c>
      <c r="M40" s="505">
        <v>15.3</v>
      </c>
    </row>
    <row r="41" spans="1:13">
      <c r="A41" s="135" t="s">
        <v>216</v>
      </c>
      <c r="B41" s="127">
        <v>14</v>
      </c>
      <c r="C41" s="127">
        <v>14.1</v>
      </c>
      <c r="D41" s="127">
        <v>14.2</v>
      </c>
      <c r="E41" s="177">
        <v>14.2</v>
      </c>
      <c r="F41" s="97">
        <v>14.3</v>
      </c>
      <c r="G41" s="318">
        <v>14.2</v>
      </c>
      <c r="H41" s="318">
        <v>14.2</v>
      </c>
      <c r="I41" s="318">
        <v>14.1</v>
      </c>
      <c r="J41" s="318">
        <v>14.3</v>
      </c>
      <c r="K41" s="318">
        <v>14.2</v>
      </c>
      <c r="L41" s="524">
        <v>14.3</v>
      </c>
      <c r="M41" s="505">
        <v>14.2</v>
      </c>
    </row>
    <row r="42" spans="1:13">
      <c r="A42" s="135" t="s">
        <v>217</v>
      </c>
      <c r="B42" s="127">
        <v>177.4</v>
      </c>
      <c r="C42" s="127">
        <v>178.1</v>
      </c>
      <c r="D42" s="127">
        <v>178.8</v>
      </c>
      <c r="E42" s="177">
        <v>178.2</v>
      </c>
      <c r="F42" s="97">
        <v>182.2</v>
      </c>
      <c r="G42" s="318">
        <v>182.8</v>
      </c>
      <c r="H42" s="318">
        <v>182.6</v>
      </c>
      <c r="I42" s="318">
        <v>182.6</v>
      </c>
      <c r="J42" s="318">
        <v>177.5</v>
      </c>
      <c r="K42" s="318">
        <v>177.9</v>
      </c>
      <c r="L42" s="524">
        <v>178.5</v>
      </c>
      <c r="M42" s="505">
        <v>179.4</v>
      </c>
    </row>
    <row r="43" spans="1:13">
      <c r="A43" s="136" t="s">
        <v>218</v>
      </c>
      <c r="B43" s="131">
        <v>39.799999999999997</v>
      </c>
      <c r="C43" s="131">
        <v>39.799999999999997</v>
      </c>
      <c r="D43" s="131">
        <v>40.5</v>
      </c>
      <c r="E43" s="179">
        <v>40.700000000000003</v>
      </c>
      <c r="F43" s="185">
        <v>41.5</v>
      </c>
      <c r="G43" s="319">
        <v>39.6</v>
      </c>
      <c r="H43" s="319">
        <v>39.9</v>
      </c>
      <c r="I43" s="319">
        <v>39.799999999999997</v>
      </c>
      <c r="J43" s="319">
        <v>40.700000000000003</v>
      </c>
      <c r="K43" s="319">
        <v>40.799999999999997</v>
      </c>
      <c r="L43" s="525">
        <v>40.799999999999997</v>
      </c>
      <c r="M43" s="506">
        <v>40.299999999999997</v>
      </c>
    </row>
    <row r="44" spans="1:13">
      <c r="A44" s="135" t="s">
        <v>219</v>
      </c>
      <c r="B44" s="127">
        <v>7.4</v>
      </c>
      <c r="C44" s="127">
        <v>7.3</v>
      </c>
      <c r="D44" s="127">
        <v>7.3</v>
      </c>
      <c r="E44" s="177">
        <v>7.4</v>
      </c>
      <c r="F44" s="97">
        <v>7.9</v>
      </c>
      <c r="G44" s="318">
        <v>8.4</v>
      </c>
      <c r="H44" s="318">
        <v>8.4</v>
      </c>
      <c r="I44" s="318">
        <v>8.6</v>
      </c>
      <c r="J44" s="318">
        <v>8.6</v>
      </c>
      <c r="K44" s="318">
        <v>8.6</v>
      </c>
      <c r="L44" s="524">
        <v>8.6</v>
      </c>
      <c r="M44" s="505">
        <v>8.6</v>
      </c>
    </row>
    <row r="45" spans="1:13" ht="32.1" customHeight="1">
      <c r="A45" s="783" t="s">
        <v>600</v>
      </c>
      <c r="B45" s="783"/>
      <c r="C45" s="783"/>
      <c r="D45" s="783"/>
      <c r="E45" s="783"/>
      <c r="F45" s="783"/>
      <c r="G45" s="783"/>
      <c r="H45" s="783"/>
      <c r="I45" s="783"/>
      <c r="J45" s="783"/>
      <c r="K45" s="783"/>
      <c r="L45" s="783"/>
      <c r="M45" s="783"/>
    </row>
    <row r="46" spans="1:13">
      <c r="A46" s="2" t="s">
        <v>202</v>
      </c>
      <c r="B46" s="127">
        <v>3.7</v>
      </c>
      <c r="C46" s="127">
        <v>3.7</v>
      </c>
      <c r="D46" s="127">
        <v>3.6</v>
      </c>
      <c r="E46" s="177">
        <v>3.6</v>
      </c>
      <c r="F46" s="97">
        <v>3.7</v>
      </c>
      <c r="G46" s="318">
        <v>3.9</v>
      </c>
      <c r="H46" s="318">
        <v>3.9</v>
      </c>
      <c r="I46" s="318">
        <v>4</v>
      </c>
      <c r="J46" s="318">
        <v>4.0999999999999996</v>
      </c>
      <c r="K46" s="318">
        <v>4.0999999999999996</v>
      </c>
      <c r="L46" s="524">
        <v>4.2</v>
      </c>
      <c r="M46" s="505">
        <v>4.2</v>
      </c>
    </row>
    <row r="47" spans="1:13">
      <c r="A47" s="2" t="s">
        <v>203</v>
      </c>
      <c r="B47" s="127">
        <v>3.2</v>
      </c>
      <c r="C47" s="127">
        <v>3.1</v>
      </c>
      <c r="D47" s="127">
        <v>3.1</v>
      </c>
      <c r="E47" s="177">
        <v>3.1</v>
      </c>
      <c r="F47" s="97">
        <v>3.1</v>
      </c>
      <c r="G47" s="318">
        <v>3.1</v>
      </c>
      <c r="H47" s="318">
        <v>3</v>
      </c>
      <c r="I47" s="318">
        <v>3.1</v>
      </c>
      <c r="J47" s="318">
        <v>3.4</v>
      </c>
      <c r="K47" s="318">
        <v>3.4</v>
      </c>
      <c r="L47" s="524">
        <v>3.2</v>
      </c>
      <c r="M47" s="505">
        <v>3.3</v>
      </c>
    </row>
    <row r="48" spans="1:13">
      <c r="A48" s="2" t="s">
        <v>204</v>
      </c>
      <c r="B48" s="127">
        <v>8.1999999999999993</v>
      </c>
      <c r="C48" s="127">
        <v>8.1999999999999993</v>
      </c>
      <c r="D48" s="127">
        <v>8.4</v>
      </c>
      <c r="E48" s="177">
        <v>8.6</v>
      </c>
      <c r="F48" s="97">
        <v>8.6999999999999993</v>
      </c>
      <c r="G48" s="318">
        <v>8.6999999999999993</v>
      </c>
      <c r="H48" s="318">
        <v>8.6999999999999993</v>
      </c>
      <c r="I48" s="318">
        <v>8.6</v>
      </c>
      <c r="J48" s="318">
        <v>8.8000000000000007</v>
      </c>
      <c r="K48" s="318">
        <v>8.6</v>
      </c>
      <c r="L48" s="524">
        <v>8.6</v>
      </c>
      <c r="M48" s="505">
        <v>8.4</v>
      </c>
    </row>
    <row r="49" spans="1:13">
      <c r="A49" s="2" t="s">
        <v>205</v>
      </c>
      <c r="B49" s="127">
        <v>1.4</v>
      </c>
      <c r="C49" s="127">
        <v>1.4</v>
      </c>
      <c r="D49" s="127">
        <v>1.3</v>
      </c>
      <c r="E49" s="177">
        <v>1.3</v>
      </c>
      <c r="F49" s="97">
        <v>1.4</v>
      </c>
      <c r="G49" s="318">
        <v>1.3</v>
      </c>
      <c r="H49" s="318">
        <v>1.4</v>
      </c>
      <c r="I49" s="318">
        <v>1.4</v>
      </c>
      <c r="J49" s="318">
        <v>1.5</v>
      </c>
      <c r="K49" s="318">
        <v>1.5</v>
      </c>
      <c r="L49" s="524">
        <v>1.5</v>
      </c>
      <c r="M49" s="505">
        <v>1.5</v>
      </c>
    </row>
    <row r="50" spans="1:13">
      <c r="A50" s="2" t="s">
        <v>206</v>
      </c>
      <c r="B50" s="127">
        <v>8</v>
      </c>
      <c r="C50" s="127">
        <v>8</v>
      </c>
      <c r="D50" s="127">
        <v>8</v>
      </c>
      <c r="E50" s="177">
        <v>7.8</v>
      </c>
      <c r="F50" s="97">
        <v>7.4</v>
      </c>
      <c r="G50" s="318">
        <v>7.6</v>
      </c>
      <c r="H50" s="318">
        <v>8.4</v>
      </c>
      <c r="I50" s="318">
        <v>8.4</v>
      </c>
      <c r="J50" s="318">
        <v>8.4</v>
      </c>
      <c r="K50" s="318">
        <v>8.5</v>
      </c>
      <c r="L50" s="524">
        <v>8.5</v>
      </c>
      <c r="M50" s="505">
        <v>8.5</v>
      </c>
    </row>
    <row r="51" spans="1:13">
      <c r="A51" s="2" t="s">
        <v>207</v>
      </c>
      <c r="B51" s="127">
        <v>3.8</v>
      </c>
      <c r="C51" s="127">
        <v>3.9</v>
      </c>
      <c r="D51" s="127">
        <v>3.8</v>
      </c>
      <c r="E51" s="177">
        <v>3.9</v>
      </c>
      <c r="F51" s="97">
        <v>3.7</v>
      </c>
      <c r="G51" s="318">
        <v>3.6</v>
      </c>
      <c r="H51" s="318">
        <v>3.6</v>
      </c>
      <c r="I51" s="318">
        <v>3.6</v>
      </c>
      <c r="J51" s="318">
        <v>3.5</v>
      </c>
      <c r="K51" s="318">
        <v>3.6</v>
      </c>
      <c r="L51" s="524">
        <v>3.5</v>
      </c>
      <c r="M51" s="505">
        <v>3.6</v>
      </c>
    </row>
    <row r="52" spans="1:13">
      <c r="A52" s="2" t="s">
        <v>208</v>
      </c>
      <c r="B52" s="127">
        <v>15.6</v>
      </c>
      <c r="C52" s="127">
        <v>15.5</v>
      </c>
      <c r="D52" s="127">
        <v>15.5</v>
      </c>
      <c r="E52" s="177">
        <v>15.6</v>
      </c>
      <c r="F52" s="97">
        <v>16.399999999999999</v>
      </c>
      <c r="G52" s="318">
        <v>16.5</v>
      </c>
      <c r="H52" s="318">
        <v>16.399999999999999</v>
      </c>
      <c r="I52" s="318">
        <v>16.5</v>
      </c>
      <c r="J52" s="318">
        <v>16.899999999999999</v>
      </c>
      <c r="K52" s="318">
        <v>17.100000000000001</v>
      </c>
      <c r="L52" s="524">
        <v>17.100000000000001</v>
      </c>
      <c r="M52" s="505">
        <v>17.100000000000001</v>
      </c>
    </row>
    <row r="53" spans="1:13">
      <c r="A53" s="2" t="s">
        <v>209</v>
      </c>
      <c r="B53" s="127">
        <v>5.5</v>
      </c>
      <c r="C53" s="127">
        <v>5.4</v>
      </c>
      <c r="D53" s="127">
        <v>5.4</v>
      </c>
      <c r="E53" s="177">
        <v>5.4</v>
      </c>
      <c r="F53" s="97">
        <v>5.4</v>
      </c>
      <c r="G53" s="318">
        <v>5.3</v>
      </c>
      <c r="H53" s="318">
        <v>5.2</v>
      </c>
      <c r="I53" s="318">
        <v>5.2</v>
      </c>
      <c r="J53" s="318">
        <v>5.7</v>
      </c>
      <c r="K53" s="318">
        <v>5.7</v>
      </c>
      <c r="L53" s="524">
        <v>5.7</v>
      </c>
      <c r="M53" s="505">
        <v>5.9</v>
      </c>
    </row>
    <row r="54" spans="1:13">
      <c r="A54" s="2" t="s">
        <v>210</v>
      </c>
      <c r="B54" s="127">
        <v>5.4</v>
      </c>
      <c r="C54" s="127">
        <v>5.4</v>
      </c>
      <c r="D54" s="127">
        <v>5.4</v>
      </c>
      <c r="E54" s="177">
        <v>5.5</v>
      </c>
      <c r="F54" s="97">
        <v>5.6</v>
      </c>
      <c r="G54" s="318">
        <v>5.6</v>
      </c>
      <c r="H54" s="318">
        <v>5.5</v>
      </c>
      <c r="I54" s="318">
        <v>5.7</v>
      </c>
      <c r="J54" s="318">
        <v>5.7</v>
      </c>
      <c r="K54" s="318">
        <v>5.7</v>
      </c>
      <c r="L54" s="524">
        <v>5.8</v>
      </c>
      <c r="M54" s="505">
        <v>5.8</v>
      </c>
    </row>
    <row r="55" spans="1:13">
      <c r="A55" s="2" t="s">
        <v>211</v>
      </c>
      <c r="B55" s="127">
        <v>2.1</v>
      </c>
      <c r="C55" s="127">
        <v>2</v>
      </c>
      <c r="D55" s="127">
        <v>2</v>
      </c>
      <c r="E55" s="177">
        <v>2</v>
      </c>
      <c r="F55" s="97">
        <v>2</v>
      </c>
      <c r="G55" s="318">
        <v>2</v>
      </c>
      <c r="H55" s="318">
        <v>2</v>
      </c>
      <c r="I55" s="318">
        <v>2</v>
      </c>
      <c r="J55" s="318">
        <v>1.8</v>
      </c>
      <c r="K55" s="318">
        <v>1.9</v>
      </c>
      <c r="L55" s="524">
        <v>1.9</v>
      </c>
      <c r="M55" s="505">
        <v>1.9</v>
      </c>
    </row>
    <row r="56" spans="1:13">
      <c r="A56" s="2" t="s">
        <v>212</v>
      </c>
      <c r="B56" s="127">
        <v>1.6</v>
      </c>
      <c r="C56" s="127">
        <v>1.8</v>
      </c>
      <c r="D56" s="127">
        <v>1.8</v>
      </c>
      <c r="E56" s="177">
        <v>1.8</v>
      </c>
      <c r="F56" s="97">
        <v>1.9</v>
      </c>
      <c r="G56" s="318">
        <v>2</v>
      </c>
      <c r="H56" s="318">
        <v>2.2000000000000002</v>
      </c>
      <c r="I56" s="318">
        <v>2.2000000000000002</v>
      </c>
      <c r="J56" s="318">
        <v>2.2999999999999998</v>
      </c>
      <c r="K56" s="318">
        <v>2.2999999999999998</v>
      </c>
      <c r="L56" s="524">
        <v>2.2999999999999998</v>
      </c>
      <c r="M56" s="505">
        <v>2.2999999999999998</v>
      </c>
    </row>
    <row r="57" spans="1:13">
      <c r="A57" s="2" t="s">
        <v>213</v>
      </c>
      <c r="B57" s="127">
        <v>7.4</v>
      </c>
      <c r="C57" s="127">
        <v>7.4</v>
      </c>
      <c r="D57" s="127">
        <v>7.4</v>
      </c>
      <c r="E57" s="177">
        <v>7.4</v>
      </c>
      <c r="F57" s="97">
        <v>7.6</v>
      </c>
      <c r="G57" s="318">
        <v>7.5</v>
      </c>
      <c r="H57" s="318">
        <v>7.5</v>
      </c>
      <c r="I57" s="318">
        <v>7.5</v>
      </c>
      <c r="J57" s="318">
        <v>7.9</v>
      </c>
      <c r="K57" s="318">
        <v>7.9</v>
      </c>
      <c r="L57" s="524">
        <v>7.6</v>
      </c>
      <c r="M57" s="505">
        <v>7.9</v>
      </c>
    </row>
    <row r="58" spans="1:13">
      <c r="A58" s="2" t="s">
        <v>214</v>
      </c>
      <c r="B58" s="127">
        <v>4.5999999999999996</v>
      </c>
      <c r="C58" s="127">
        <v>4.5999999999999996</v>
      </c>
      <c r="D58" s="127">
        <v>4.5999999999999996</v>
      </c>
      <c r="E58" s="177">
        <v>4.7</v>
      </c>
      <c r="F58" s="97">
        <v>5</v>
      </c>
      <c r="G58" s="318">
        <v>5</v>
      </c>
      <c r="H58" s="318">
        <v>5</v>
      </c>
      <c r="I58" s="318">
        <v>4.9000000000000004</v>
      </c>
      <c r="J58" s="318">
        <v>5.0999999999999996</v>
      </c>
      <c r="K58" s="318">
        <v>5</v>
      </c>
      <c r="L58" s="524">
        <v>5.0999999999999996</v>
      </c>
      <c r="M58" s="505">
        <v>5.0999999999999996</v>
      </c>
    </row>
    <row r="59" spans="1:13">
      <c r="A59" s="2" t="s">
        <v>215</v>
      </c>
      <c r="B59" s="127">
        <v>3.6</v>
      </c>
      <c r="C59" s="127">
        <v>3.6</v>
      </c>
      <c r="D59" s="127">
        <v>3.7</v>
      </c>
      <c r="E59" s="177">
        <v>3.7</v>
      </c>
      <c r="F59" s="97">
        <v>3.9</v>
      </c>
      <c r="G59" s="318">
        <v>3.8</v>
      </c>
      <c r="H59" s="318">
        <v>3.9</v>
      </c>
      <c r="I59" s="318">
        <v>4</v>
      </c>
      <c r="J59" s="318">
        <v>3.9</v>
      </c>
      <c r="K59" s="318">
        <v>4</v>
      </c>
      <c r="L59" s="524">
        <v>4</v>
      </c>
      <c r="M59" s="505">
        <v>4</v>
      </c>
    </row>
    <row r="60" spans="1:13">
      <c r="A60" s="2" t="s">
        <v>216</v>
      </c>
      <c r="B60" s="127">
        <v>2.8</v>
      </c>
      <c r="C60" s="127">
        <v>2.9</v>
      </c>
      <c r="D60" s="127">
        <v>2.9</v>
      </c>
      <c r="E60" s="177">
        <v>2.9</v>
      </c>
      <c r="F60" s="97">
        <v>2.9</v>
      </c>
      <c r="G60" s="318">
        <v>3.1</v>
      </c>
      <c r="H60" s="318">
        <v>3</v>
      </c>
      <c r="I60" s="318">
        <v>3</v>
      </c>
      <c r="J60" s="318">
        <v>2.7</v>
      </c>
      <c r="K60" s="318">
        <v>2.7</v>
      </c>
      <c r="L60" s="524">
        <v>2.8</v>
      </c>
      <c r="M60" s="505">
        <v>2.8</v>
      </c>
    </row>
    <row r="61" spans="1:13">
      <c r="A61" s="2" t="s">
        <v>217</v>
      </c>
      <c r="B61" s="127">
        <v>50.2</v>
      </c>
      <c r="C61" s="127">
        <v>50</v>
      </c>
      <c r="D61" s="127">
        <v>50.1</v>
      </c>
      <c r="E61" s="177">
        <v>50</v>
      </c>
      <c r="F61" s="97">
        <v>51.7</v>
      </c>
      <c r="G61" s="318">
        <v>53.2</v>
      </c>
      <c r="H61" s="318">
        <v>53.3</v>
      </c>
      <c r="I61" s="318">
        <v>54</v>
      </c>
      <c r="J61" s="318">
        <v>54.4</v>
      </c>
      <c r="K61" s="318">
        <v>53.8</v>
      </c>
      <c r="L61" s="524">
        <v>53.1</v>
      </c>
      <c r="M61" s="505">
        <v>52.6</v>
      </c>
    </row>
    <row r="62" spans="1:13">
      <c r="A62" s="132" t="s">
        <v>218</v>
      </c>
      <c r="B62" s="131">
        <v>8.3000000000000007</v>
      </c>
      <c r="C62" s="131">
        <v>8.1</v>
      </c>
      <c r="D62" s="131">
        <v>8.1999999999999993</v>
      </c>
      <c r="E62" s="179">
        <v>8.3000000000000007</v>
      </c>
      <c r="F62" s="185">
        <v>9</v>
      </c>
      <c r="G62" s="319">
        <v>9.3000000000000007</v>
      </c>
      <c r="H62" s="319">
        <v>9.3000000000000007</v>
      </c>
      <c r="I62" s="319">
        <v>9.6</v>
      </c>
      <c r="J62" s="319">
        <v>9.9</v>
      </c>
      <c r="K62" s="319">
        <v>9.9</v>
      </c>
      <c r="L62" s="525">
        <v>9.6999999999999993</v>
      </c>
      <c r="M62" s="506">
        <v>9.9</v>
      </c>
    </row>
    <row r="63" spans="1:13">
      <c r="A63" s="2" t="s">
        <v>219</v>
      </c>
      <c r="B63" s="127">
        <v>1.7</v>
      </c>
      <c r="C63" s="127">
        <v>1.7</v>
      </c>
      <c r="D63" s="127">
        <v>1.8</v>
      </c>
      <c r="E63" s="177">
        <v>1.8</v>
      </c>
      <c r="F63" s="97">
        <v>1.8</v>
      </c>
      <c r="G63" s="318">
        <v>1.8</v>
      </c>
      <c r="H63" s="318">
        <v>1.8</v>
      </c>
      <c r="I63" s="318">
        <v>1.8</v>
      </c>
      <c r="J63" s="318">
        <v>2</v>
      </c>
      <c r="K63" s="318">
        <v>1.9</v>
      </c>
      <c r="L63" s="524">
        <v>1.9</v>
      </c>
      <c r="M63" s="505">
        <v>2</v>
      </c>
    </row>
    <row r="64" spans="1:13" ht="32.1" customHeight="1">
      <c r="A64" s="783" t="s">
        <v>717</v>
      </c>
      <c r="B64" s="783"/>
      <c r="C64" s="783"/>
      <c r="D64" s="783"/>
      <c r="E64" s="783"/>
      <c r="F64" s="783"/>
      <c r="G64" s="783"/>
      <c r="H64" s="783"/>
      <c r="I64" s="783"/>
      <c r="J64" s="783"/>
      <c r="K64" s="783"/>
      <c r="L64" s="783"/>
      <c r="M64" s="783"/>
    </row>
    <row r="65" spans="1:13">
      <c r="A65" s="33" t="s">
        <v>202</v>
      </c>
      <c r="B65" s="133">
        <v>11.4</v>
      </c>
      <c r="C65" s="133">
        <v>10.3</v>
      </c>
      <c r="D65" s="133">
        <v>9.8000000000000007</v>
      </c>
      <c r="E65" s="174">
        <v>8.9</v>
      </c>
      <c r="F65" s="97">
        <v>9.1999999999999993</v>
      </c>
      <c r="G65" s="318">
        <v>8.5</v>
      </c>
      <c r="H65" s="318">
        <v>8.1</v>
      </c>
      <c r="I65" s="318">
        <v>8</v>
      </c>
      <c r="J65" s="318">
        <v>8.1999999999999993</v>
      </c>
      <c r="K65" s="318">
        <v>7.5</v>
      </c>
      <c r="L65" s="524">
        <v>7.2</v>
      </c>
      <c r="M65" s="505">
        <v>7.1</v>
      </c>
    </row>
    <row r="66" spans="1:13">
      <c r="A66" s="33" t="s">
        <v>203</v>
      </c>
      <c r="B66" s="133">
        <v>8</v>
      </c>
      <c r="C66" s="133">
        <v>7.2</v>
      </c>
      <c r="D66" s="133">
        <v>7</v>
      </c>
      <c r="E66" s="174">
        <v>6.6</v>
      </c>
      <c r="F66" s="97">
        <v>6.6</v>
      </c>
      <c r="G66" s="318">
        <v>6.2</v>
      </c>
      <c r="H66" s="318">
        <v>6.1</v>
      </c>
      <c r="I66" s="318">
        <v>6</v>
      </c>
      <c r="J66" s="318">
        <v>6.1</v>
      </c>
      <c r="K66" s="318">
        <v>5.6</v>
      </c>
      <c r="L66" s="524">
        <v>5.4</v>
      </c>
      <c r="M66" s="505">
        <v>4.8</v>
      </c>
    </row>
    <row r="67" spans="1:13">
      <c r="A67" s="33" t="s">
        <v>204</v>
      </c>
      <c r="B67" s="133">
        <v>8.5</v>
      </c>
      <c r="C67" s="133">
        <v>7.6</v>
      </c>
      <c r="D67" s="133">
        <v>7.6</v>
      </c>
      <c r="E67" s="174">
        <v>6.8</v>
      </c>
      <c r="F67" s="97">
        <v>7.1</v>
      </c>
      <c r="G67" s="318">
        <v>6.6</v>
      </c>
      <c r="H67" s="318">
        <v>6.5</v>
      </c>
      <c r="I67" s="318">
        <v>6.6</v>
      </c>
      <c r="J67" s="318">
        <v>6.9</v>
      </c>
      <c r="K67" s="318">
        <v>6.5</v>
      </c>
      <c r="L67" s="524">
        <v>6.3</v>
      </c>
      <c r="M67" s="505">
        <v>5.9</v>
      </c>
    </row>
    <row r="68" spans="1:13">
      <c r="A68" s="33" t="s">
        <v>220</v>
      </c>
      <c r="B68" s="133">
        <v>2.4</v>
      </c>
      <c r="C68" s="133">
        <v>2</v>
      </c>
      <c r="D68" s="133">
        <v>1.8</v>
      </c>
      <c r="E68" s="174">
        <v>1.5</v>
      </c>
      <c r="F68" s="97">
        <v>1.6</v>
      </c>
      <c r="G68" s="318">
        <v>1.4</v>
      </c>
      <c r="H68" s="318">
        <v>1.4</v>
      </c>
      <c r="I68" s="318">
        <v>1.5</v>
      </c>
      <c r="J68" s="318">
        <v>1.4</v>
      </c>
      <c r="K68" s="318">
        <v>1.3</v>
      </c>
      <c r="L68" s="524">
        <v>1.2</v>
      </c>
      <c r="M68" s="505">
        <v>1.3</v>
      </c>
    </row>
    <row r="69" spans="1:13">
      <c r="A69" s="33" t="s">
        <v>206</v>
      </c>
      <c r="B69" s="133">
        <v>6</v>
      </c>
      <c r="C69" s="133">
        <v>5.3</v>
      </c>
      <c r="D69" s="133">
        <v>5</v>
      </c>
      <c r="E69" s="174">
        <v>4.7</v>
      </c>
      <c r="F69" s="97">
        <v>4.7</v>
      </c>
      <c r="G69" s="318">
        <v>4</v>
      </c>
      <c r="H69" s="318">
        <v>3.8</v>
      </c>
      <c r="I69" s="318">
        <v>3.6</v>
      </c>
      <c r="J69" s="318">
        <v>3.8</v>
      </c>
      <c r="K69" s="318">
        <v>3.1</v>
      </c>
      <c r="L69" s="524">
        <v>2.2999999999999998</v>
      </c>
      <c r="M69" s="505">
        <v>2.2000000000000002</v>
      </c>
    </row>
    <row r="70" spans="1:13">
      <c r="A70" s="33" t="s">
        <v>207</v>
      </c>
      <c r="B70" s="133">
        <v>8.1999999999999993</v>
      </c>
      <c r="C70" s="133">
        <v>6.9</v>
      </c>
      <c r="D70" s="133">
        <v>6.7</v>
      </c>
      <c r="E70" s="174">
        <v>6.3</v>
      </c>
      <c r="F70" s="97">
        <v>6.8</v>
      </c>
      <c r="G70" s="318">
        <v>6</v>
      </c>
      <c r="H70" s="318">
        <v>5.9</v>
      </c>
      <c r="I70" s="318">
        <v>6</v>
      </c>
      <c r="J70" s="318">
        <v>6.2</v>
      </c>
      <c r="K70" s="318">
        <v>5.5</v>
      </c>
      <c r="L70" s="524">
        <v>5.4</v>
      </c>
      <c r="M70" s="505">
        <v>5.4</v>
      </c>
    </row>
    <row r="71" spans="1:13">
      <c r="A71" s="33" t="s">
        <v>208</v>
      </c>
      <c r="B71" s="133">
        <v>16</v>
      </c>
      <c r="C71" s="133">
        <v>14.4</v>
      </c>
      <c r="D71" s="133">
        <v>14</v>
      </c>
      <c r="E71" s="174">
        <v>13</v>
      </c>
      <c r="F71" s="97">
        <v>13</v>
      </c>
      <c r="G71" s="318">
        <v>12</v>
      </c>
      <c r="H71" s="318">
        <v>11.6</v>
      </c>
      <c r="I71" s="318">
        <v>11.5</v>
      </c>
      <c r="J71" s="318">
        <v>11.7</v>
      </c>
      <c r="K71" s="318">
        <v>11</v>
      </c>
      <c r="L71" s="524">
        <v>10.4</v>
      </c>
      <c r="M71" s="505">
        <v>9.9</v>
      </c>
    </row>
    <row r="72" spans="1:13">
      <c r="A72" s="33" t="s">
        <v>209</v>
      </c>
      <c r="B72" s="133">
        <v>12.9</v>
      </c>
      <c r="C72" s="133">
        <v>11.9</v>
      </c>
      <c r="D72" s="133">
        <v>11.7</v>
      </c>
      <c r="E72" s="174">
        <v>11.2</v>
      </c>
      <c r="F72" s="97">
        <v>11</v>
      </c>
      <c r="G72" s="318">
        <v>10.3</v>
      </c>
      <c r="H72" s="318">
        <v>10</v>
      </c>
      <c r="I72" s="318">
        <v>10.1</v>
      </c>
      <c r="J72" s="318">
        <v>10.3</v>
      </c>
      <c r="K72" s="318">
        <v>9.5</v>
      </c>
      <c r="L72" s="524">
        <v>9</v>
      </c>
      <c r="M72" s="505">
        <v>9</v>
      </c>
    </row>
    <row r="73" spans="1:13">
      <c r="A73" s="33" t="s">
        <v>210</v>
      </c>
      <c r="B73" s="133">
        <v>27.2</v>
      </c>
      <c r="C73" s="133">
        <v>25.2</v>
      </c>
      <c r="D73" s="133">
        <v>23.9</v>
      </c>
      <c r="E73" s="174">
        <v>21.9</v>
      </c>
      <c r="F73" s="97">
        <v>22.1</v>
      </c>
      <c r="G73" s="318">
        <v>20.6</v>
      </c>
      <c r="H73" s="318">
        <v>19.899999999999999</v>
      </c>
      <c r="I73" s="318">
        <v>19.3</v>
      </c>
      <c r="J73" s="318">
        <v>19.899999999999999</v>
      </c>
      <c r="K73" s="318">
        <v>18.5</v>
      </c>
      <c r="L73" s="524">
        <v>17.7</v>
      </c>
      <c r="M73" s="505">
        <v>16.899999999999999</v>
      </c>
    </row>
    <row r="74" spans="1:13">
      <c r="A74" s="33" t="s">
        <v>211</v>
      </c>
      <c r="B74" s="133">
        <v>4.5999999999999996</v>
      </c>
      <c r="C74" s="133">
        <v>4.0999999999999996</v>
      </c>
      <c r="D74" s="133">
        <v>4.2</v>
      </c>
      <c r="E74" s="174">
        <v>4.0999999999999996</v>
      </c>
      <c r="F74" s="97">
        <v>4</v>
      </c>
      <c r="G74" s="318">
        <v>3.3</v>
      </c>
      <c r="H74" s="318">
        <v>3.2</v>
      </c>
      <c r="I74" s="318">
        <v>3.1</v>
      </c>
      <c r="J74" s="318">
        <v>3</v>
      </c>
      <c r="K74" s="318">
        <v>2.6</v>
      </c>
      <c r="L74" s="524">
        <v>2.4</v>
      </c>
      <c r="M74" s="505">
        <v>2.4</v>
      </c>
    </row>
    <row r="75" spans="1:13">
      <c r="A75" s="33" t="s">
        <v>212</v>
      </c>
      <c r="B75" s="133">
        <v>3.7</v>
      </c>
      <c r="C75" s="133">
        <v>3.3</v>
      </c>
      <c r="D75" s="133">
        <v>3.3</v>
      </c>
      <c r="E75" s="174">
        <v>3</v>
      </c>
      <c r="F75" s="97">
        <v>3</v>
      </c>
      <c r="G75" s="318">
        <v>2.7</v>
      </c>
      <c r="H75" s="318">
        <v>2.6</v>
      </c>
      <c r="I75" s="318">
        <v>2.6</v>
      </c>
      <c r="J75" s="318">
        <v>2.5</v>
      </c>
      <c r="K75" s="318">
        <v>2.2000000000000002</v>
      </c>
      <c r="L75" s="524">
        <v>2.1</v>
      </c>
      <c r="M75" s="505">
        <v>2.2000000000000002</v>
      </c>
    </row>
    <row r="76" spans="1:13">
      <c r="A76" s="33" t="s">
        <v>213</v>
      </c>
      <c r="B76" s="133">
        <v>6.6</v>
      </c>
      <c r="C76" s="133">
        <v>5.9</v>
      </c>
      <c r="D76" s="133">
        <v>5.7</v>
      </c>
      <c r="E76" s="174">
        <v>5</v>
      </c>
      <c r="F76" s="97">
        <v>5.2</v>
      </c>
      <c r="G76" s="318">
        <v>4.5999999999999996</v>
      </c>
      <c r="H76" s="318">
        <v>4.4000000000000004</v>
      </c>
      <c r="I76" s="318">
        <v>4.2</v>
      </c>
      <c r="J76" s="318">
        <v>4.5999999999999996</v>
      </c>
      <c r="K76" s="318">
        <v>4.2</v>
      </c>
      <c r="L76" s="524">
        <v>3.9</v>
      </c>
      <c r="M76" s="505">
        <v>3.7</v>
      </c>
    </row>
    <row r="77" spans="1:13">
      <c r="A77" s="33" t="s">
        <v>214</v>
      </c>
      <c r="B77" s="133">
        <v>8</v>
      </c>
      <c r="C77" s="133">
        <v>7.3</v>
      </c>
      <c r="D77" s="133">
        <v>7.1</v>
      </c>
      <c r="E77" s="174">
        <v>6.8</v>
      </c>
      <c r="F77" s="97">
        <v>7</v>
      </c>
      <c r="G77" s="318">
        <v>6.7</v>
      </c>
      <c r="H77" s="318">
        <v>6.6</v>
      </c>
      <c r="I77" s="318">
        <v>6.6</v>
      </c>
      <c r="J77" s="318">
        <v>6.7</v>
      </c>
      <c r="K77" s="318">
        <v>6.3</v>
      </c>
      <c r="L77" s="524">
        <v>6.1</v>
      </c>
      <c r="M77" s="505">
        <v>6.2</v>
      </c>
    </row>
    <row r="78" spans="1:13">
      <c r="A78" s="33" t="s">
        <v>215</v>
      </c>
      <c r="B78" s="133">
        <v>8.1</v>
      </c>
      <c r="C78" s="133">
        <v>7.1</v>
      </c>
      <c r="D78" s="133">
        <v>6.5</v>
      </c>
      <c r="E78" s="174">
        <v>5.5</v>
      </c>
      <c r="F78" s="97">
        <v>5.6</v>
      </c>
      <c r="G78" s="318">
        <v>4.7</v>
      </c>
      <c r="H78" s="318">
        <v>4.5999999999999996</v>
      </c>
      <c r="I78" s="318">
        <v>4.5999999999999996</v>
      </c>
      <c r="J78" s="318">
        <v>4.7</v>
      </c>
      <c r="K78" s="318">
        <v>4.3</v>
      </c>
      <c r="L78" s="524">
        <v>4.5</v>
      </c>
      <c r="M78" s="505">
        <v>4.3</v>
      </c>
    </row>
    <row r="79" spans="1:13">
      <c r="A79" s="33" t="s">
        <v>216</v>
      </c>
      <c r="B79" s="133">
        <v>5.5</v>
      </c>
      <c r="C79" s="133">
        <v>5</v>
      </c>
      <c r="D79" s="133">
        <v>5</v>
      </c>
      <c r="E79" s="174">
        <v>4.8</v>
      </c>
      <c r="F79" s="97">
        <v>4.8</v>
      </c>
      <c r="G79" s="318">
        <v>4.4000000000000004</v>
      </c>
      <c r="H79" s="318">
        <v>4.4000000000000004</v>
      </c>
      <c r="I79" s="318">
        <v>4.5</v>
      </c>
      <c r="J79" s="318">
        <v>4.4000000000000004</v>
      </c>
      <c r="K79" s="318">
        <v>4</v>
      </c>
      <c r="L79" s="524">
        <v>3.8</v>
      </c>
      <c r="M79" s="505">
        <v>3.9</v>
      </c>
    </row>
    <row r="80" spans="1:13">
      <c r="A80" s="33" t="s">
        <v>217</v>
      </c>
      <c r="B80" s="133">
        <v>33.200000000000003</v>
      </c>
      <c r="C80" s="133">
        <v>30.4</v>
      </c>
      <c r="D80" s="133">
        <v>29.1</v>
      </c>
      <c r="E80" s="174">
        <v>26.1</v>
      </c>
      <c r="F80" s="97">
        <v>25.3</v>
      </c>
      <c r="G80" s="318">
        <v>22.8</v>
      </c>
      <c r="H80" s="318">
        <v>21.2</v>
      </c>
      <c r="I80" s="318">
        <v>19.399999999999999</v>
      </c>
      <c r="J80" s="318">
        <v>19.7</v>
      </c>
      <c r="K80" s="318">
        <v>18.600000000000001</v>
      </c>
      <c r="L80" s="524">
        <v>18.2</v>
      </c>
      <c r="M80" s="505">
        <v>17.399999999999999</v>
      </c>
    </row>
    <row r="81" spans="1:13">
      <c r="A81" s="137" t="s">
        <v>218</v>
      </c>
      <c r="B81" s="134">
        <v>10.199999999999999</v>
      </c>
      <c r="C81" s="134">
        <v>9.4</v>
      </c>
      <c r="D81" s="134">
        <v>9</v>
      </c>
      <c r="E81" s="175">
        <v>8.1999999999999993</v>
      </c>
      <c r="F81" s="185">
        <v>8.4</v>
      </c>
      <c r="G81" s="319">
        <v>7.7</v>
      </c>
      <c r="H81" s="319">
        <v>7.4</v>
      </c>
      <c r="I81" s="319">
        <v>7.2</v>
      </c>
      <c r="J81" s="319">
        <v>7.4</v>
      </c>
      <c r="K81" s="319">
        <v>6.8</v>
      </c>
      <c r="L81" s="525">
        <v>6.4</v>
      </c>
      <c r="M81" s="506">
        <v>6.4</v>
      </c>
    </row>
    <row r="82" spans="1:13">
      <c r="A82" s="33" t="s">
        <v>219</v>
      </c>
      <c r="B82" s="133">
        <v>2.6</v>
      </c>
      <c r="C82" s="133">
        <v>2.2999999999999998</v>
      </c>
      <c r="D82" s="133">
        <v>2.4</v>
      </c>
      <c r="E82" s="174">
        <v>2.2999999999999998</v>
      </c>
      <c r="F82" s="97">
        <v>2.2999999999999998</v>
      </c>
      <c r="G82" s="318">
        <v>2.1</v>
      </c>
      <c r="H82" s="318">
        <v>2.2000000000000002</v>
      </c>
      <c r="I82" s="318">
        <v>2.2999999999999998</v>
      </c>
      <c r="J82" s="318">
        <v>2.2999999999999998</v>
      </c>
      <c r="K82" s="318">
        <v>2</v>
      </c>
      <c r="L82" s="524">
        <v>1.8</v>
      </c>
      <c r="M82" s="505">
        <v>1.7</v>
      </c>
    </row>
    <row r="83" spans="1:13" ht="32.1" customHeight="1">
      <c r="A83" s="783" t="s">
        <v>635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</row>
    <row r="84" spans="1:13">
      <c r="A84" s="33" t="s">
        <v>202</v>
      </c>
      <c r="B84" s="133">
        <v>9</v>
      </c>
      <c r="C84" s="133">
        <v>8</v>
      </c>
      <c r="D84" s="133">
        <v>7.7</v>
      </c>
      <c r="E84" s="174">
        <v>7</v>
      </c>
      <c r="F84" s="97">
        <v>7.1</v>
      </c>
      <c r="G84" s="322">
        <v>6.6</v>
      </c>
      <c r="H84" s="391">
        <v>6.3</v>
      </c>
      <c r="I84" s="391">
        <v>6.2</v>
      </c>
      <c r="J84" s="391">
        <v>6.3</v>
      </c>
      <c r="K84" s="391">
        <v>5.7</v>
      </c>
      <c r="L84" s="524">
        <v>5.5</v>
      </c>
      <c r="M84" s="505">
        <v>5.4</v>
      </c>
    </row>
    <row r="85" spans="1:13">
      <c r="A85" s="33" t="s">
        <v>203</v>
      </c>
      <c r="B85" s="133">
        <v>4.8</v>
      </c>
      <c r="C85" s="133">
        <v>4.3</v>
      </c>
      <c r="D85" s="133">
        <v>4.2</v>
      </c>
      <c r="E85" s="174">
        <v>3.9</v>
      </c>
      <c r="F85" s="322">
        <v>3.9</v>
      </c>
      <c r="G85" s="322">
        <v>3.7</v>
      </c>
      <c r="H85" s="391">
        <v>3.6</v>
      </c>
      <c r="I85" s="391">
        <v>3.6</v>
      </c>
      <c r="J85" s="391">
        <v>3.6</v>
      </c>
      <c r="K85" s="391">
        <v>3.3</v>
      </c>
      <c r="L85" s="524">
        <v>3.2</v>
      </c>
      <c r="M85" s="505">
        <v>2.8</v>
      </c>
    </row>
    <row r="86" spans="1:13">
      <c r="A86" s="33" t="s">
        <v>204</v>
      </c>
      <c r="B86" s="133">
        <v>3.7</v>
      </c>
      <c r="C86" s="133">
        <v>3.3</v>
      </c>
      <c r="D86" s="133">
        <v>3.3</v>
      </c>
      <c r="E86" s="174">
        <v>2.9</v>
      </c>
      <c r="F86" s="322">
        <v>3</v>
      </c>
      <c r="G86" s="322" t="s">
        <v>448</v>
      </c>
      <c r="H86" s="391">
        <v>2.6</v>
      </c>
      <c r="I86" s="391">
        <v>2.6</v>
      </c>
      <c r="J86" s="391">
        <v>2.7</v>
      </c>
      <c r="K86" s="391">
        <v>2.5</v>
      </c>
      <c r="L86" s="524">
        <v>2.5</v>
      </c>
      <c r="M86" s="505">
        <v>2.2999999999999998</v>
      </c>
    </row>
    <row r="87" spans="1:13">
      <c r="A87" s="33" t="s">
        <v>220</v>
      </c>
      <c r="B87" s="133">
        <v>4.0999999999999996</v>
      </c>
      <c r="C87" s="133">
        <v>3.4</v>
      </c>
      <c r="D87" s="133">
        <v>3.1</v>
      </c>
      <c r="E87" s="174">
        <v>2.6</v>
      </c>
      <c r="F87" s="322">
        <v>2.8</v>
      </c>
      <c r="G87" s="322">
        <v>2.5</v>
      </c>
      <c r="H87" s="391">
        <v>2.4</v>
      </c>
      <c r="I87" s="391">
        <v>2.6</v>
      </c>
      <c r="J87" s="391">
        <v>2.5</v>
      </c>
      <c r="K87" s="391">
        <v>2.2999999999999998</v>
      </c>
      <c r="L87" s="524">
        <v>2.1</v>
      </c>
      <c r="M87" s="505">
        <v>2.2000000000000002</v>
      </c>
    </row>
    <row r="88" spans="1:13">
      <c r="A88" s="33" t="s">
        <v>206</v>
      </c>
      <c r="B88" s="133">
        <v>2.8</v>
      </c>
      <c r="C88" s="133">
        <v>2.5</v>
      </c>
      <c r="D88" s="133">
        <v>2.2999999999999998</v>
      </c>
      <c r="E88" s="174">
        <v>2.2000000000000002</v>
      </c>
      <c r="F88" s="322">
        <v>2.2000000000000002</v>
      </c>
      <c r="G88" s="322">
        <v>1.8</v>
      </c>
      <c r="H88" s="391">
        <v>1.7</v>
      </c>
      <c r="I88" s="391">
        <v>1.6</v>
      </c>
      <c r="J88" s="391">
        <v>1.7</v>
      </c>
      <c r="K88" s="391">
        <v>1.4</v>
      </c>
      <c r="L88" s="524">
        <v>1</v>
      </c>
      <c r="M88" s="505">
        <v>1</v>
      </c>
    </row>
    <row r="89" spans="1:13">
      <c r="A89" s="33" t="s">
        <v>207</v>
      </c>
      <c r="B89" s="133">
        <v>7.5</v>
      </c>
      <c r="C89" s="133">
        <v>6.4</v>
      </c>
      <c r="D89" s="133">
        <v>6.1</v>
      </c>
      <c r="E89" s="174">
        <v>5.8</v>
      </c>
      <c r="F89" s="322">
        <v>6.1</v>
      </c>
      <c r="G89" s="322">
        <v>5.4</v>
      </c>
      <c r="H89" s="391">
        <v>5.3</v>
      </c>
      <c r="I89" s="391">
        <v>5.4</v>
      </c>
      <c r="J89" s="391">
        <v>5.5</v>
      </c>
      <c r="K89" s="391" t="s">
        <v>666</v>
      </c>
      <c r="L89" s="524">
        <v>4.9000000000000004</v>
      </c>
      <c r="M89" s="505">
        <v>4.8</v>
      </c>
    </row>
    <row r="90" spans="1:13">
      <c r="A90" s="33" t="s">
        <v>208</v>
      </c>
      <c r="B90" s="133">
        <v>3.5</v>
      </c>
      <c r="C90" s="133">
        <v>3.1</v>
      </c>
      <c r="D90" s="133">
        <v>3</v>
      </c>
      <c r="E90" s="174">
        <v>2.8</v>
      </c>
      <c r="F90" s="322">
        <v>2.7</v>
      </c>
      <c r="G90" s="322">
        <v>2.5</v>
      </c>
      <c r="H90" s="391">
        <v>2.4</v>
      </c>
      <c r="I90" s="391">
        <v>2.4</v>
      </c>
      <c r="J90" s="391" t="s">
        <v>671</v>
      </c>
      <c r="K90" s="391" t="s">
        <v>667</v>
      </c>
      <c r="L90" s="524">
        <v>2.1</v>
      </c>
      <c r="M90" s="505">
        <v>2</v>
      </c>
    </row>
    <row r="91" spans="1:13">
      <c r="A91" s="33" t="s">
        <v>209</v>
      </c>
      <c r="B91" s="133">
        <v>7.2</v>
      </c>
      <c r="C91" s="133">
        <v>6.6</v>
      </c>
      <c r="D91" s="133">
        <v>6.5</v>
      </c>
      <c r="E91" s="174">
        <v>6.2</v>
      </c>
      <c r="F91" s="322">
        <v>6.1</v>
      </c>
      <c r="G91" s="322">
        <v>5.7</v>
      </c>
      <c r="H91" s="391">
        <v>5.5</v>
      </c>
      <c r="I91" s="391">
        <v>5.5</v>
      </c>
      <c r="J91" s="391">
        <v>5.6</v>
      </c>
      <c r="K91" s="391">
        <v>5.2</v>
      </c>
      <c r="L91" s="524">
        <v>4.9000000000000004</v>
      </c>
      <c r="M91" s="505">
        <v>4.9000000000000004</v>
      </c>
    </row>
    <row r="92" spans="1:13">
      <c r="A92" s="33" t="s">
        <v>210</v>
      </c>
      <c r="B92" s="133">
        <v>7.9</v>
      </c>
      <c r="C92" s="133">
        <v>7.3</v>
      </c>
      <c r="D92" s="133">
        <v>6.9</v>
      </c>
      <c r="E92" s="174">
        <v>6.4</v>
      </c>
      <c r="F92" s="322" t="s">
        <v>446</v>
      </c>
      <c r="G92" s="322" t="s">
        <v>449</v>
      </c>
      <c r="H92" s="391">
        <v>5.7</v>
      </c>
      <c r="I92" s="391">
        <v>5.5</v>
      </c>
      <c r="J92" s="391" t="s">
        <v>672</v>
      </c>
      <c r="K92" s="391" t="s">
        <v>614</v>
      </c>
      <c r="L92" s="524">
        <v>4.9000000000000004</v>
      </c>
      <c r="M92" s="505">
        <v>4.7</v>
      </c>
    </row>
    <row r="93" spans="1:13">
      <c r="A93" s="33" t="s">
        <v>211</v>
      </c>
      <c r="B93" s="133">
        <v>5.0999999999999996</v>
      </c>
      <c r="C93" s="133">
        <v>4.5999999999999996</v>
      </c>
      <c r="D93" s="133">
        <v>4.7</v>
      </c>
      <c r="E93" s="174">
        <v>4.5</v>
      </c>
      <c r="F93" s="322">
        <v>4.3</v>
      </c>
      <c r="G93" s="322" t="s">
        <v>374</v>
      </c>
      <c r="H93" s="391">
        <v>3.5</v>
      </c>
      <c r="I93" s="391">
        <v>3.4</v>
      </c>
      <c r="J93" s="391">
        <v>3.3</v>
      </c>
      <c r="K93" s="391" t="s">
        <v>621</v>
      </c>
      <c r="L93" s="524">
        <v>2.7</v>
      </c>
      <c r="M93" s="505">
        <v>2.7</v>
      </c>
    </row>
    <row r="94" spans="1:13">
      <c r="A94" s="33" t="s">
        <v>212</v>
      </c>
      <c r="B94" s="133">
        <v>5.0999999999999996</v>
      </c>
      <c r="C94" s="133">
        <v>4.5999999999999996</v>
      </c>
      <c r="D94" s="133">
        <v>4.5</v>
      </c>
      <c r="E94" s="174">
        <v>4.0999999999999996</v>
      </c>
      <c r="F94" s="322" t="s">
        <v>447</v>
      </c>
      <c r="G94" s="322" t="s">
        <v>450</v>
      </c>
      <c r="H94" s="391">
        <v>3.3</v>
      </c>
      <c r="I94" s="391">
        <v>3.3</v>
      </c>
      <c r="J94" s="391" t="s">
        <v>454</v>
      </c>
      <c r="K94" s="391" t="s">
        <v>668</v>
      </c>
      <c r="L94" s="524">
        <v>2.6</v>
      </c>
      <c r="M94" s="505">
        <v>2.7</v>
      </c>
    </row>
    <row r="95" spans="1:13">
      <c r="A95" s="33" t="s">
        <v>213</v>
      </c>
      <c r="B95" s="133">
        <v>1.9</v>
      </c>
      <c r="C95" s="133">
        <v>1.7</v>
      </c>
      <c r="D95" s="133">
        <v>1.6</v>
      </c>
      <c r="E95" s="174">
        <v>1.4</v>
      </c>
      <c r="F95" s="322">
        <v>1.4</v>
      </c>
      <c r="G95" s="322">
        <v>1.3</v>
      </c>
      <c r="H95" s="391">
        <v>1.2</v>
      </c>
      <c r="I95" s="391">
        <v>1.2</v>
      </c>
      <c r="J95" s="391">
        <v>1.3</v>
      </c>
      <c r="K95" s="391">
        <v>1.2</v>
      </c>
      <c r="L95" s="524">
        <v>1.1000000000000001</v>
      </c>
      <c r="M95" s="505">
        <v>1.1000000000000001</v>
      </c>
    </row>
    <row r="96" spans="1:13">
      <c r="A96" s="33" t="s">
        <v>214</v>
      </c>
      <c r="B96" s="133">
        <v>6.7</v>
      </c>
      <c r="C96" s="133">
        <v>6</v>
      </c>
      <c r="D96" s="133">
        <v>5.9</v>
      </c>
      <c r="E96" s="174">
        <v>5.6</v>
      </c>
      <c r="F96" s="322">
        <v>5.7</v>
      </c>
      <c r="G96" s="322" t="s">
        <v>451</v>
      </c>
      <c r="H96" s="391">
        <v>5.2</v>
      </c>
      <c r="I96" s="391">
        <v>5.2</v>
      </c>
      <c r="J96" s="391">
        <v>5.2</v>
      </c>
      <c r="K96" s="391">
        <v>4.9000000000000004</v>
      </c>
      <c r="L96" s="524">
        <v>4.8</v>
      </c>
      <c r="M96" s="505">
        <v>4.8</v>
      </c>
    </row>
    <row r="97" spans="1:13">
      <c r="A97" s="33" t="s">
        <v>215</v>
      </c>
      <c r="B97" s="133">
        <v>4.7</v>
      </c>
      <c r="C97" s="133">
        <v>4.0999999999999996</v>
      </c>
      <c r="D97" s="133">
        <v>3.8</v>
      </c>
      <c r="E97" s="174">
        <v>3.2</v>
      </c>
      <c r="F97" s="322">
        <v>3.2</v>
      </c>
      <c r="G97" s="322" t="s">
        <v>448</v>
      </c>
      <c r="H97" s="391">
        <v>2.6</v>
      </c>
      <c r="I97" s="391">
        <v>2.5</v>
      </c>
      <c r="J97" s="391">
        <v>2.6</v>
      </c>
      <c r="K97" s="391" t="s">
        <v>669</v>
      </c>
      <c r="L97" s="524">
        <v>2.5</v>
      </c>
      <c r="M97" s="505">
        <v>2.4</v>
      </c>
    </row>
    <row r="98" spans="1:13">
      <c r="A98" s="33" t="s">
        <v>216</v>
      </c>
      <c r="B98" s="133">
        <v>6</v>
      </c>
      <c r="C98" s="133">
        <v>5.4</v>
      </c>
      <c r="D98" s="133">
        <v>5.4</v>
      </c>
      <c r="E98" s="174">
        <v>5.2</v>
      </c>
      <c r="F98" s="322">
        <v>5.0999999999999996</v>
      </c>
      <c r="G98" s="322">
        <v>4.7</v>
      </c>
      <c r="H98" s="391">
        <v>4.7</v>
      </c>
      <c r="I98" s="391">
        <v>4.8</v>
      </c>
      <c r="J98" s="391">
        <v>4.5999999999999996</v>
      </c>
      <c r="K98" s="391" t="s">
        <v>670</v>
      </c>
      <c r="L98" s="524">
        <v>4</v>
      </c>
      <c r="M98" s="505">
        <v>4.0999999999999996</v>
      </c>
    </row>
    <row r="99" spans="1:13">
      <c r="A99" s="33" t="s">
        <v>217</v>
      </c>
      <c r="B99" s="133">
        <v>2.7</v>
      </c>
      <c r="C99" s="133">
        <v>2.4</v>
      </c>
      <c r="D99" s="133">
        <v>2.2999999999999998</v>
      </c>
      <c r="E99" s="174">
        <v>2</v>
      </c>
      <c r="F99" s="322">
        <v>1.9</v>
      </c>
      <c r="G99" s="322" t="s">
        <v>452</v>
      </c>
      <c r="H99" s="391">
        <v>1.6</v>
      </c>
      <c r="I99" s="391">
        <v>1.5</v>
      </c>
      <c r="J99" s="391">
        <v>1.5</v>
      </c>
      <c r="K99" s="391">
        <v>1.4</v>
      </c>
      <c r="L99" s="524">
        <v>1.4</v>
      </c>
      <c r="M99" s="505">
        <v>1.3</v>
      </c>
    </row>
    <row r="100" spans="1:13">
      <c r="A100" s="137" t="s">
        <v>218</v>
      </c>
      <c r="B100" s="134">
        <v>2.8</v>
      </c>
      <c r="C100" s="134">
        <v>2.5</v>
      </c>
      <c r="D100" s="134">
        <v>2.4</v>
      </c>
      <c r="E100" s="175">
        <v>2.2000000000000002</v>
      </c>
      <c r="F100" s="392">
        <v>2.2000000000000002</v>
      </c>
      <c r="G100" s="392">
        <v>2</v>
      </c>
      <c r="H100" s="393">
        <v>1.9</v>
      </c>
      <c r="I100" s="393">
        <v>1.8</v>
      </c>
      <c r="J100" s="393">
        <v>1.9</v>
      </c>
      <c r="K100" s="393">
        <v>1.7</v>
      </c>
      <c r="L100" s="525">
        <v>1.6</v>
      </c>
      <c r="M100" s="506">
        <v>1.6</v>
      </c>
    </row>
    <row r="101" spans="1:13">
      <c r="A101" s="33" t="s">
        <v>219</v>
      </c>
      <c r="B101" s="133">
        <v>4.0999999999999996</v>
      </c>
      <c r="C101" s="133">
        <v>3.7</v>
      </c>
      <c r="D101" s="133">
        <v>3.6</v>
      </c>
      <c r="E101" s="174">
        <v>3.4</v>
      </c>
      <c r="F101" s="322">
        <v>3.5</v>
      </c>
      <c r="G101" s="322">
        <v>3.2</v>
      </c>
      <c r="H101" s="391">
        <v>3.3</v>
      </c>
      <c r="I101" s="391">
        <v>3.4</v>
      </c>
      <c r="J101" s="391">
        <v>3.3</v>
      </c>
      <c r="K101" s="391" t="s">
        <v>621</v>
      </c>
      <c r="L101" s="524">
        <v>2.6</v>
      </c>
      <c r="M101" s="505">
        <v>2.4</v>
      </c>
    </row>
    <row r="102" spans="1:13" ht="32.1" customHeight="1">
      <c r="A102" s="783" t="s">
        <v>718</v>
      </c>
      <c r="B102" s="783"/>
      <c r="C102" s="783"/>
      <c r="D102" s="783"/>
      <c r="E102" s="783"/>
      <c r="F102" s="783"/>
      <c r="G102" s="783"/>
      <c r="H102" s="783"/>
      <c r="I102" s="783"/>
      <c r="J102" s="783"/>
      <c r="K102" s="783"/>
      <c r="L102" s="783"/>
      <c r="M102" s="783"/>
    </row>
    <row r="103" spans="1:13">
      <c r="A103" s="2" t="s">
        <v>202</v>
      </c>
      <c r="B103" s="133">
        <v>0.5</v>
      </c>
      <c r="C103" s="133">
        <v>0.5</v>
      </c>
      <c r="D103" s="133">
        <v>0.5</v>
      </c>
      <c r="E103" s="174">
        <v>0.4</v>
      </c>
      <c r="F103" s="97">
        <v>0.4</v>
      </c>
      <c r="G103" s="318">
        <v>0.9</v>
      </c>
      <c r="H103" s="318">
        <v>0.6</v>
      </c>
      <c r="I103" s="318">
        <v>0.2</v>
      </c>
      <c r="J103" s="318">
        <v>0.4</v>
      </c>
      <c r="K103" s="318">
        <v>0.6</v>
      </c>
      <c r="L103" s="524">
        <v>0.5</v>
      </c>
      <c r="M103" s="505">
        <v>0.2</v>
      </c>
    </row>
    <row r="104" spans="1:13">
      <c r="A104" s="2" t="s">
        <v>203</v>
      </c>
      <c r="B104" s="133">
        <v>1.4</v>
      </c>
      <c r="C104" s="133">
        <v>1.5</v>
      </c>
      <c r="D104" s="133">
        <v>1.2</v>
      </c>
      <c r="E104" s="174">
        <v>0.5</v>
      </c>
      <c r="F104" s="97">
        <v>1.2</v>
      </c>
      <c r="G104" s="318">
        <v>1.2</v>
      </c>
      <c r="H104" s="318">
        <v>1</v>
      </c>
      <c r="I104" s="318">
        <v>0.7</v>
      </c>
      <c r="J104" s="318">
        <v>0.9</v>
      </c>
      <c r="K104" s="318">
        <v>1</v>
      </c>
      <c r="L104" s="524">
        <v>0.7</v>
      </c>
      <c r="M104" s="505">
        <v>0.5</v>
      </c>
    </row>
    <row r="105" spans="1:13">
      <c r="A105" s="2" t="s">
        <v>204</v>
      </c>
      <c r="B105" s="133">
        <v>0.9</v>
      </c>
      <c r="C105" s="133">
        <v>1.1000000000000001</v>
      </c>
      <c r="D105" s="133">
        <v>0.7</v>
      </c>
      <c r="E105" s="174">
        <v>0.4</v>
      </c>
      <c r="F105" s="97">
        <v>0.7</v>
      </c>
      <c r="G105" s="318">
        <v>0.8</v>
      </c>
      <c r="H105" s="318">
        <v>0.8</v>
      </c>
      <c r="I105" s="318">
        <v>0.5</v>
      </c>
      <c r="J105" s="318">
        <v>0.7</v>
      </c>
      <c r="K105" s="318">
        <v>1</v>
      </c>
      <c r="L105" s="524">
        <v>1.1000000000000001</v>
      </c>
      <c r="M105" s="505">
        <v>0.7</v>
      </c>
    </row>
    <row r="106" spans="1:13">
      <c r="A106" s="2" t="s">
        <v>220</v>
      </c>
      <c r="B106" s="133">
        <v>0.5</v>
      </c>
      <c r="C106" s="133">
        <v>1</v>
      </c>
      <c r="D106" s="133">
        <v>0.6</v>
      </c>
      <c r="E106" s="174">
        <v>0.3</v>
      </c>
      <c r="F106" s="97">
        <v>0.3</v>
      </c>
      <c r="G106" s="318">
        <v>0.2</v>
      </c>
      <c r="H106" s="318">
        <v>0.9</v>
      </c>
      <c r="I106" s="318">
        <v>0.4</v>
      </c>
      <c r="J106" s="318">
        <v>0.9</v>
      </c>
      <c r="K106" s="318">
        <v>0.6</v>
      </c>
      <c r="L106" s="524">
        <v>0.3</v>
      </c>
      <c r="M106" s="505">
        <v>0.3</v>
      </c>
    </row>
    <row r="107" spans="1:13">
      <c r="A107" s="2" t="s">
        <v>206</v>
      </c>
      <c r="B107" s="133">
        <v>1.2</v>
      </c>
      <c r="C107" s="133">
        <v>1.4</v>
      </c>
      <c r="D107" s="133">
        <v>1.4</v>
      </c>
      <c r="E107" s="174">
        <v>1.2</v>
      </c>
      <c r="F107" s="97">
        <v>1</v>
      </c>
      <c r="G107" s="318">
        <v>1.3</v>
      </c>
      <c r="H107" s="318">
        <v>1.4</v>
      </c>
      <c r="I107" s="318">
        <v>0.9</v>
      </c>
      <c r="J107" s="318">
        <v>0.6</v>
      </c>
      <c r="K107" s="318">
        <v>0.7</v>
      </c>
      <c r="L107" s="524">
        <v>0.9</v>
      </c>
      <c r="M107" s="505">
        <v>0.9</v>
      </c>
    </row>
    <row r="108" spans="1:13">
      <c r="A108" s="2" t="s">
        <v>207</v>
      </c>
      <c r="B108" s="127">
        <v>0.5</v>
      </c>
      <c r="C108" s="127">
        <v>0.6</v>
      </c>
      <c r="D108" s="127">
        <v>0.6</v>
      </c>
      <c r="E108" s="177">
        <v>0.2</v>
      </c>
      <c r="F108" s="97">
        <v>0.5</v>
      </c>
      <c r="G108" s="318">
        <v>0.8</v>
      </c>
      <c r="H108" s="318">
        <v>0.8</v>
      </c>
      <c r="I108" s="318">
        <v>0.3</v>
      </c>
      <c r="J108" s="318">
        <v>0.3</v>
      </c>
      <c r="K108" s="318">
        <v>0.5</v>
      </c>
      <c r="L108" s="524">
        <v>0.4</v>
      </c>
      <c r="M108" s="505">
        <v>0.2</v>
      </c>
    </row>
    <row r="109" spans="1:13">
      <c r="A109" s="2" t="s">
        <v>208</v>
      </c>
      <c r="B109" s="133">
        <v>2.7</v>
      </c>
      <c r="C109" s="133">
        <v>2.7</v>
      </c>
      <c r="D109" s="133">
        <v>3.5</v>
      </c>
      <c r="E109" s="174">
        <v>1.9</v>
      </c>
      <c r="F109" s="97">
        <v>3.2</v>
      </c>
      <c r="G109" s="318">
        <v>2.7</v>
      </c>
      <c r="H109" s="318">
        <v>2.1</v>
      </c>
      <c r="I109" s="318">
        <v>3</v>
      </c>
      <c r="J109" s="318">
        <v>2.2999999999999998</v>
      </c>
      <c r="K109" s="318">
        <v>2.5</v>
      </c>
      <c r="L109" s="524">
        <v>2.6</v>
      </c>
      <c r="M109" s="505">
        <v>1.6</v>
      </c>
    </row>
    <row r="110" spans="1:13">
      <c r="A110" s="2" t="s">
        <v>209</v>
      </c>
      <c r="B110" s="133">
        <v>0.5</v>
      </c>
      <c r="C110" s="133">
        <v>0.7</v>
      </c>
      <c r="D110" s="133">
        <v>0.6</v>
      </c>
      <c r="E110" s="174">
        <v>0.3</v>
      </c>
      <c r="F110" s="97">
        <v>0.5</v>
      </c>
      <c r="G110" s="318">
        <v>0.4</v>
      </c>
      <c r="H110" s="318">
        <v>0.8</v>
      </c>
      <c r="I110" s="318">
        <v>0.2</v>
      </c>
      <c r="J110" s="318">
        <v>0.2</v>
      </c>
      <c r="K110" s="318">
        <v>0.5</v>
      </c>
      <c r="L110" s="524">
        <v>0.5</v>
      </c>
      <c r="M110" s="505">
        <v>0.1</v>
      </c>
    </row>
    <row r="111" spans="1:13">
      <c r="A111" s="2" t="s">
        <v>210</v>
      </c>
      <c r="B111" s="133">
        <v>2.2999999999999998</v>
      </c>
      <c r="C111" s="133">
        <v>1.8</v>
      </c>
      <c r="D111" s="133">
        <v>3.4</v>
      </c>
      <c r="E111" s="174">
        <v>2.4</v>
      </c>
      <c r="F111" s="97">
        <v>1.8</v>
      </c>
      <c r="G111" s="318">
        <v>3.8</v>
      </c>
      <c r="H111" s="318">
        <v>3.4</v>
      </c>
      <c r="I111" s="318">
        <v>2.9</v>
      </c>
      <c r="J111" s="318">
        <v>2.7</v>
      </c>
      <c r="K111" s="318">
        <v>1.3</v>
      </c>
      <c r="L111" s="524">
        <v>1.7</v>
      </c>
      <c r="M111" s="505">
        <v>1.3</v>
      </c>
    </row>
    <row r="112" spans="1:13">
      <c r="A112" s="2" t="s">
        <v>211</v>
      </c>
      <c r="B112" s="133">
        <v>0.2</v>
      </c>
      <c r="C112" s="133">
        <v>0.2</v>
      </c>
      <c r="D112" s="133">
        <v>0.2</v>
      </c>
      <c r="E112" s="174">
        <v>0.2</v>
      </c>
      <c r="F112" s="97">
        <v>0.3</v>
      </c>
      <c r="G112" s="318">
        <v>0.2</v>
      </c>
      <c r="H112" s="318">
        <v>0.5</v>
      </c>
      <c r="I112" s="318">
        <v>0.3</v>
      </c>
      <c r="J112" s="318">
        <v>0.4</v>
      </c>
      <c r="K112" s="318">
        <v>0.6</v>
      </c>
      <c r="L112" s="524">
        <v>0.5</v>
      </c>
      <c r="M112" s="505">
        <v>0.4</v>
      </c>
    </row>
    <row r="113" spans="1:13">
      <c r="A113" s="2" t="s">
        <v>212</v>
      </c>
      <c r="B113" s="133">
        <v>1.2</v>
      </c>
      <c r="C113" s="133">
        <v>1.2</v>
      </c>
      <c r="D113" s="133">
        <v>1.5</v>
      </c>
      <c r="E113" s="174">
        <v>1.2</v>
      </c>
      <c r="F113" s="97">
        <v>1.5</v>
      </c>
      <c r="G113" s="318">
        <v>1</v>
      </c>
      <c r="H113" s="318">
        <v>0.8</v>
      </c>
      <c r="I113" s="318">
        <v>0.6</v>
      </c>
      <c r="J113" s="318">
        <v>0.8</v>
      </c>
      <c r="K113" s="318">
        <v>0.9</v>
      </c>
      <c r="L113" s="524">
        <v>0.6</v>
      </c>
      <c r="M113" s="505">
        <v>0.5</v>
      </c>
    </row>
    <row r="114" spans="1:13">
      <c r="A114" s="2" t="s">
        <v>213</v>
      </c>
      <c r="B114" s="133">
        <v>0.8</v>
      </c>
      <c r="C114" s="133">
        <v>0.9</v>
      </c>
      <c r="D114" s="133">
        <v>1.2</v>
      </c>
      <c r="E114" s="174">
        <v>0.5</v>
      </c>
      <c r="F114" s="97">
        <v>1</v>
      </c>
      <c r="G114" s="318">
        <v>1</v>
      </c>
      <c r="H114" s="318">
        <v>0.9</v>
      </c>
      <c r="I114" s="318">
        <v>0.6</v>
      </c>
      <c r="J114" s="318">
        <v>0.8</v>
      </c>
      <c r="K114" s="318">
        <v>0.7</v>
      </c>
      <c r="L114" s="524">
        <v>0.7</v>
      </c>
      <c r="M114" s="505">
        <v>0.7</v>
      </c>
    </row>
    <row r="115" spans="1:13">
      <c r="A115" s="2" t="s">
        <v>214</v>
      </c>
      <c r="B115" s="133">
        <v>0.9</v>
      </c>
      <c r="C115" s="133">
        <v>0.8</v>
      </c>
      <c r="D115" s="133">
        <v>0.8</v>
      </c>
      <c r="E115" s="174">
        <v>0.4</v>
      </c>
      <c r="F115" s="97">
        <v>0.5</v>
      </c>
      <c r="G115" s="318">
        <v>0.6</v>
      </c>
      <c r="H115" s="318">
        <v>0.5</v>
      </c>
      <c r="I115" s="318">
        <v>0.4</v>
      </c>
      <c r="J115" s="318">
        <v>0.5</v>
      </c>
      <c r="K115" s="318">
        <v>0.4</v>
      </c>
      <c r="L115" s="524">
        <v>0.6</v>
      </c>
      <c r="M115" s="505">
        <v>0.2</v>
      </c>
    </row>
    <row r="116" spans="1:13">
      <c r="A116" s="2" t="s">
        <v>215</v>
      </c>
      <c r="B116" s="133">
        <v>1.5</v>
      </c>
      <c r="C116" s="133">
        <v>2</v>
      </c>
      <c r="D116" s="133">
        <v>0.8</v>
      </c>
      <c r="E116" s="174">
        <v>0.5</v>
      </c>
      <c r="F116" s="97">
        <v>0.7</v>
      </c>
      <c r="G116" s="318">
        <v>0.9</v>
      </c>
      <c r="H116" s="318">
        <v>0.8</v>
      </c>
      <c r="I116" s="318">
        <v>0.3</v>
      </c>
      <c r="J116" s="318">
        <v>0.8</v>
      </c>
      <c r="K116" s="318">
        <v>1.7</v>
      </c>
      <c r="L116" s="524">
        <v>1.1000000000000001</v>
      </c>
      <c r="M116" s="505">
        <v>0.7</v>
      </c>
    </row>
    <row r="117" spans="1:13">
      <c r="A117" s="2" t="s">
        <v>216</v>
      </c>
      <c r="B117" s="133">
        <v>0.5</v>
      </c>
      <c r="C117" s="133">
        <v>0.8</v>
      </c>
      <c r="D117" s="133">
        <v>0.5</v>
      </c>
      <c r="E117" s="174">
        <v>0.4</v>
      </c>
      <c r="F117" s="97">
        <v>0.4</v>
      </c>
      <c r="G117" s="318">
        <v>0.6</v>
      </c>
      <c r="H117" s="318">
        <v>0.6</v>
      </c>
      <c r="I117" s="318">
        <v>0.2</v>
      </c>
      <c r="J117" s="318">
        <v>0.4</v>
      </c>
      <c r="K117" s="318">
        <v>0.3</v>
      </c>
      <c r="L117" s="524">
        <v>0.4</v>
      </c>
      <c r="M117" s="505">
        <v>0.2</v>
      </c>
    </row>
    <row r="118" spans="1:13">
      <c r="A118" s="2" t="s">
        <v>217</v>
      </c>
      <c r="B118" s="133">
        <v>4.2</v>
      </c>
      <c r="C118" s="133">
        <v>2.8</v>
      </c>
      <c r="D118" s="133">
        <v>3.3</v>
      </c>
      <c r="E118" s="174">
        <v>3</v>
      </c>
      <c r="F118" s="97">
        <v>3.1</v>
      </c>
      <c r="G118" s="318">
        <v>2.9</v>
      </c>
      <c r="H118" s="318">
        <v>2.4</v>
      </c>
      <c r="I118" s="318">
        <v>1.5</v>
      </c>
      <c r="J118" s="318">
        <v>1.6</v>
      </c>
      <c r="K118" s="318">
        <v>2.4</v>
      </c>
      <c r="L118" s="524">
        <v>1.6</v>
      </c>
      <c r="M118" s="505">
        <v>0.9</v>
      </c>
    </row>
    <row r="119" spans="1:13">
      <c r="A119" s="132" t="s">
        <v>218</v>
      </c>
      <c r="B119" s="134">
        <v>2.7</v>
      </c>
      <c r="C119" s="134">
        <v>4.4000000000000004</v>
      </c>
      <c r="D119" s="134">
        <v>3.8</v>
      </c>
      <c r="E119" s="175">
        <v>2.9</v>
      </c>
      <c r="F119" s="185">
        <v>2.9</v>
      </c>
      <c r="G119" s="319">
        <v>4.9000000000000004</v>
      </c>
      <c r="H119" s="319">
        <v>3.6</v>
      </c>
      <c r="I119" s="319">
        <v>3.4</v>
      </c>
      <c r="J119" s="319">
        <v>2.8</v>
      </c>
      <c r="K119" s="319">
        <v>3</v>
      </c>
      <c r="L119" s="525">
        <v>2.8</v>
      </c>
      <c r="M119" s="506">
        <v>2.1</v>
      </c>
    </row>
    <row r="120" spans="1:13">
      <c r="A120" s="2" t="s">
        <v>219</v>
      </c>
      <c r="B120" s="133">
        <v>1</v>
      </c>
      <c r="C120" s="133">
        <v>0.9</v>
      </c>
      <c r="D120" s="133">
        <v>0.7</v>
      </c>
      <c r="E120" s="174">
        <v>0.4</v>
      </c>
      <c r="F120" s="97">
        <v>0.7</v>
      </c>
      <c r="G120" s="318">
        <v>0.7</v>
      </c>
      <c r="H120" s="318">
        <v>0.6</v>
      </c>
      <c r="I120" s="318">
        <v>0.4</v>
      </c>
      <c r="J120" s="318">
        <v>0.6</v>
      </c>
      <c r="K120" s="318">
        <v>0.7</v>
      </c>
      <c r="L120" s="524">
        <v>0.7</v>
      </c>
      <c r="M120" s="505">
        <v>0.4</v>
      </c>
    </row>
    <row r="121" spans="1:13" ht="32.1" customHeight="1">
      <c r="A121" s="783" t="s">
        <v>636</v>
      </c>
      <c r="B121" s="783"/>
      <c r="C121" s="783"/>
      <c r="D121" s="783"/>
      <c r="E121" s="783"/>
      <c r="F121" s="783"/>
      <c r="G121" s="783"/>
      <c r="H121" s="783"/>
      <c r="I121" s="783"/>
      <c r="J121" s="783"/>
      <c r="K121" s="783"/>
      <c r="L121" s="783"/>
      <c r="M121" s="783"/>
    </row>
    <row r="122" spans="1:13">
      <c r="A122" s="2" t="s">
        <v>202</v>
      </c>
      <c r="B122" s="139">
        <v>21</v>
      </c>
      <c r="C122" s="139">
        <v>20</v>
      </c>
      <c r="D122" s="139">
        <v>19</v>
      </c>
      <c r="E122" s="182">
        <v>23</v>
      </c>
      <c r="F122" s="2">
        <v>21</v>
      </c>
      <c r="G122" s="329">
        <v>10</v>
      </c>
      <c r="H122" s="329">
        <v>13</v>
      </c>
      <c r="I122" s="329">
        <v>36</v>
      </c>
      <c r="J122" s="329">
        <v>20</v>
      </c>
      <c r="K122" s="329">
        <v>13</v>
      </c>
      <c r="L122" s="526">
        <v>15</v>
      </c>
      <c r="M122" s="508">
        <v>40</v>
      </c>
    </row>
    <row r="123" spans="1:13">
      <c r="A123" s="2" t="s">
        <v>203</v>
      </c>
      <c r="B123" s="139">
        <v>6</v>
      </c>
      <c r="C123" s="139">
        <v>5</v>
      </c>
      <c r="D123" s="139">
        <v>6</v>
      </c>
      <c r="E123" s="182">
        <v>13</v>
      </c>
      <c r="F123" s="2">
        <v>6</v>
      </c>
      <c r="G123" s="329">
        <v>5</v>
      </c>
      <c r="H123" s="329">
        <v>6</v>
      </c>
      <c r="I123" s="329">
        <v>9</v>
      </c>
      <c r="J123" s="329">
        <v>7</v>
      </c>
      <c r="K123" s="329">
        <v>6</v>
      </c>
      <c r="L123" s="526">
        <v>7</v>
      </c>
      <c r="M123" s="508">
        <v>10</v>
      </c>
    </row>
    <row r="124" spans="1:13">
      <c r="A124" s="2" t="s">
        <v>204</v>
      </c>
      <c r="B124" s="139">
        <v>9</v>
      </c>
      <c r="C124" s="139">
        <v>7</v>
      </c>
      <c r="D124" s="139">
        <v>10</v>
      </c>
      <c r="E124" s="182">
        <v>15</v>
      </c>
      <c r="F124" s="2">
        <v>10</v>
      </c>
      <c r="G124" s="329">
        <v>8</v>
      </c>
      <c r="H124" s="329">
        <v>8</v>
      </c>
      <c r="I124" s="329">
        <v>12</v>
      </c>
      <c r="J124" s="329">
        <v>10</v>
      </c>
      <c r="K124" s="329">
        <v>6</v>
      </c>
      <c r="L124" s="526">
        <v>6</v>
      </c>
      <c r="M124" s="508">
        <v>8</v>
      </c>
    </row>
    <row r="125" spans="1:13">
      <c r="A125" s="2" t="s">
        <v>205</v>
      </c>
      <c r="B125" s="139">
        <v>5</v>
      </c>
      <c r="C125" s="139">
        <v>2</v>
      </c>
      <c r="D125" s="139">
        <v>3</v>
      </c>
      <c r="E125" s="182">
        <v>5</v>
      </c>
      <c r="F125" s="2">
        <v>7</v>
      </c>
      <c r="G125" s="329">
        <v>8</v>
      </c>
      <c r="H125" s="329">
        <v>1</v>
      </c>
      <c r="I125" s="329">
        <v>4</v>
      </c>
      <c r="J125" s="329">
        <v>2</v>
      </c>
      <c r="K125" s="329">
        <v>2</v>
      </c>
      <c r="L125" s="526">
        <v>4</v>
      </c>
      <c r="M125" s="508">
        <v>5</v>
      </c>
    </row>
    <row r="126" spans="1:13">
      <c r="A126" s="2" t="s">
        <v>206</v>
      </c>
      <c r="B126" s="139">
        <v>5</v>
      </c>
      <c r="C126" s="139">
        <v>4</v>
      </c>
      <c r="D126" s="139">
        <v>4</v>
      </c>
      <c r="E126" s="182">
        <v>4</v>
      </c>
      <c r="F126" s="2">
        <v>5</v>
      </c>
      <c r="G126" s="329">
        <v>3</v>
      </c>
      <c r="H126" s="329">
        <v>3</v>
      </c>
      <c r="I126" s="329">
        <v>4</v>
      </c>
      <c r="J126" s="329">
        <v>6</v>
      </c>
      <c r="K126" s="329">
        <v>5</v>
      </c>
      <c r="L126" s="526">
        <v>2</v>
      </c>
      <c r="M126" s="508">
        <v>3</v>
      </c>
    </row>
    <row r="127" spans="1:13">
      <c r="A127" s="2" t="s">
        <v>207</v>
      </c>
      <c r="B127" s="140">
        <v>18</v>
      </c>
      <c r="C127" s="140">
        <v>11</v>
      </c>
      <c r="D127" s="140">
        <v>11</v>
      </c>
      <c r="E127" s="183">
        <v>31</v>
      </c>
      <c r="F127" s="2">
        <v>13</v>
      </c>
      <c r="G127" s="329">
        <v>8</v>
      </c>
      <c r="H127" s="329">
        <v>7</v>
      </c>
      <c r="I127" s="329">
        <v>22</v>
      </c>
      <c r="J127" s="329">
        <v>23</v>
      </c>
      <c r="K127" s="329">
        <v>12</v>
      </c>
      <c r="L127" s="526">
        <v>15</v>
      </c>
      <c r="M127" s="508">
        <v>27</v>
      </c>
    </row>
    <row r="128" spans="1:13">
      <c r="A128" s="2" t="s">
        <v>208</v>
      </c>
      <c r="B128" s="139">
        <v>6</v>
      </c>
      <c r="C128" s="139">
        <v>5</v>
      </c>
      <c r="D128" s="139">
        <v>4</v>
      </c>
      <c r="E128" s="182">
        <v>7</v>
      </c>
      <c r="F128" s="2">
        <v>4</v>
      </c>
      <c r="G128" s="329">
        <v>5</v>
      </c>
      <c r="H128" s="329">
        <v>6</v>
      </c>
      <c r="I128" s="329">
        <v>4</v>
      </c>
      <c r="J128" s="329">
        <v>5</v>
      </c>
      <c r="K128" s="329">
        <v>4</v>
      </c>
      <c r="L128" s="526">
        <v>4</v>
      </c>
      <c r="M128" s="508">
        <v>6</v>
      </c>
    </row>
    <row r="129" spans="1:13">
      <c r="A129" s="2" t="s">
        <v>209</v>
      </c>
      <c r="B129" s="139">
        <v>24</v>
      </c>
      <c r="C129" s="139">
        <v>18</v>
      </c>
      <c r="D129" s="139">
        <v>20</v>
      </c>
      <c r="E129" s="182">
        <v>36</v>
      </c>
      <c r="F129" s="2">
        <v>21</v>
      </c>
      <c r="G129" s="329">
        <v>25</v>
      </c>
      <c r="H129" s="329">
        <v>12</v>
      </c>
      <c r="I129" s="329">
        <v>57</v>
      </c>
      <c r="J129" s="329">
        <v>47</v>
      </c>
      <c r="K129" s="329">
        <v>21</v>
      </c>
      <c r="L129" s="526">
        <v>17</v>
      </c>
      <c r="M129" s="508">
        <v>67</v>
      </c>
    </row>
    <row r="130" spans="1:13">
      <c r="A130" s="2" t="s">
        <v>210</v>
      </c>
      <c r="B130" s="139">
        <v>12</v>
      </c>
      <c r="C130" s="139">
        <v>14</v>
      </c>
      <c r="D130" s="139">
        <v>7</v>
      </c>
      <c r="E130" s="182">
        <v>9</v>
      </c>
      <c r="F130" s="2">
        <v>12</v>
      </c>
      <c r="G130" s="329">
        <v>5</v>
      </c>
      <c r="H130" s="329">
        <v>6</v>
      </c>
      <c r="I130" s="329">
        <v>7</v>
      </c>
      <c r="J130" s="329">
        <v>7</v>
      </c>
      <c r="K130" s="329">
        <v>14</v>
      </c>
      <c r="L130" s="526">
        <v>10</v>
      </c>
      <c r="M130" s="508">
        <v>13</v>
      </c>
    </row>
    <row r="131" spans="1:13">
      <c r="A131" s="2" t="s">
        <v>211</v>
      </c>
      <c r="B131" s="139">
        <v>28</v>
      </c>
      <c r="C131" s="139">
        <v>17</v>
      </c>
      <c r="D131" s="139">
        <v>18</v>
      </c>
      <c r="E131" s="182">
        <v>26</v>
      </c>
      <c r="F131" s="2">
        <v>12</v>
      </c>
      <c r="G131" s="329">
        <v>13</v>
      </c>
      <c r="H131" s="329">
        <v>6</v>
      </c>
      <c r="I131" s="329">
        <v>9</v>
      </c>
      <c r="J131" s="329">
        <v>8</v>
      </c>
      <c r="K131" s="329">
        <v>5</v>
      </c>
      <c r="L131" s="526">
        <v>5</v>
      </c>
      <c r="M131" s="508">
        <v>7</v>
      </c>
    </row>
    <row r="132" spans="1:13">
      <c r="A132" s="2" t="s">
        <v>212</v>
      </c>
      <c r="B132" s="139">
        <v>3</v>
      </c>
      <c r="C132" s="139">
        <v>3</v>
      </c>
      <c r="D132" s="139">
        <v>2</v>
      </c>
      <c r="E132" s="182">
        <v>2</v>
      </c>
      <c r="F132" s="2">
        <v>2</v>
      </c>
      <c r="G132" s="329">
        <v>3</v>
      </c>
      <c r="H132" s="329">
        <v>3</v>
      </c>
      <c r="I132" s="329">
        <v>4</v>
      </c>
      <c r="J132" s="329">
        <v>3</v>
      </c>
      <c r="K132" s="329">
        <v>2</v>
      </c>
      <c r="L132" s="526">
        <v>4</v>
      </c>
      <c r="M132" s="508">
        <v>4</v>
      </c>
    </row>
    <row r="133" spans="1:13">
      <c r="A133" s="2" t="s">
        <v>213</v>
      </c>
      <c r="B133" s="139">
        <v>8</v>
      </c>
      <c r="C133" s="139">
        <v>7</v>
      </c>
      <c r="D133" s="139">
        <v>5</v>
      </c>
      <c r="E133" s="182">
        <v>10</v>
      </c>
      <c r="F133" s="2">
        <v>5</v>
      </c>
      <c r="G133" s="329">
        <v>5</v>
      </c>
      <c r="H133" s="329">
        <v>5</v>
      </c>
      <c r="I133" s="329">
        <v>7</v>
      </c>
      <c r="J133" s="329">
        <v>6</v>
      </c>
      <c r="K133" s="329">
        <v>6</v>
      </c>
      <c r="L133" s="526">
        <v>5</v>
      </c>
      <c r="M133" s="508">
        <v>5</v>
      </c>
    </row>
    <row r="134" spans="1:13">
      <c r="A134" s="2" t="s">
        <v>214</v>
      </c>
      <c r="B134" s="139">
        <v>9</v>
      </c>
      <c r="C134" s="139">
        <v>9</v>
      </c>
      <c r="D134" s="139">
        <v>9</v>
      </c>
      <c r="E134" s="182">
        <v>17</v>
      </c>
      <c r="F134" s="2">
        <v>13</v>
      </c>
      <c r="G134" s="329">
        <v>12</v>
      </c>
      <c r="H134" s="329">
        <v>14</v>
      </c>
      <c r="I134" s="329">
        <v>18</v>
      </c>
      <c r="J134" s="329">
        <v>14</v>
      </c>
      <c r="K134" s="329">
        <v>17</v>
      </c>
      <c r="L134" s="526">
        <v>10</v>
      </c>
      <c r="M134" s="508">
        <v>37</v>
      </c>
    </row>
    <row r="135" spans="1:13">
      <c r="A135" s="2" t="s">
        <v>215</v>
      </c>
      <c r="B135" s="139">
        <v>6</v>
      </c>
      <c r="C135" s="139">
        <v>4</v>
      </c>
      <c r="D135" s="139">
        <v>8</v>
      </c>
      <c r="E135" s="182">
        <v>11</v>
      </c>
      <c r="F135" s="2">
        <v>8</v>
      </c>
      <c r="G135" s="329">
        <v>5</v>
      </c>
      <c r="H135" s="329">
        <v>6</v>
      </c>
      <c r="I135" s="329">
        <v>15</v>
      </c>
      <c r="J135" s="329">
        <v>6</v>
      </c>
      <c r="K135" s="329">
        <v>3</v>
      </c>
      <c r="L135" s="526">
        <v>4</v>
      </c>
      <c r="M135" s="508">
        <v>6</v>
      </c>
    </row>
    <row r="136" spans="1:13">
      <c r="A136" s="2" t="s">
        <v>216</v>
      </c>
      <c r="B136" s="139">
        <v>11</v>
      </c>
      <c r="C136" s="139">
        <v>6</v>
      </c>
      <c r="D136" s="139">
        <v>9</v>
      </c>
      <c r="E136" s="182">
        <v>11</v>
      </c>
      <c r="F136" s="2">
        <v>11</v>
      </c>
      <c r="G136" s="329">
        <v>7</v>
      </c>
      <c r="H136" s="329">
        <v>7</v>
      </c>
      <c r="I136" s="329">
        <v>19</v>
      </c>
      <c r="J136" s="329">
        <v>12</v>
      </c>
      <c r="K136" s="329">
        <v>12</v>
      </c>
      <c r="L136" s="526">
        <v>10</v>
      </c>
      <c r="M136" s="508">
        <v>18</v>
      </c>
    </row>
    <row r="137" spans="1:13">
      <c r="A137" s="2" t="s">
        <v>217</v>
      </c>
      <c r="B137" s="139">
        <v>8</v>
      </c>
      <c r="C137" s="139">
        <v>11</v>
      </c>
      <c r="D137" s="139">
        <v>9</v>
      </c>
      <c r="E137" s="182">
        <v>9</v>
      </c>
      <c r="F137" s="2">
        <v>8</v>
      </c>
      <c r="G137" s="329">
        <v>8</v>
      </c>
      <c r="H137" s="329">
        <v>9</v>
      </c>
      <c r="I137" s="329">
        <v>13</v>
      </c>
      <c r="J137" s="329">
        <v>13</v>
      </c>
      <c r="K137" s="329">
        <v>8</v>
      </c>
      <c r="L137" s="526">
        <v>11</v>
      </c>
      <c r="M137" s="508">
        <v>19</v>
      </c>
    </row>
    <row r="138" spans="1:13">
      <c r="A138" s="132" t="s">
        <v>218</v>
      </c>
      <c r="B138" s="141">
        <v>4</v>
      </c>
      <c r="C138" s="141">
        <v>2</v>
      </c>
      <c r="D138" s="141">
        <v>2</v>
      </c>
      <c r="E138" s="141">
        <v>3</v>
      </c>
      <c r="F138" s="132">
        <v>3</v>
      </c>
      <c r="G138" s="330">
        <v>2</v>
      </c>
      <c r="H138" s="330">
        <v>2</v>
      </c>
      <c r="I138" s="330">
        <v>2</v>
      </c>
      <c r="J138" s="330">
        <v>3</v>
      </c>
      <c r="K138" s="330">
        <v>2</v>
      </c>
      <c r="L138" s="527">
        <v>2</v>
      </c>
      <c r="M138" s="509">
        <v>3</v>
      </c>
    </row>
    <row r="139" spans="1:13">
      <c r="A139" s="2" t="s">
        <v>219</v>
      </c>
      <c r="B139" s="139">
        <v>3</v>
      </c>
      <c r="C139" s="139">
        <v>3</v>
      </c>
      <c r="D139" s="139">
        <v>3</v>
      </c>
      <c r="E139" s="182">
        <v>5</v>
      </c>
      <c r="F139" s="2">
        <v>3</v>
      </c>
      <c r="G139" s="329">
        <v>3</v>
      </c>
      <c r="H139" s="329">
        <v>4</v>
      </c>
      <c r="I139" s="329">
        <v>6</v>
      </c>
      <c r="J139" s="329">
        <v>4</v>
      </c>
      <c r="K139" s="329">
        <v>3</v>
      </c>
      <c r="L139" s="526">
        <v>3</v>
      </c>
      <c r="M139" s="508">
        <v>4</v>
      </c>
    </row>
    <row r="140" spans="1:13" ht="32.1" customHeight="1">
      <c r="A140" s="783" t="s">
        <v>674</v>
      </c>
      <c r="B140" s="783"/>
      <c r="C140" s="783"/>
      <c r="D140" s="783"/>
      <c r="E140" s="783"/>
      <c r="F140" s="783"/>
      <c r="G140" s="783"/>
      <c r="H140" s="783"/>
      <c r="I140" s="783"/>
      <c r="J140" s="783"/>
      <c r="K140" s="783"/>
      <c r="L140" s="783"/>
      <c r="M140" s="783"/>
    </row>
    <row r="141" spans="1:13">
      <c r="A141" s="34" t="s">
        <v>202</v>
      </c>
      <c r="B141" s="278">
        <v>3560.92</v>
      </c>
      <c r="C141" s="278">
        <v>3601.19</v>
      </c>
      <c r="D141" s="278">
        <v>3673.55</v>
      </c>
      <c r="E141" s="267">
        <v>3729.74</v>
      </c>
      <c r="F141" s="327">
        <v>3791.96</v>
      </c>
      <c r="G141" s="394">
        <v>3817.07</v>
      </c>
      <c r="H141" s="331">
        <v>3878.07</v>
      </c>
      <c r="I141" s="265">
        <v>3931.91</v>
      </c>
      <c r="J141" s="265">
        <v>4036.34</v>
      </c>
      <c r="K141" s="265">
        <v>4104.88</v>
      </c>
      <c r="L141" s="394">
        <v>4165.28</v>
      </c>
      <c r="M141" s="331">
        <v>4215.8599999999997</v>
      </c>
    </row>
    <row r="142" spans="1:13">
      <c r="A142" s="34" t="s">
        <v>203</v>
      </c>
      <c r="B142" s="278">
        <v>3812.11</v>
      </c>
      <c r="C142" s="278">
        <v>3884.81</v>
      </c>
      <c r="D142" s="278">
        <v>3931.23</v>
      </c>
      <c r="E142" s="267">
        <v>3986.74</v>
      </c>
      <c r="F142" s="327">
        <v>4088.96</v>
      </c>
      <c r="G142" s="394">
        <v>4151.8599999999997</v>
      </c>
      <c r="H142" s="331">
        <v>4203.6000000000004</v>
      </c>
      <c r="I142" s="265">
        <v>4258.1499999999996</v>
      </c>
      <c r="J142" s="265">
        <v>4802.9799999999996</v>
      </c>
      <c r="K142" s="265">
        <v>4806.05</v>
      </c>
      <c r="L142" s="394">
        <v>4877.29</v>
      </c>
      <c r="M142" s="331">
        <v>4909.2299999999996</v>
      </c>
    </row>
    <row r="143" spans="1:13">
      <c r="A143" s="34" t="s">
        <v>204</v>
      </c>
      <c r="B143" s="278">
        <v>5635.86</v>
      </c>
      <c r="C143" s="278">
        <v>5525.49</v>
      </c>
      <c r="D143" s="278">
        <v>5532.67</v>
      </c>
      <c r="E143" s="267">
        <v>5573.95</v>
      </c>
      <c r="F143" s="327">
        <v>5826.27</v>
      </c>
      <c r="G143" s="394">
        <v>5750.17</v>
      </c>
      <c r="H143" s="331">
        <v>5758.14</v>
      </c>
      <c r="I143" s="265">
        <v>5830.55</v>
      </c>
      <c r="J143" s="265">
        <v>6267.63</v>
      </c>
      <c r="K143" s="265">
        <v>6204.58</v>
      </c>
      <c r="L143" s="394">
        <v>6225.34</v>
      </c>
      <c r="M143" s="331">
        <v>6304.63</v>
      </c>
    </row>
    <row r="144" spans="1:13">
      <c r="A144" s="34" t="s">
        <v>220</v>
      </c>
      <c r="B144" s="278">
        <v>3627.37</v>
      </c>
      <c r="C144" s="278">
        <v>3686.15</v>
      </c>
      <c r="D144" s="278">
        <v>3689.95</v>
      </c>
      <c r="E144" s="267">
        <v>3740.2</v>
      </c>
      <c r="F144" s="327">
        <v>3886.71</v>
      </c>
      <c r="G144" s="394">
        <v>3930.71</v>
      </c>
      <c r="H144" s="331">
        <v>3981.28</v>
      </c>
      <c r="I144" s="265">
        <v>4042.84</v>
      </c>
      <c r="J144" s="265">
        <v>4113.33</v>
      </c>
      <c r="K144" s="265">
        <v>4146.07</v>
      </c>
      <c r="L144" s="394">
        <v>4181</v>
      </c>
      <c r="M144" s="331">
        <v>4229.21</v>
      </c>
    </row>
    <row r="145" spans="1:13">
      <c r="A145" s="34" t="s">
        <v>206</v>
      </c>
      <c r="B145" s="278">
        <v>5132.1099999999997</v>
      </c>
      <c r="C145" s="278">
        <v>5016.6899999999996</v>
      </c>
      <c r="D145" s="278">
        <v>5004.6499999999996</v>
      </c>
      <c r="E145" s="267">
        <v>5271.76</v>
      </c>
      <c r="F145" s="327">
        <v>5292.63</v>
      </c>
      <c r="G145" s="394">
        <v>5329.31</v>
      </c>
      <c r="H145" s="331">
        <v>5378.13</v>
      </c>
      <c r="I145" s="265">
        <v>5672.36</v>
      </c>
      <c r="J145" s="265">
        <v>6249.6</v>
      </c>
      <c r="K145" s="265">
        <v>6001.59</v>
      </c>
      <c r="L145" s="394">
        <v>6026.88</v>
      </c>
      <c r="M145" s="331">
        <v>6209.63</v>
      </c>
    </row>
    <row r="146" spans="1:13">
      <c r="A146" s="34" t="s">
        <v>207</v>
      </c>
      <c r="B146" s="278">
        <v>3695.12</v>
      </c>
      <c r="C146" s="278">
        <v>3752.42</v>
      </c>
      <c r="D146" s="278">
        <v>3789.11</v>
      </c>
      <c r="E146" s="267">
        <v>3849.44</v>
      </c>
      <c r="F146" s="327">
        <v>3966.13</v>
      </c>
      <c r="G146" s="394">
        <v>3988.97</v>
      </c>
      <c r="H146" s="331">
        <v>4033.71</v>
      </c>
      <c r="I146" s="265">
        <v>4092.43</v>
      </c>
      <c r="J146" s="265">
        <v>4187.03</v>
      </c>
      <c r="K146" s="265">
        <v>4254.3599999999997</v>
      </c>
      <c r="L146" s="394">
        <v>4291.46</v>
      </c>
      <c r="M146" s="331">
        <v>4376.3900000000003</v>
      </c>
    </row>
    <row r="147" spans="1:13">
      <c r="A147" s="34" t="s">
        <v>208</v>
      </c>
      <c r="B147" s="278">
        <v>4823</v>
      </c>
      <c r="C147" s="278">
        <v>4846.59</v>
      </c>
      <c r="D147" s="278">
        <v>4883.13</v>
      </c>
      <c r="E147" s="267">
        <v>4920.63</v>
      </c>
      <c r="F147" s="327">
        <v>5248.15</v>
      </c>
      <c r="G147" s="394">
        <v>5240.9799999999996</v>
      </c>
      <c r="H147" s="331">
        <v>5244.97</v>
      </c>
      <c r="I147" s="265">
        <v>5287.02</v>
      </c>
      <c r="J147" s="265">
        <v>5662.03</v>
      </c>
      <c r="K147" s="265">
        <v>5689.35</v>
      </c>
      <c r="L147" s="394">
        <v>5739.72</v>
      </c>
      <c r="M147" s="331">
        <v>5867.89</v>
      </c>
    </row>
    <row r="148" spans="1:13">
      <c r="A148" s="34" t="s">
        <v>209</v>
      </c>
      <c r="B148" s="278">
        <v>4192.08</v>
      </c>
      <c r="C148" s="278">
        <v>4143.29</v>
      </c>
      <c r="D148" s="278">
        <v>4141.7299999999996</v>
      </c>
      <c r="E148" s="267">
        <v>4197.97</v>
      </c>
      <c r="F148" s="327">
        <v>4550.8900000000003</v>
      </c>
      <c r="G148" s="394">
        <v>4420.2700000000004</v>
      </c>
      <c r="H148" s="331">
        <v>4428.3900000000003</v>
      </c>
      <c r="I148" s="265">
        <v>4509.45</v>
      </c>
      <c r="J148" s="265">
        <v>4738.0200000000004</v>
      </c>
      <c r="K148" s="265">
        <v>4655.57</v>
      </c>
      <c r="L148" s="394">
        <v>4705.01</v>
      </c>
      <c r="M148" s="331">
        <v>4765.72</v>
      </c>
    </row>
    <row r="149" spans="1:13">
      <c r="A149" s="34" t="s">
        <v>210</v>
      </c>
      <c r="B149" s="278">
        <v>4181.49</v>
      </c>
      <c r="C149" s="278">
        <v>4163.7299999999996</v>
      </c>
      <c r="D149" s="278">
        <v>4186.55</v>
      </c>
      <c r="E149" s="267">
        <v>4255.62</v>
      </c>
      <c r="F149" s="327">
        <v>4425.67</v>
      </c>
      <c r="G149" s="394">
        <v>4457.0600000000004</v>
      </c>
      <c r="H149" s="331">
        <v>4512.17</v>
      </c>
      <c r="I149" s="265">
        <v>4603.88</v>
      </c>
      <c r="J149" s="265">
        <v>4687.01</v>
      </c>
      <c r="K149" s="265">
        <v>4705.4399999999996</v>
      </c>
      <c r="L149" s="394">
        <v>4810.3999999999996</v>
      </c>
      <c r="M149" s="331">
        <v>4873.1000000000004</v>
      </c>
    </row>
    <row r="150" spans="1:13">
      <c r="A150" s="34" t="s">
        <v>211</v>
      </c>
      <c r="B150" s="278">
        <v>4133.8500000000004</v>
      </c>
      <c r="C150" s="278">
        <v>4084.53</v>
      </c>
      <c r="D150" s="278">
        <v>4082.28</v>
      </c>
      <c r="E150" s="267">
        <v>4100.3</v>
      </c>
      <c r="F150" s="327">
        <v>4323.6099999999997</v>
      </c>
      <c r="G150" s="394">
        <v>4301.91</v>
      </c>
      <c r="H150" s="331">
        <v>4317.43</v>
      </c>
      <c r="I150" s="265">
        <v>4342.21</v>
      </c>
      <c r="J150" s="265">
        <v>4607.76</v>
      </c>
      <c r="K150" s="265">
        <v>4610.42</v>
      </c>
      <c r="L150" s="394">
        <v>4624.3900000000003</v>
      </c>
      <c r="M150" s="331">
        <v>4645.01</v>
      </c>
    </row>
    <row r="151" spans="1:13">
      <c r="A151" s="34" t="s">
        <v>212</v>
      </c>
      <c r="B151" s="278">
        <v>4333.22</v>
      </c>
      <c r="C151" s="278">
        <v>4354.8900000000003</v>
      </c>
      <c r="D151" s="278">
        <v>4358.7</v>
      </c>
      <c r="E151" s="267">
        <v>4441.49</v>
      </c>
      <c r="F151" s="327">
        <v>4494.84</v>
      </c>
      <c r="G151" s="394">
        <v>4517.96</v>
      </c>
      <c r="H151" s="331">
        <v>4515.67</v>
      </c>
      <c r="I151" s="265">
        <v>4610.5</v>
      </c>
      <c r="J151" s="265">
        <v>4747.8100000000004</v>
      </c>
      <c r="K151" s="265">
        <v>4786.76</v>
      </c>
      <c r="L151" s="394">
        <v>4805.79</v>
      </c>
      <c r="M151" s="331">
        <v>4882.78</v>
      </c>
    </row>
    <row r="152" spans="1:13">
      <c r="A152" s="34" t="s">
        <v>213</v>
      </c>
      <c r="B152" s="278">
        <v>4909.7700000000004</v>
      </c>
      <c r="C152" s="278">
        <v>4990.32</v>
      </c>
      <c r="D152" s="278">
        <v>4983.37</v>
      </c>
      <c r="E152" s="267">
        <v>5054.2700000000004</v>
      </c>
      <c r="F152" s="327">
        <v>5315</v>
      </c>
      <c r="G152" s="394">
        <v>5425.31</v>
      </c>
      <c r="H152" s="331">
        <v>5379.34</v>
      </c>
      <c r="I152" s="265">
        <v>5405.94</v>
      </c>
      <c r="J152" s="265">
        <v>5637.29</v>
      </c>
      <c r="K152" s="265">
        <v>5756.46</v>
      </c>
      <c r="L152" s="394">
        <v>5683.13</v>
      </c>
      <c r="M152" s="331">
        <v>5742.55</v>
      </c>
    </row>
    <row r="153" spans="1:13">
      <c r="A153" s="34" t="s">
        <v>214</v>
      </c>
      <c r="B153" s="278">
        <v>4369.45</v>
      </c>
      <c r="C153" s="278">
        <v>4369.0600000000004</v>
      </c>
      <c r="D153" s="278">
        <v>4428.21</v>
      </c>
      <c r="E153" s="267">
        <v>4484.3</v>
      </c>
      <c r="F153" s="327">
        <v>4633.16</v>
      </c>
      <c r="G153" s="394">
        <v>4618.5</v>
      </c>
      <c r="H153" s="331">
        <v>4698.78</v>
      </c>
      <c r="I153" s="265">
        <v>4793.7299999999996</v>
      </c>
      <c r="J153" s="265">
        <v>4930.05</v>
      </c>
      <c r="K153" s="265">
        <v>5000.53</v>
      </c>
      <c r="L153" s="394">
        <v>4986.7299999999996</v>
      </c>
      <c r="M153" s="331">
        <v>5090.07</v>
      </c>
    </row>
    <row r="154" spans="1:13">
      <c r="A154" s="34" t="s">
        <v>215</v>
      </c>
      <c r="B154" s="278">
        <v>4461.96</v>
      </c>
      <c r="C154" s="278">
        <v>4559.79</v>
      </c>
      <c r="D154" s="278">
        <v>4614.0200000000004</v>
      </c>
      <c r="E154" s="267">
        <v>4681.12</v>
      </c>
      <c r="F154" s="327">
        <v>4853.3500000000004</v>
      </c>
      <c r="G154" s="394">
        <v>4903.74</v>
      </c>
      <c r="H154" s="331">
        <v>4928.28</v>
      </c>
      <c r="I154" s="265">
        <v>5012.0200000000004</v>
      </c>
      <c r="J154" s="265">
        <v>5168.43</v>
      </c>
      <c r="K154" s="265">
        <v>5230.1899999999996</v>
      </c>
      <c r="L154" s="394">
        <v>5273.68</v>
      </c>
      <c r="M154" s="331">
        <v>5324.17</v>
      </c>
    </row>
    <row r="155" spans="1:13">
      <c r="A155" s="34" t="s">
        <v>216</v>
      </c>
      <c r="B155" s="278">
        <v>4241.0600000000004</v>
      </c>
      <c r="C155" s="278">
        <v>4193.3900000000003</v>
      </c>
      <c r="D155" s="278">
        <v>4260.3599999999997</v>
      </c>
      <c r="E155" s="267">
        <v>4351.2299999999996</v>
      </c>
      <c r="F155" s="327">
        <v>4427.6400000000003</v>
      </c>
      <c r="G155" s="394">
        <v>4428.88</v>
      </c>
      <c r="H155" s="331">
        <v>4518.3</v>
      </c>
      <c r="I155" s="265">
        <v>4607.28</v>
      </c>
      <c r="J155" s="265">
        <v>4734.46</v>
      </c>
      <c r="K155" s="265">
        <v>4722.84</v>
      </c>
      <c r="L155" s="394">
        <v>4790.32</v>
      </c>
      <c r="M155" s="331">
        <v>4896.07</v>
      </c>
    </row>
    <row r="156" spans="1:13">
      <c r="A156" s="34" t="s">
        <v>217</v>
      </c>
      <c r="B156" s="278">
        <v>5682.05</v>
      </c>
      <c r="C156" s="278">
        <v>5703.21</v>
      </c>
      <c r="D156" s="278">
        <v>5679.2</v>
      </c>
      <c r="E156" s="267">
        <v>5774.04</v>
      </c>
      <c r="F156" s="327">
        <v>6104.54</v>
      </c>
      <c r="G156" s="394">
        <v>6123.16</v>
      </c>
      <c r="H156" s="331">
        <v>6090.25</v>
      </c>
      <c r="I156" s="265">
        <v>6154.65</v>
      </c>
      <c r="J156" s="265">
        <v>6447.04</v>
      </c>
      <c r="K156" s="265">
        <v>6469.52</v>
      </c>
      <c r="L156" s="394">
        <v>6422.21</v>
      </c>
      <c r="M156" s="331">
        <v>6456.84</v>
      </c>
    </row>
    <row r="157" spans="1:13">
      <c r="A157" s="130" t="s">
        <v>218</v>
      </c>
      <c r="B157" s="269">
        <v>4636.37</v>
      </c>
      <c r="C157" s="269">
        <v>4695.8599999999997</v>
      </c>
      <c r="D157" s="269">
        <v>4731.2299999999996</v>
      </c>
      <c r="E157" s="270">
        <v>4818.59</v>
      </c>
      <c r="F157" s="328">
        <v>5070.0600000000004</v>
      </c>
      <c r="G157" s="395">
        <v>5069.92</v>
      </c>
      <c r="H157" s="332">
        <v>5120.16</v>
      </c>
      <c r="I157" s="268">
        <v>5156.26</v>
      </c>
      <c r="J157" s="268">
        <v>5396.97</v>
      </c>
      <c r="K157" s="268">
        <v>5518.98</v>
      </c>
      <c r="L157" s="395">
        <v>5530.41</v>
      </c>
      <c r="M157" s="332">
        <v>5569.57</v>
      </c>
    </row>
    <row r="158" spans="1:13">
      <c r="A158" s="34" t="s">
        <v>219</v>
      </c>
      <c r="B158" s="278">
        <v>3660.77</v>
      </c>
      <c r="C158" s="278">
        <v>3724.54</v>
      </c>
      <c r="D158" s="278">
        <v>3733.43</v>
      </c>
      <c r="E158" s="267">
        <v>3804.95</v>
      </c>
      <c r="F158" s="327">
        <v>3974.3</v>
      </c>
      <c r="G158" s="394">
        <v>4007.73</v>
      </c>
      <c r="H158" s="331">
        <v>4065.18</v>
      </c>
      <c r="I158" s="265">
        <v>4121.05</v>
      </c>
      <c r="J158" s="265">
        <v>4284.54</v>
      </c>
      <c r="K158" s="265">
        <v>4336.33</v>
      </c>
      <c r="L158" s="394">
        <v>4388.72</v>
      </c>
      <c r="M158" s="331">
        <v>4430.5600000000004</v>
      </c>
    </row>
    <row r="159" spans="1:13" ht="32.1" customHeight="1">
      <c r="A159" s="783" t="s">
        <v>599</v>
      </c>
      <c r="B159" s="783"/>
      <c r="C159" s="783"/>
      <c r="D159" s="783"/>
      <c r="E159" s="783"/>
      <c r="F159" s="783"/>
      <c r="G159" s="783"/>
      <c r="H159" s="783"/>
      <c r="I159" s="783"/>
      <c r="J159" s="783"/>
      <c r="K159" s="783"/>
      <c r="L159" s="783"/>
      <c r="M159" s="783"/>
    </row>
    <row r="160" spans="1:13">
      <c r="A160" s="34" t="s">
        <v>202</v>
      </c>
      <c r="B160" s="278">
        <v>3544.67</v>
      </c>
      <c r="C160" s="278">
        <v>3583.1</v>
      </c>
      <c r="D160" s="278">
        <v>3626.29</v>
      </c>
      <c r="E160" s="267">
        <v>3674.26</v>
      </c>
      <c r="F160" s="327">
        <v>3765.67</v>
      </c>
      <c r="G160" s="394">
        <v>3793.9</v>
      </c>
      <c r="H160" s="331">
        <v>3842.08</v>
      </c>
      <c r="I160" s="265">
        <v>3883.14</v>
      </c>
      <c r="J160" s="265">
        <v>4015.32</v>
      </c>
      <c r="K160" s="265">
        <v>4083.89</v>
      </c>
      <c r="L160" s="394">
        <v>4144.0600000000004</v>
      </c>
      <c r="M160" s="331">
        <v>4209.3900000000003</v>
      </c>
    </row>
    <row r="161" spans="1:13">
      <c r="A161" s="34" t="s">
        <v>203</v>
      </c>
      <c r="B161" s="278">
        <v>4108.24</v>
      </c>
      <c r="C161" s="278">
        <v>4196.3599999999997</v>
      </c>
      <c r="D161" s="278">
        <v>4242.3100000000004</v>
      </c>
      <c r="E161" s="267">
        <v>4292.68</v>
      </c>
      <c r="F161" s="327">
        <v>4389.3599999999997</v>
      </c>
      <c r="G161" s="394">
        <v>4469.51</v>
      </c>
      <c r="H161" s="331">
        <v>4511.96</v>
      </c>
      <c r="I161" s="265">
        <v>4555.08</v>
      </c>
      <c r="J161" s="265">
        <v>4747.01</v>
      </c>
      <c r="K161" s="265">
        <v>4810.5600000000004</v>
      </c>
      <c r="L161" s="394">
        <v>4856.29</v>
      </c>
      <c r="M161" s="331">
        <v>4897.33</v>
      </c>
    </row>
    <row r="162" spans="1:13">
      <c r="A162" s="34" t="s">
        <v>204</v>
      </c>
      <c r="B162" s="278">
        <v>6512.07</v>
      </c>
      <c r="C162" s="278">
        <v>6140.14</v>
      </c>
      <c r="D162" s="278">
        <v>6094.79</v>
      </c>
      <c r="E162" s="267">
        <v>6089.21</v>
      </c>
      <c r="F162" s="327">
        <v>6664.09</v>
      </c>
      <c r="G162" s="394">
        <v>6513.54</v>
      </c>
      <c r="H162" s="331">
        <v>6451.76</v>
      </c>
      <c r="I162" s="265">
        <v>6521.89</v>
      </c>
      <c r="J162" s="265">
        <v>7218</v>
      </c>
      <c r="K162" s="265">
        <v>7009.51</v>
      </c>
      <c r="L162" s="394">
        <v>6972.62</v>
      </c>
      <c r="M162" s="331">
        <v>7066.41</v>
      </c>
    </row>
    <row r="163" spans="1:13">
      <c r="A163" s="34" t="s">
        <v>205</v>
      </c>
      <c r="B163" s="278">
        <v>4151.49</v>
      </c>
      <c r="C163" s="278">
        <v>4230.72</v>
      </c>
      <c r="D163" s="278">
        <v>4261.34</v>
      </c>
      <c r="E163" s="267">
        <v>4316.67</v>
      </c>
      <c r="F163" s="327">
        <v>4526.3900000000003</v>
      </c>
      <c r="G163" s="394">
        <v>4575.79</v>
      </c>
      <c r="H163" s="331">
        <v>4591.3100000000004</v>
      </c>
      <c r="I163" s="265">
        <v>4651.49</v>
      </c>
      <c r="J163" s="265">
        <v>4708.34</v>
      </c>
      <c r="K163" s="265">
        <v>4744.42</v>
      </c>
      <c r="L163" s="394">
        <v>4762.8</v>
      </c>
      <c r="M163" s="331">
        <v>4806.7299999999996</v>
      </c>
    </row>
    <row r="164" spans="1:13">
      <c r="A164" s="34" t="s">
        <v>206</v>
      </c>
      <c r="B164" s="278">
        <v>6023.22</v>
      </c>
      <c r="C164" s="278">
        <v>5763.01</v>
      </c>
      <c r="D164" s="278">
        <v>5728.11</v>
      </c>
      <c r="E164" s="267">
        <v>6189.18</v>
      </c>
      <c r="F164" s="327">
        <v>6000.34</v>
      </c>
      <c r="G164" s="394">
        <v>6050</v>
      </c>
      <c r="H164" s="331">
        <v>6123.76</v>
      </c>
      <c r="I164" s="265">
        <v>6653.14</v>
      </c>
      <c r="J164" s="265">
        <v>7511.04</v>
      </c>
      <c r="K164" s="265">
        <v>6961.39</v>
      </c>
      <c r="L164" s="394">
        <v>6977.21</v>
      </c>
      <c r="M164" s="331">
        <v>7294.99</v>
      </c>
    </row>
    <row r="165" spans="1:13">
      <c r="A165" s="34" t="s">
        <v>207</v>
      </c>
      <c r="B165" s="278">
        <v>3755.11</v>
      </c>
      <c r="C165" s="278">
        <v>3832.98</v>
      </c>
      <c r="D165" s="278">
        <v>3861.85</v>
      </c>
      <c r="E165" s="267">
        <v>3960.52</v>
      </c>
      <c r="F165" s="327">
        <v>4076.33</v>
      </c>
      <c r="G165" s="394">
        <v>4098.3999999999996</v>
      </c>
      <c r="H165" s="331">
        <v>4160.6000000000004</v>
      </c>
      <c r="I165" s="265">
        <v>4256.37</v>
      </c>
      <c r="J165" s="265">
        <v>4380.95</v>
      </c>
      <c r="K165" s="265">
        <v>4444.55</v>
      </c>
      <c r="L165" s="394">
        <v>4501.58</v>
      </c>
      <c r="M165" s="331">
        <v>4611.45</v>
      </c>
    </row>
    <row r="166" spans="1:13">
      <c r="A166" s="34" t="s">
        <v>208</v>
      </c>
      <c r="B166" s="278">
        <v>5517.5</v>
      </c>
      <c r="C166" s="278">
        <v>5458.59</v>
      </c>
      <c r="D166" s="278">
        <v>5490.72</v>
      </c>
      <c r="E166" s="267">
        <v>5510.88</v>
      </c>
      <c r="F166" s="327">
        <v>5869.72</v>
      </c>
      <c r="G166" s="394">
        <v>5758.37</v>
      </c>
      <c r="H166" s="331">
        <v>5770.23</v>
      </c>
      <c r="I166" s="265">
        <v>5786.48</v>
      </c>
      <c r="J166" s="265">
        <v>6192.91</v>
      </c>
      <c r="K166" s="265">
        <v>6149.18</v>
      </c>
      <c r="L166" s="394">
        <v>6204.97</v>
      </c>
      <c r="M166" s="331">
        <v>6229.01</v>
      </c>
    </row>
    <row r="167" spans="1:13">
      <c r="A167" s="34" t="s">
        <v>209</v>
      </c>
      <c r="B167" s="278">
        <v>5165.6499999999996</v>
      </c>
      <c r="C167" s="278">
        <v>5008.83</v>
      </c>
      <c r="D167" s="278">
        <v>4992.99</v>
      </c>
      <c r="E167" s="267">
        <v>5060.1099999999997</v>
      </c>
      <c r="F167" s="327">
        <v>5554.06</v>
      </c>
      <c r="G167" s="394">
        <v>5202.66</v>
      </c>
      <c r="H167" s="331">
        <v>5225.0600000000004</v>
      </c>
      <c r="I167" s="265">
        <v>5328.54</v>
      </c>
      <c r="J167" s="265">
        <v>5864.17</v>
      </c>
      <c r="K167" s="265">
        <v>5634.71</v>
      </c>
      <c r="L167" s="394">
        <v>5676.44</v>
      </c>
      <c r="M167" s="331">
        <v>5797.94</v>
      </c>
    </row>
    <row r="168" spans="1:13">
      <c r="A168" s="34" t="s">
        <v>210</v>
      </c>
      <c r="B168" s="278">
        <v>4081.36</v>
      </c>
      <c r="C168" s="278">
        <v>4088.37</v>
      </c>
      <c r="D168" s="278">
        <v>4126.99</v>
      </c>
      <c r="E168" s="267">
        <v>4176.55</v>
      </c>
      <c r="F168" s="327">
        <v>4363.55</v>
      </c>
      <c r="G168" s="394">
        <v>4474.91</v>
      </c>
      <c r="H168" s="331">
        <v>4531.4399999999996</v>
      </c>
      <c r="I168" s="265">
        <v>4594.45</v>
      </c>
      <c r="J168" s="265">
        <v>4803.2299999999996</v>
      </c>
      <c r="K168" s="265">
        <v>4773.1400000000003</v>
      </c>
      <c r="L168" s="394">
        <v>4831.63</v>
      </c>
      <c r="M168" s="331">
        <v>4873.07</v>
      </c>
    </row>
    <row r="169" spans="1:13">
      <c r="A169" s="34" t="s">
        <v>211</v>
      </c>
      <c r="B169" s="278">
        <v>5452.41</v>
      </c>
      <c r="C169" s="278">
        <v>5196.6499999999996</v>
      </c>
      <c r="D169" s="278">
        <v>5111.7299999999996</v>
      </c>
      <c r="E169" s="267">
        <v>5095.0200000000004</v>
      </c>
      <c r="F169" s="327">
        <v>5655.84</v>
      </c>
      <c r="G169" s="394">
        <v>5472.06</v>
      </c>
      <c r="H169" s="331">
        <v>5415.47</v>
      </c>
      <c r="I169" s="265">
        <v>5394.64</v>
      </c>
      <c r="J169" s="265">
        <v>5981.14</v>
      </c>
      <c r="K169" s="265">
        <v>5853.25</v>
      </c>
      <c r="L169" s="394">
        <v>5774.9</v>
      </c>
      <c r="M169" s="331">
        <v>5733.85</v>
      </c>
    </row>
    <row r="170" spans="1:13">
      <c r="A170" s="34" t="s">
        <v>212</v>
      </c>
      <c r="B170" s="278">
        <v>5090.09</v>
      </c>
      <c r="C170" s="278">
        <v>5138.3500000000004</v>
      </c>
      <c r="D170" s="278">
        <v>5101.6099999999997</v>
      </c>
      <c r="E170" s="267">
        <v>5201.9799999999996</v>
      </c>
      <c r="F170" s="327">
        <v>5287.16</v>
      </c>
      <c r="G170" s="394">
        <v>5285.46</v>
      </c>
      <c r="H170" s="331">
        <v>5259.28</v>
      </c>
      <c r="I170" s="265">
        <v>5326.81</v>
      </c>
      <c r="J170" s="265">
        <v>5510.92</v>
      </c>
      <c r="K170" s="265">
        <v>5520.34</v>
      </c>
      <c r="L170" s="394">
        <v>5553.24</v>
      </c>
      <c r="M170" s="331">
        <v>5643.6</v>
      </c>
    </row>
    <row r="171" spans="1:13">
      <c r="A171" s="34" t="s">
        <v>213</v>
      </c>
      <c r="B171" s="278">
        <v>5966.37</v>
      </c>
      <c r="C171" s="278">
        <v>6041.48</v>
      </c>
      <c r="D171" s="278">
        <v>6000.94</v>
      </c>
      <c r="E171" s="267">
        <v>6144.35</v>
      </c>
      <c r="F171" s="327">
        <v>6395.18</v>
      </c>
      <c r="G171" s="394">
        <v>6590.86</v>
      </c>
      <c r="H171" s="331">
        <v>6450.6</v>
      </c>
      <c r="I171" s="265">
        <v>6396.72</v>
      </c>
      <c r="J171" s="265">
        <v>6487.12</v>
      </c>
      <c r="K171" s="265">
        <v>6739.17</v>
      </c>
      <c r="L171" s="394">
        <v>6641.52</v>
      </c>
      <c r="M171" s="331">
        <v>6683.6</v>
      </c>
    </row>
    <row r="172" spans="1:13">
      <c r="A172" s="34" t="s">
        <v>214</v>
      </c>
      <c r="B172" s="278">
        <v>4652.03</v>
      </c>
      <c r="C172" s="278">
        <v>4597.47</v>
      </c>
      <c r="D172" s="278">
        <v>4680.9799999999996</v>
      </c>
      <c r="E172" s="267">
        <v>4791.47</v>
      </c>
      <c r="F172" s="327">
        <v>4903.63</v>
      </c>
      <c r="G172" s="394">
        <v>4911.16</v>
      </c>
      <c r="H172" s="331">
        <v>4971.08</v>
      </c>
      <c r="I172" s="265">
        <v>5092.91</v>
      </c>
      <c r="J172" s="265">
        <v>5278.58</v>
      </c>
      <c r="K172" s="265">
        <v>5253.23</v>
      </c>
      <c r="L172" s="394">
        <v>5326.29</v>
      </c>
      <c r="M172" s="331">
        <v>5458.13</v>
      </c>
    </row>
    <row r="173" spans="1:13">
      <c r="A173" s="34" t="s">
        <v>215</v>
      </c>
      <c r="B173" s="278">
        <v>4829.97</v>
      </c>
      <c r="C173" s="278">
        <v>4873.8900000000003</v>
      </c>
      <c r="D173" s="278">
        <v>4917.83</v>
      </c>
      <c r="E173" s="267">
        <v>4975.07</v>
      </c>
      <c r="F173" s="327">
        <v>5076.51</v>
      </c>
      <c r="G173" s="394">
        <v>5115.1400000000003</v>
      </c>
      <c r="H173" s="331">
        <v>5147.0600000000004</v>
      </c>
      <c r="I173" s="265">
        <v>5256.18</v>
      </c>
      <c r="J173" s="265">
        <v>5374.74</v>
      </c>
      <c r="K173" s="265">
        <v>5392.37</v>
      </c>
      <c r="L173" s="394">
        <v>5480.5</v>
      </c>
      <c r="M173" s="331">
        <v>5522.48</v>
      </c>
    </row>
    <row r="174" spans="1:13">
      <c r="A174" s="34" t="s">
        <v>216</v>
      </c>
      <c r="B174" s="278">
        <v>4551.5200000000004</v>
      </c>
      <c r="C174" s="278">
        <v>4394.1899999999996</v>
      </c>
      <c r="D174" s="278">
        <v>4439.24</v>
      </c>
      <c r="E174" s="267">
        <v>4489.57</v>
      </c>
      <c r="F174" s="327">
        <v>4650.67</v>
      </c>
      <c r="G174" s="394">
        <v>4571.41</v>
      </c>
      <c r="H174" s="331">
        <v>4647.16</v>
      </c>
      <c r="I174" s="265">
        <v>4679.13</v>
      </c>
      <c r="J174" s="265">
        <v>5027.03</v>
      </c>
      <c r="K174" s="265">
        <v>4862.7700000000004</v>
      </c>
      <c r="L174" s="394">
        <v>4876.93</v>
      </c>
      <c r="M174" s="331">
        <v>4949.3</v>
      </c>
    </row>
    <row r="175" spans="1:13">
      <c r="A175" s="34" t="s">
        <v>217</v>
      </c>
      <c r="B175" s="278">
        <v>5566</v>
      </c>
      <c r="C175" s="278">
        <v>5668.66</v>
      </c>
      <c r="D175" s="278">
        <v>5618.88</v>
      </c>
      <c r="E175" s="267">
        <v>5701.36</v>
      </c>
      <c r="F175" s="327">
        <v>5948.09</v>
      </c>
      <c r="G175" s="394">
        <v>5992.09</v>
      </c>
      <c r="H175" s="331">
        <v>5939.03</v>
      </c>
      <c r="I175" s="265">
        <v>5992.63</v>
      </c>
      <c r="J175" s="265">
        <v>6251.18</v>
      </c>
      <c r="K175" s="265">
        <v>6269.67</v>
      </c>
      <c r="L175" s="394">
        <v>6273.76</v>
      </c>
      <c r="M175" s="331">
        <v>6300.85</v>
      </c>
    </row>
    <row r="176" spans="1:13">
      <c r="A176" s="130" t="s">
        <v>218</v>
      </c>
      <c r="B176" s="269">
        <v>5452.68</v>
      </c>
      <c r="C176" s="269">
        <v>5571.2</v>
      </c>
      <c r="D176" s="269">
        <v>5563.09</v>
      </c>
      <c r="E176" s="270">
        <v>5591.07</v>
      </c>
      <c r="F176" s="328">
        <v>5933.44</v>
      </c>
      <c r="G176" s="395">
        <v>5861.06</v>
      </c>
      <c r="H176" s="332">
        <v>5876.07</v>
      </c>
      <c r="I176" s="268">
        <v>5917.46</v>
      </c>
      <c r="J176" s="268">
        <v>6275.78</v>
      </c>
      <c r="K176" s="268">
        <v>6283.81</v>
      </c>
      <c r="L176" s="395">
        <v>6275.01</v>
      </c>
      <c r="M176" s="332">
        <v>6293.85</v>
      </c>
    </row>
    <row r="177" spans="1:13">
      <c r="A177" s="34" t="s">
        <v>219</v>
      </c>
      <c r="B177" s="278">
        <v>3924.18</v>
      </c>
      <c r="C177" s="278">
        <v>4000.92</v>
      </c>
      <c r="D177" s="278">
        <v>4042.16</v>
      </c>
      <c r="E177" s="267">
        <v>4083.61</v>
      </c>
      <c r="F177" s="327">
        <v>4316.2700000000004</v>
      </c>
      <c r="G177" s="394">
        <v>4332.3900000000003</v>
      </c>
      <c r="H177" s="331">
        <v>4414.37</v>
      </c>
      <c r="I177" s="265">
        <v>4450.07</v>
      </c>
      <c r="J177" s="265">
        <v>4614.93</v>
      </c>
      <c r="K177" s="265">
        <v>4640.45</v>
      </c>
      <c r="L177" s="394">
        <v>4716.37</v>
      </c>
      <c r="M177" s="331">
        <v>4773.8100000000004</v>
      </c>
    </row>
    <row r="178" spans="1:13" ht="32.1" customHeight="1">
      <c r="A178" s="783" t="s">
        <v>601</v>
      </c>
      <c r="B178" s="783"/>
      <c r="C178" s="783"/>
      <c r="D178" s="783"/>
      <c r="E178" s="783"/>
      <c r="F178" s="783"/>
      <c r="G178" s="783"/>
      <c r="H178" s="783"/>
      <c r="I178" s="783"/>
      <c r="J178" s="783"/>
      <c r="K178" s="783"/>
      <c r="L178" s="783"/>
      <c r="M178" s="783"/>
    </row>
    <row r="179" spans="1:13">
      <c r="A179" s="34" t="s">
        <v>202</v>
      </c>
      <c r="B179" s="278">
        <v>3897.17</v>
      </c>
      <c r="C179" s="278">
        <v>3869.91</v>
      </c>
      <c r="D179" s="278">
        <v>4040.94</v>
      </c>
      <c r="E179" s="267">
        <v>4078.58</v>
      </c>
      <c r="F179" s="327">
        <v>4004.78</v>
      </c>
      <c r="G179" s="331">
        <v>4167.8999999999996</v>
      </c>
      <c r="H179" s="396">
        <v>4276.45</v>
      </c>
      <c r="I179" s="396">
        <v>4318.75</v>
      </c>
      <c r="J179" s="396">
        <v>4099.32</v>
      </c>
      <c r="K179" s="396">
        <v>4235.7700000000004</v>
      </c>
      <c r="L179" s="394">
        <v>4380.63</v>
      </c>
      <c r="M179" s="331">
        <v>4468.79</v>
      </c>
    </row>
    <row r="180" spans="1:13">
      <c r="A180" s="34" t="s">
        <v>203</v>
      </c>
      <c r="B180" s="278">
        <v>3568.56</v>
      </c>
      <c r="C180" s="278">
        <v>3679.95</v>
      </c>
      <c r="D180" s="278">
        <v>3680.54</v>
      </c>
      <c r="E180" s="267">
        <v>3795.46</v>
      </c>
      <c r="F180" s="327">
        <v>3853.59</v>
      </c>
      <c r="G180" s="331">
        <v>3937.6</v>
      </c>
      <c r="H180" s="396">
        <v>4048.42</v>
      </c>
      <c r="I180" s="396">
        <v>4132.38</v>
      </c>
      <c r="J180" s="396">
        <v>4338.33</v>
      </c>
      <c r="K180" s="396">
        <v>4458.1099999999997</v>
      </c>
      <c r="L180" s="394">
        <v>4575.33</v>
      </c>
      <c r="M180" s="331">
        <v>4577.58</v>
      </c>
    </row>
    <row r="181" spans="1:13">
      <c r="A181" s="34" t="s">
        <v>204</v>
      </c>
      <c r="B181" s="278">
        <v>4806.76</v>
      </c>
      <c r="C181" s="278">
        <v>4810.2</v>
      </c>
      <c r="D181" s="278">
        <v>4913.82</v>
      </c>
      <c r="E181" s="267">
        <v>4994.3500000000004</v>
      </c>
      <c r="F181" s="327">
        <v>5267.21</v>
      </c>
      <c r="G181" s="331">
        <v>5261.73</v>
      </c>
      <c r="H181" s="396">
        <v>5430.42</v>
      </c>
      <c r="I181" s="396">
        <v>5447.54</v>
      </c>
      <c r="J181" s="396">
        <v>5056.88</v>
      </c>
      <c r="K181" s="396">
        <v>5353.59</v>
      </c>
      <c r="L181" s="394">
        <v>5520.16</v>
      </c>
      <c r="M181" s="331">
        <v>5703.93</v>
      </c>
    </row>
    <row r="182" spans="1:13">
      <c r="A182" s="34" t="s">
        <v>205</v>
      </c>
      <c r="B182" s="278">
        <v>3592.48</v>
      </c>
      <c r="C182" s="278">
        <v>3705.94</v>
      </c>
      <c r="D182" s="278">
        <v>3704.48</v>
      </c>
      <c r="E182" s="267">
        <v>3689.46</v>
      </c>
      <c r="F182" s="327">
        <v>3855.27</v>
      </c>
      <c r="G182" s="331">
        <v>3840.34</v>
      </c>
      <c r="H182" s="396">
        <v>4140.1899999999996</v>
      </c>
      <c r="I182" s="396">
        <v>4243.7700000000004</v>
      </c>
      <c r="J182" s="396">
        <v>4249.1000000000004</v>
      </c>
      <c r="K182" s="396">
        <v>4335.7</v>
      </c>
      <c r="L182" s="394">
        <v>4456.7700000000004</v>
      </c>
      <c r="M182" s="331">
        <v>4473.66</v>
      </c>
    </row>
    <row r="183" spans="1:13">
      <c r="A183" s="34" t="s">
        <v>206</v>
      </c>
      <c r="B183" s="278">
        <v>4343.99</v>
      </c>
      <c r="C183" s="278">
        <v>4402.74</v>
      </c>
      <c r="D183" s="278">
        <v>4455.96</v>
      </c>
      <c r="E183" s="267">
        <v>4518.8599999999997</v>
      </c>
      <c r="F183" s="327">
        <v>4639.9799999999996</v>
      </c>
      <c r="G183" s="331">
        <v>4671.1000000000004</v>
      </c>
      <c r="H183" s="396">
        <v>5114.8500000000004</v>
      </c>
      <c r="I183" s="396">
        <v>5129.96</v>
      </c>
      <c r="J183" s="396">
        <v>5075.82</v>
      </c>
      <c r="K183" s="396">
        <v>5408.61</v>
      </c>
      <c r="L183" s="394">
        <v>5291.16</v>
      </c>
      <c r="M183" s="331">
        <v>5342.43</v>
      </c>
    </row>
    <row r="184" spans="1:13">
      <c r="A184" s="34" t="s">
        <v>207</v>
      </c>
      <c r="B184" s="278">
        <v>3549.63</v>
      </c>
      <c r="C184" s="278">
        <v>3637.02</v>
      </c>
      <c r="D184" s="278">
        <v>3750.55</v>
      </c>
      <c r="E184" s="267">
        <v>3778.12</v>
      </c>
      <c r="F184" s="327">
        <v>3902.79</v>
      </c>
      <c r="G184" s="331">
        <v>3899.64</v>
      </c>
      <c r="H184" s="396">
        <v>3957.89</v>
      </c>
      <c r="I184" s="396">
        <v>4007.09</v>
      </c>
      <c r="J184" s="396">
        <v>3944.31</v>
      </c>
      <c r="K184" s="396">
        <v>4044.76</v>
      </c>
      <c r="L184" s="394">
        <v>4134.8100000000004</v>
      </c>
      <c r="M184" s="331">
        <v>4141.07</v>
      </c>
    </row>
    <row r="185" spans="1:13">
      <c r="A185" s="34" t="s">
        <v>208</v>
      </c>
      <c r="B185" s="278">
        <v>4306.84</v>
      </c>
      <c r="C185" s="278">
        <v>4410.4799999999996</v>
      </c>
      <c r="D185" s="278">
        <v>4483</v>
      </c>
      <c r="E185" s="267">
        <v>4569.29</v>
      </c>
      <c r="F185" s="327">
        <v>4624.3999999999996</v>
      </c>
      <c r="G185" s="331">
        <v>4768.18</v>
      </c>
      <c r="H185" s="396">
        <v>4891.59</v>
      </c>
      <c r="I185" s="396">
        <v>4968.16</v>
      </c>
      <c r="J185" s="396">
        <v>5076.09</v>
      </c>
      <c r="K185" s="396">
        <v>5224.68</v>
      </c>
      <c r="L185" s="394">
        <v>5293.42</v>
      </c>
      <c r="M185" s="331">
        <v>5366.65</v>
      </c>
    </row>
    <row r="186" spans="1:13">
      <c r="A186" s="34" t="s">
        <v>209</v>
      </c>
      <c r="B186" s="278">
        <v>3588.98</v>
      </c>
      <c r="C186" s="278">
        <v>3689.15</v>
      </c>
      <c r="D186" s="278">
        <v>3699.61</v>
      </c>
      <c r="E186" s="267">
        <v>3814.49</v>
      </c>
      <c r="F186" s="327">
        <v>3851.83</v>
      </c>
      <c r="G186" s="331">
        <v>3954.28</v>
      </c>
      <c r="H186" s="396">
        <v>4081.59</v>
      </c>
      <c r="I186" s="396">
        <v>4110.93</v>
      </c>
      <c r="J186" s="396">
        <v>4044.47</v>
      </c>
      <c r="K186" s="396">
        <v>4133.3100000000004</v>
      </c>
      <c r="L186" s="394">
        <v>4222.43</v>
      </c>
      <c r="M186" s="331">
        <v>4209.28</v>
      </c>
    </row>
    <row r="187" spans="1:13">
      <c r="A187" s="34" t="s">
        <v>210</v>
      </c>
      <c r="B187" s="278">
        <v>3954.39</v>
      </c>
      <c r="C187" s="278">
        <v>4100.63</v>
      </c>
      <c r="D187" s="278">
        <v>4209.01</v>
      </c>
      <c r="E187" s="267">
        <v>4258.25</v>
      </c>
      <c r="F187" s="327">
        <v>4263.03</v>
      </c>
      <c r="G187" s="331">
        <v>4428.2700000000004</v>
      </c>
      <c r="H187" s="396">
        <v>4480.34</v>
      </c>
      <c r="I187" s="396">
        <v>4537.43</v>
      </c>
      <c r="J187" s="396">
        <v>4490.7299999999996</v>
      </c>
      <c r="K187" s="396">
        <v>4639.2700000000004</v>
      </c>
      <c r="L187" s="394">
        <v>4760.17</v>
      </c>
      <c r="M187" s="331">
        <v>4848.43</v>
      </c>
    </row>
    <row r="188" spans="1:13">
      <c r="A188" s="34" t="s">
        <v>211</v>
      </c>
      <c r="B188" s="278">
        <v>3375.29</v>
      </c>
      <c r="C188" s="278">
        <v>3440.63</v>
      </c>
      <c r="D188" s="278">
        <v>3547.42</v>
      </c>
      <c r="E188" s="267">
        <v>3619.49</v>
      </c>
      <c r="F188" s="327">
        <v>3764.62</v>
      </c>
      <c r="G188" s="331">
        <v>3770.95</v>
      </c>
      <c r="H188" s="396">
        <v>3859.7</v>
      </c>
      <c r="I188" s="396">
        <v>3986.4</v>
      </c>
      <c r="J188" s="396">
        <v>4088.7</v>
      </c>
      <c r="K188" s="396">
        <v>4158.46</v>
      </c>
      <c r="L188" s="394">
        <v>4255.1099999999997</v>
      </c>
      <c r="M188" s="331">
        <v>4323.96</v>
      </c>
    </row>
    <row r="189" spans="1:13">
      <c r="A189" s="34" t="s">
        <v>212</v>
      </c>
      <c r="B189" s="278">
        <v>4012.35</v>
      </c>
      <c r="C189" s="278">
        <v>3999.4</v>
      </c>
      <c r="D189" s="278">
        <v>4088.95</v>
      </c>
      <c r="E189" s="267">
        <v>4157.84</v>
      </c>
      <c r="F189" s="327">
        <v>4452.46</v>
      </c>
      <c r="G189" s="331">
        <v>4415.1899999999996</v>
      </c>
      <c r="H189" s="396">
        <v>4429.83</v>
      </c>
      <c r="I189" s="396">
        <v>4556.09</v>
      </c>
      <c r="J189" s="396">
        <v>4596.2299999999996</v>
      </c>
      <c r="K189" s="396">
        <v>4624.76</v>
      </c>
      <c r="L189" s="394">
        <v>4715.95</v>
      </c>
      <c r="M189" s="331">
        <v>4751.24</v>
      </c>
    </row>
    <row r="190" spans="1:13">
      <c r="A190" s="34" t="s">
        <v>213</v>
      </c>
      <c r="B190" s="278">
        <v>4902.2700000000004</v>
      </c>
      <c r="C190" s="278">
        <v>4992.5600000000004</v>
      </c>
      <c r="D190" s="278">
        <v>5088.1000000000004</v>
      </c>
      <c r="E190" s="267">
        <v>5156.78</v>
      </c>
      <c r="F190" s="327">
        <v>5303.12</v>
      </c>
      <c r="G190" s="331">
        <v>5565.02</v>
      </c>
      <c r="H190" s="396">
        <v>5623.44</v>
      </c>
      <c r="I190" s="396">
        <v>5662.54</v>
      </c>
      <c r="J190" s="396">
        <v>5648.78</v>
      </c>
      <c r="K190" s="396">
        <v>5916.28</v>
      </c>
      <c r="L190" s="394">
        <v>5926.47</v>
      </c>
      <c r="M190" s="331">
        <v>6056.85</v>
      </c>
    </row>
    <row r="191" spans="1:13">
      <c r="A191" s="34" t="s">
        <v>214</v>
      </c>
      <c r="B191" s="278">
        <v>3643.57</v>
      </c>
      <c r="C191" s="278">
        <v>3727.79</v>
      </c>
      <c r="D191" s="278">
        <v>3866.53</v>
      </c>
      <c r="E191" s="267">
        <v>3941.94</v>
      </c>
      <c r="F191" s="327">
        <v>4088.69</v>
      </c>
      <c r="G191" s="331">
        <v>4260.09</v>
      </c>
      <c r="H191" s="396">
        <v>4477.78</v>
      </c>
      <c r="I191" s="396">
        <v>4483.8100000000004</v>
      </c>
      <c r="J191" s="396">
        <v>4314.04</v>
      </c>
      <c r="K191" s="396">
        <v>4727.6000000000004</v>
      </c>
      <c r="L191" s="394">
        <v>4828.66</v>
      </c>
      <c r="M191" s="331">
        <v>4929.03</v>
      </c>
    </row>
    <row r="192" spans="1:13">
      <c r="A192" s="34" t="s">
        <v>215</v>
      </c>
      <c r="B192" s="278">
        <v>4467.17</v>
      </c>
      <c r="C192" s="278">
        <v>4561.66</v>
      </c>
      <c r="D192" s="278">
        <v>4688.2</v>
      </c>
      <c r="E192" s="267">
        <v>4855.18</v>
      </c>
      <c r="F192" s="327">
        <v>4946.0600000000004</v>
      </c>
      <c r="G192" s="331">
        <v>5020.22</v>
      </c>
      <c r="H192" s="396">
        <v>5072.46</v>
      </c>
      <c r="I192" s="396">
        <v>5104.03</v>
      </c>
      <c r="J192" s="396">
        <v>5331.69</v>
      </c>
      <c r="K192" s="396">
        <v>5261.26</v>
      </c>
      <c r="L192" s="394">
        <v>5299.96</v>
      </c>
      <c r="M192" s="331">
        <v>5307.8</v>
      </c>
    </row>
    <row r="193" spans="1:13">
      <c r="A193" s="34" t="s">
        <v>216</v>
      </c>
      <c r="B193" s="278">
        <v>4277.21</v>
      </c>
      <c r="C193" s="278">
        <v>4200.09</v>
      </c>
      <c r="D193" s="278">
        <v>4263.34</v>
      </c>
      <c r="E193" s="267">
        <v>4389.49</v>
      </c>
      <c r="F193" s="327">
        <v>4620.9399999999996</v>
      </c>
      <c r="G193" s="331">
        <v>4550.3900000000003</v>
      </c>
      <c r="H193" s="396">
        <v>4811.49</v>
      </c>
      <c r="I193" s="396">
        <v>4900.7299999999996</v>
      </c>
      <c r="J193" s="396">
        <v>4542.84</v>
      </c>
      <c r="K193" s="396">
        <v>4694.68</v>
      </c>
      <c r="L193" s="394">
        <v>4788.71</v>
      </c>
      <c r="M193" s="331">
        <v>4884.09</v>
      </c>
    </row>
    <row r="194" spans="1:13">
      <c r="A194" s="34" t="s">
        <v>217</v>
      </c>
      <c r="B194" s="278">
        <v>6042.15</v>
      </c>
      <c r="C194" s="278">
        <v>6231.72</v>
      </c>
      <c r="D194" s="278">
        <v>6221.15</v>
      </c>
      <c r="E194" s="267">
        <v>6434.15</v>
      </c>
      <c r="F194" s="327">
        <v>6518.46</v>
      </c>
      <c r="G194" s="331">
        <v>6760.53</v>
      </c>
      <c r="H194" s="396">
        <v>6725.39</v>
      </c>
      <c r="I194" s="396">
        <v>6789.89</v>
      </c>
      <c r="J194" s="396">
        <v>6624.55</v>
      </c>
      <c r="K194" s="396">
        <v>7204.58</v>
      </c>
      <c r="L194" s="394">
        <v>7066.7</v>
      </c>
      <c r="M194" s="331">
        <v>7215.67</v>
      </c>
    </row>
    <row r="195" spans="1:13">
      <c r="A195" s="130" t="s">
        <v>218</v>
      </c>
      <c r="B195" s="269">
        <v>4524.21</v>
      </c>
      <c r="C195" s="269">
        <v>4669.78</v>
      </c>
      <c r="D195" s="269">
        <v>4843.9799999999996</v>
      </c>
      <c r="E195" s="270">
        <v>5031.1099999999997</v>
      </c>
      <c r="F195" s="328">
        <v>4725.6000000000004</v>
      </c>
      <c r="G195" s="332">
        <v>4836.32</v>
      </c>
      <c r="H195" s="397">
        <v>5041.51</v>
      </c>
      <c r="I195" s="397">
        <v>5143.49</v>
      </c>
      <c r="J195" s="397">
        <v>5141.18</v>
      </c>
      <c r="K195" s="397">
        <v>5303.2</v>
      </c>
      <c r="L195" s="395">
        <v>5528.63</v>
      </c>
      <c r="M195" s="332">
        <v>5577.55</v>
      </c>
    </row>
    <row r="196" spans="1:13">
      <c r="A196" s="34" t="s">
        <v>219</v>
      </c>
      <c r="B196" s="278">
        <v>3194.04</v>
      </c>
      <c r="C196" s="278">
        <v>3311.89</v>
      </c>
      <c r="D196" s="278">
        <v>3392.64</v>
      </c>
      <c r="E196" s="267">
        <v>3408.14</v>
      </c>
      <c r="F196" s="327">
        <v>3569.41</v>
      </c>
      <c r="G196" s="331">
        <v>3580.52</v>
      </c>
      <c r="H196" s="396">
        <v>3727.85</v>
      </c>
      <c r="I196" s="396">
        <v>3825.68</v>
      </c>
      <c r="J196" s="396">
        <v>4270.1400000000003</v>
      </c>
      <c r="K196" s="396">
        <v>4327.1899999999996</v>
      </c>
      <c r="L196" s="394">
        <v>4369.09</v>
      </c>
      <c r="M196" s="331">
        <v>4269.3100000000004</v>
      </c>
    </row>
  </sheetData>
  <mergeCells count="18">
    <mergeCell ref="A121:M121"/>
    <mergeCell ref="A140:M140"/>
    <mergeCell ref="A159:M159"/>
    <mergeCell ref="A178:M178"/>
    <mergeCell ref="A7:M7"/>
    <mergeCell ref="A26:M26"/>
    <mergeCell ref="A45:M45"/>
    <mergeCell ref="A64:M64"/>
    <mergeCell ref="A83:M83"/>
    <mergeCell ref="A102:M102"/>
    <mergeCell ref="J5:M5"/>
    <mergeCell ref="A1:F1"/>
    <mergeCell ref="A4:E4"/>
    <mergeCell ref="A5:A6"/>
    <mergeCell ref="B5:E5"/>
    <mergeCell ref="A2:F2"/>
    <mergeCell ref="A3:F3"/>
    <mergeCell ref="F5:I5"/>
  </mergeCells>
  <pageMargins left="0.19685039370078741" right="0.19685039370078741" top="0.19685039370078741" bottom="0.19685039370078741" header="0.31496062992125984" footer="0.31496062992125984"/>
  <pageSetup paperSize="9" scale="78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455"/>
  <sheetViews>
    <sheetView showGridLines="0" zoomScaleNormal="100" workbookViewId="0">
      <pane ySplit="6" topLeftCell="A22" activePane="bottomLeft" state="frozen"/>
      <selection activeCell="I80" sqref="I80"/>
      <selection pane="bottomLeft" activeCell="I24" sqref="I24"/>
    </sheetView>
  </sheetViews>
  <sheetFormatPr defaultColWidth="9.140625" defaultRowHeight="14.25"/>
  <cols>
    <col min="1" max="1" width="25.7109375" style="166" customWidth="1"/>
    <col min="2" max="2" width="10.7109375" style="180" customWidth="1"/>
    <col min="3" max="4" width="9.140625" style="166"/>
    <col min="5" max="5" width="9.140625" style="277"/>
    <col min="6" max="7" width="9.140625" style="166"/>
    <col min="8" max="9" width="9.140625" style="277"/>
    <col min="10" max="16384" width="9.140625" style="166"/>
  </cols>
  <sheetData>
    <row r="1" spans="1:10" ht="35.25" customHeight="1">
      <c r="A1" s="768" t="s">
        <v>386</v>
      </c>
      <c r="B1" s="768"/>
      <c r="C1" s="768"/>
      <c r="D1" s="768"/>
      <c r="E1" s="768"/>
      <c r="F1" s="768"/>
      <c r="G1" s="480"/>
    </row>
    <row r="2" spans="1:10" ht="23.25" customHeight="1">
      <c r="A2" s="769" t="s">
        <v>675</v>
      </c>
      <c r="B2" s="769"/>
      <c r="C2" s="769"/>
      <c r="D2" s="769"/>
      <c r="E2" s="769"/>
      <c r="F2" s="769"/>
      <c r="G2" s="479"/>
    </row>
    <row r="3" spans="1:10" ht="18" customHeight="1">
      <c r="A3" s="786" t="s">
        <v>322</v>
      </c>
      <c r="B3" s="786"/>
      <c r="C3" s="786"/>
      <c r="D3" s="786"/>
      <c r="E3" s="786"/>
      <c r="F3" s="786"/>
      <c r="G3" s="478"/>
    </row>
    <row r="4" spans="1:10" ht="18" customHeight="1">
      <c r="A4" s="787" t="s">
        <v>642</v>
      </c>
      <c r="B4" s="787"/>
      <c r="C4" s="787"/>
      <c r="D4" s="787"/>
      <c r="E4" s="787"/>
      <c r="F4" s="788"/>
      <c r="G4" s="482"/>
    </row>
    <row r="5" spans="1:10" ht="15" customHeight="1">
      <c r="A5" s="540" t="s">
        <v>401</v>
      </c>
      <c r="B5" s="564">
        <v>2018</v>
      </c>
      <c r="C5" s="612"/>
      <c r="D5" s="612"/>
      <c r="E5" s="612"/>
      <c r="F5" s="775">
        <v>2019</v>
      </c>
      <c r="G5" s="775"/>
      <c r="H5" s="775"/>
      <c r="I5" s="776"/>
      <c r="J5" s="277"/>
    </row>
    <row r="6" spans="1:10" ht="15" customHeight="1" thickBot="1">
      <c r="A6" s="542"/>
      <c r="B6" s="126" t="s">
        <v>59</v>
      </c>
      <c r="C6" s="317" t="s">
        <v>60</v>
      </c>
      <c r="D6" s="317" t="s">
        <v>61</v>
      </c>
      <c r="E6" s="317" t="s">
        <v>26</v>
      </c>
      <c r="F6" s="317" t="s">
        <v>59</v>
      </c>
      <c r="G6" s="317" t="s">
        <v>60</v>
      </c>
      <c r="H6" s="317" t="s">
        <v>61</v>
      </c>
      <c r="I6" s="317" t="s">
        <v>26</v>
      </c>
    </row>
    <row r="7" spans="1:10" ht="32.1" customHeight="1" thickTop="1">
      <c r="A7" s="785" t="s">
        <v>637</v>
      </c>
      <c r="B7" s="785"/>
      <c r="C7" s="785"/>
      <c r="D7" s="785"/>
      <c r="E7" s="785"/>
      <c r="F7" s="785"/>
      <c r="G7" s="785"/>
      <c r="H7" s="785"/>
      <c r="I7" s="785"/>
    </row>
    <row r="8" spans="1:10">
      <c r="A8" s="34" t="s">
        <v>202</v>
      </c>
      <c r="B8" s="325">
        <v>263</v>
      </c>
      <c r="C8" s="325">
        <v>717</v>
      </c>
      <c r="D8" s="446">
        <v>1263</v>
      </c>
      <c r="E8" s="446">
        <v>1928</v>
      </c>
      <c r="F8" s="446">
        <v>421</v>
      </c>
      <c r="G8" s="459">
        <v>861</v>
      </c>
      <c r="H8" s="325" t="s">
        <v>719</v>
      </c>
      <c r="I8" s="510">
        <v>2446</v>
      </c>
    </row>
    <row r="9" spans="1:10">
      <c r="A9" s="34" t="s">
        <v>203</v>
      </c>
      <c r="B9" s="325">
        <v>393</v>
      </c>
      <c r="C9" s="325">
        <v>589</v>
      </c>
      <c r="D9" s="446">
        <v>852</v>
      </c>
      <c r="E9" s="446">
        <v>1139</v>
      </c>
      <c r="F9" s="446">
        <v>329</v>
      </c>
      <c r="G9" s="459">
        <v>783</v>
      </c>
      <c r="H9" s="325">
        <v>1035</v>
      </c>
      <c r="I9" s="510">
        <v>1291</v>
      </c>
    </row>
    <row r="10" spans="1:10" ht="15.75" customHeight="1">
      <c r="A10" s="34" t="s">
        <v>204</v>
      </c>
      <c r="B10" s="325">
        <v>844</v>
      </c>
      <c r="C10" s="325">
        <v>1894</v>
      </c>
      <c r="D10" s="446">
        <v>4563</v>
      </c>
      <c r="E10" s="446">
        <v>6851</v>
      </c>
      <c r="F10" s="446">
        <v>1058</v>
      </c>
      <c r="G10" s="459">
        <v>2915</v>
      </c>
      <c r="H10" s="325" t="s">
        <v>720</v>
      </c>
      <c r="I10" s="510">
        <v>7267</v>
      </c>
    </row>
    <row r="11" spans="1:10" ht="15" customHeight="1">
      <c r="A11" s="34" t="s">
        <v>220</v>
      </c>
      <c r="B11" s="325">
        <v>98</v>
      </c>
      <c r="C11" s="325">
        <v>397</v>
      </c>
      <c r="D11" s="446">
        <v>618</v>
      </c>
      <c r="E11" s="446">
        <v>723</v>
      </c>
      <c r="F11" s="446">
        <v>106</v>
      </c>
      <c r="G11" s="459">
        <v>123</v>
      </c>
      <c r="H11" s="325" t="s">
        <v>721</v>
      </c>
      <c r="I11" s="510">
        <v>386</v>
      </c>
    </row>
    <row r="12" spans="1:10" ht="14.25" customHeight="1">
      <c r="A12" s="34" t="s">
        <v>206</v>
      </c>
      <c r="B12" s="325">
        <v>186</v>
      </c>
      <c r="C12" s="325">
        <v>376</v>
      </c>
      <c r="D12" s="446">
        <v>639</v>
      </c>
      <c r="E12" s="446">
        <v>894</v>
      </c>
      <c r="F12" s="446">
        <v>412</v>
      </c>
      <c r="G12" s="459">
        <v>631</v>
      </c>
      <c r="H12" s="325">
        <v>901</v>
      </c>
      <c r="I12" s="510">
        <v>1344</v>
      </c>
    </row>
    <row r="13" spans="1:10">
      <c r="A13" s="34" t="s">
        <v>207</v>
      </c>
      <c r="B13" s="325">
        <v>370</v>
      </c>
      <c r="C13" s="325">
        <v>519</v>
      </c>
      <c r="D13" s="446">
        <v>880</v>
      </c>
      <c r="E13" s="446">
        <v>896</v>
      </c>
      <c r="F13" s="446">
        <v>320</v>
      </c>
      <c r="G13" s="459">
        <v>527</v>
      </c>
      <c r="H13" s="325" t="s">
        <v>722</v>
      </c>
      <c r="I13" s="510">
        <v>1357</v>
      </c>
    </row>
    <row r="14" spans="1:10">
      <c r="A14" s="34" t="s">
        <v>208</v>
      </c>
      <c r="B14" s="325">
        <v>2235</v>
      </c>
      <c r="C14" s="325">
        <v>4506</v>
      </c>
      <c r="D14" s="446">
        <v>6646</v>
      </c>
      <c r="E14" s="446">
        <v>9606</v>
      </c>
      <c r="F14" s="446">
        <v>3499</v>
      </c>
      <c r="G14" s="459">
        <v>7030</v>
      </c>
      <c r="H14" s="325" t="s">
        <v>723</v>
      </c>
      <c r="I14" s="510">
        <v>13184</v>
      </c>
    </row>
    <row r="15" spans="1:10">
      <c r="A15" s="34" t="s">
        <v>209</v>
      </c>
      <c r="B15" s="325">
        <v>1212</v>
      </c>
      <c r="C15" s="325">
        <v>1651</v>
      </c>
      <c r="D15" s="446">
        <v>2091</v>
      </c>
      <c r="E15" s="446">
        <v>2889</v>
      </c>
      <c r="F15" s="446">
        <v>910</v>
      </c>
      <c r="G15" s="459">
        <v>1372</v>
      </c>
      <c r="H15" s="325" t="s">
        <v>724</v>
      </c>
      <c r="I15" s="510">
        <v>2277</v>
      </c>
    </row>
    <row r="16" spans="1:10">
      <c r="A16" s="34" t="s">
        <v>210</v>
      </c>
      <c r="B16" s="325">
        <v>589</v>
      </c>
      <c r="C16" s="325">
        <v>995</v>
      </c>
      <c r="D16" s="446">
        <v>1894</v>
      </c>
      <c r="E16" s="446">
        <v>2800</v>
      </c>
      <c r="F16" s="446">
        <v>1028</v>
      </c>
      <c r="G16" s="459">
        <v>2012</v>
      </c>
      <c r="H16" s="325" t="s">
        <v>725</v>
      </c>
      <c r="I16" s="510">
        <v>4214</v>
      </c>
    </row>
    <row r="17" spans="1:9">
      <c r="A17" s="34" t="s">
        <v>211</v>
      </c>
      <c r="B17" s="325">
        <v>156</v>
      </c>
      <c r="C17" s="325">
        <v>316</v>
      </c>
      <c r="D17" s="446">
        <v>401</v>
      </c>
      <c r="E17" s="446">
        <v>663</v>
      </c>
      <c r="F17" s="446">
        <v>221</v>
      </c>
      <c r="G17" s="459">
        <v>456</v>
      </c>
      <c r="H17" s="325" t="s">
        <v>726</v>
      </c>
      <c r="I17" s="510">
        <v>1279</v>
      </c>
    </row>
    <row r="18" spans="1:9">
      <c r="A18" s="34" t="s">
        <v>212</v>
      </c>
      <c r="B18" s="325">
        <v>204</v>
      </c>
      <c r="C18" s="325">
        <v>366</v>
      </c>
      <c r="D18" s="446">
        <v>606</v>
      </c>
      <c r="E18" s="446">
        <v>795</v>
      </c>
      <c r="F18" s="446">
        <v>239</v>
      </c>
      <c r="G18" s="459">
        <v>476</v>
      </c>
      <c r="H18" s="325" t="s">
        <v>727</v>
      </c>
      <c r="I18" s="510">
        <v>1181</v>
      </c>
    </row>
    <row r="19" spans="1:9">
      <c r="A19" s="34" t="s">
        <v>213</v>
      </c>
      <c r="B19" s="325">
        <v>821</v>
      </c>
      <c r="C19" s="325">
        <v>2131</v>
      </c>
      <c r="D19" s="446">
        <v>3111</v>
      </c>
      <c r="E19" s="446">
        <v>4012</v>
      </c>
      <c r="F19" s="446">
        <v>991</v>
      </c>
      <c r="G19" s="459">
        <v>2264</v>
      </c>
      <c r="H19" s="325" t="s">
        <v>728</v>
      </c>
      <c r="I19" s="510">
        <v>5070</v>
      </c>
    </row>
    <row r="20" spans="1:9">
      <c r="A20" s="34" t="s">
        <v>214</v>
      </c>
      <c r="B20" s="325">
        <v>270</v>
      </c>
      <c r="C20" s="325">
        <v>720</v>
      </c>
      <c r="D20" s="446">
        <v>1714</v>
      </c>
      <c r="E20" s="446">
        <v>2307</v>
      </c>
      <c r="F20" s="446">
        <v>581</v>
      </c>
      <c r="G20" s="459">
        <v>1610</v>
      </c>
      <c r="H20" s="325" t="s">
        <v>729</v>
      </c>
      <c r="I20" s="510">
        <v>3291</v>
      </c>
    </row>
    <row r="21" spans="1:9">
      <c r="A21" s="34" t="s">
        <v>215</v>
      </c>
      <c r="B21" s="325">
        <v>814</v>
      </c>
      <c r="C21" s="325">
        <v>1298</v>
      </c>
      <c r="D21" s="446">
        <v>1884</v>
      </c>
      <c r="E21" s="446">
        <v>2300</v>
      </c>
      <c r="F21" s="446">
        <v>869</v>
      </c>
      <c r="G21" s="459">
        <v>1567</v>
      </c>
      <c r="H21" s="325" t="s">
        <v>730</v>
      </c>
      <c r="I21" s="510">
        <v>3215</v>
      </c>
    </row>
    <row r="22" spans="1:9">
      <c r="A22" s="34" t="s">
        <v>216</v>
      </c>
      <c r="B22" s="325">
        <v>141</v>
      </c>
      <c r="C22" s="325">
        <v>361</v>
      </c>
      <c r="D22" s="446">
        <v>570</v>
      </c>
      <c r="E22" s="446">
        <v>990</v>
      </c>
      <c r="F22" s="446">
        <v>323</v>
      </c>
      <c r="G22" s="459">
        <v>598</v>
      </c>
      <c r="H22" s="325" t="s">
        <v>731</v>
      </c>
      <c r="I22" s="510">
        <v>1414</v>
      </c>
    </row>
    <row r="23" spans="1:9">
      <c r="A23" s="34" t="s">
        <v>217</v>
      </c>
      <c r="B23" s="325">
        <v>5753</v>
      </c>
      <c r="C23" s="325">
        <v>10083</v>
      </c>
      <c r="D23" s="446">
        <v>16835</v>
      </c>
      <c r="E23" s="446">
        <v>23498</v>
      </c>
      <c r="F23" s="446">
        <v>4803</v>
      </c>
      <c r="G23" s="459">
        <v>9410</v>
      </c>
      <c r="H23" s="325" t="s">
        <v>732</v>
      </c>
      <c r="I23" s="510">
        <v>21486</v>
      </c>
    </row>
    <row r="24" spans="1:9">
      <c r="A24" s="130" t="s">
        <v>218</v>
      </c>
      <c r="B24" s="326">
        <v>2231</v>
      </c>
      <c r="C24" s="326">
        <v>4294</v>
      </c>
      <c r="D24" s="447">
        <v>7073</v>
      </c>
      <c r="E24" s="447">
        <v>9446</v>
      </c>
      <c r="F24" s="447">
        <v>2787</v>
      </c>
      <c r="G24" s="460">
        <v>4417</v>
      </c>
      <c r="H24" s="326" t="s">
        <v>702</v>
      </c>
      <c r="I24" s="511">
        <v>11250</v>
      </c>
    </row>
    <row r="25" spans="1:9">
      <c r="A25" s="34" t="s">
        <v>219</v>
      </c>
      <c r="B25" s="325">
        <v>151</v>
      </c>
      <c r="C25" s="325">
        <v>257</v>
      </c>
      <c r="D25" s="446">
        <v>395</v>
      </c>
      <c r="E25" s="446">
        <v>1216</v>
      </c>
      <c r="F25" s="446">
        <v>153</v>
      </c>
      <c r="G25" s="459">
        <v>392</v>
      </c>
      <c r="H25" s="325" t="s">
        <v>733</v>
      </c>
      <c r="I25" s="510">
        <v>1097</v>
      </c>
    </row>
    <row r="26" spans="1:9" ht="32.1" customHeight="1">
      <c r="A26" s="783" t="s">
        <v>602</v>
      </c>
      <c r="B26" s="783"/>
      <c r="C26" s="783"/>
      <c r="D26" s="783"/>
      <c r="E26" s="783"/>
      <c r="F26" s="783"/>
      <c r="G26" s="783"/>
      <c r="H26" s="783"/>
      <c r="I26" s="783"/>
    </row>
    <row r="27" spans="1:9">
      <c r="A27" s="2" t="s">
        <v>202</v>
      </c>
      <c r="B27" s="325" t="s">
        <v>193</v>
      </c>
      <c r="C27" s="325" t="s">
        <v>193</v>
      </c>
      <c r="D27" s="446" t="s">
        <v>193</v>
      </c>
      <c r="E27" s="446" t="s">
        <v>193</v>
      </c>
      <c r="F27" s="459" t="s">
        <v>193</v>
      </c>
      <c r="G27" s="459" t="s">
        <v>193</v>
      </c>
      <c r="H27" s="325" t="s">
        <v>193</v>
      </c>
      <c r="I27" s="510" t="s">
        <v>193</v>
      </c>
    </row>
    <row r="28" spans="1:9">
      <c r="A28" s="2" t="s">
        <v>203</v>
      </c>
      <c r="B28" s="325" t="s">
        <v>193</v>
      </c>
      <c r="C28" s="325" t="s">
        <v>193</v>
      </c>
      <c r="D28" s="446">
        <v>34</v>
      </c>
      <c r="E28" s="446">
        <v>116</v>
      </c>
      <c r="F28" s="459">
        <v>133</v>
      </c>
      <c r="G28" s="459">
        <v>154</v>
      </c>
      <c r="H28" s="325">
        <v>154</v>
      </c>
      <c r="I28" s="510">
        <v>217</v>
      </c>
    </row>
    <row r="29" spans="1:9">
      <c r="A29" s="2" t="s">
        <v>204</v>
      </c>
      <c r="B29" s="325">
        <v>16</v>
      </c>
      <c r="C29" s="325">
        <v>16</v>
      </c>
      <c r="D29" s="446">
        <v>16</v>
      </c>
      <c r="E29" s="446">
        <v>30</v>
      </c>
      <c r="F29" s="459">
        <v>12</v>
      </c>
      <c r="G29" s="459">
        <v>48</v>
      </c>
      <c r="H29" s="325">
        <v>124</v>
      </c>
      <c r="I29" s="510">
        <v>192</v>
      </c>
    </row>
    <row r="30" spans="1:9">
      <c r="A30" s="2" t="s">
        <v>220</v>
      </c>
      <c r="B30" s="325" t="s">
        <v>193</v>
      </c>
      <c r="C30" s="325">
        <v>34</v>
      </c>
      <c r="D30" s="446">
        <v>83</v>
      </c>
      <c r="E30" s="446">
        <v>172</v>
      </c>
      <c r="F30" s="459" t="s">
        <v>193</v>
      </c>
      <c r="G30" s="459" t="s">
        <v>193</v>
      </c>
      <c r="H30" s="325">
        <v>18</v>
      </c>
      <c r="I30" s="510">
        <v>101</v>
      </c>
    </row>
    <row r="31" spans="1:9">
      <c r="A31" s="2" t="s">
        <v>206</v>
      </c>
      <c r="B31" s="325" t="s">
        <v>193</v>
      </c>
      <c r="C31" s="325" t="s">
        <v>193</v>
      </c>
      <c r="D31" s="446" t="s">
        <v>193</v>
      </c>
      <c r="E31" s="446" t="s">
        <v>193</v>
      </c>
      <c r="F31" s="459" t="s">
        <v>193</v>
      </c>
      <c r="G31" s="459" t="s">
        <v>193</v>
      </c>
      <c r="H31" s="325" t="s">
        <v>193</v>
      </c>
      <c r="I31" s="510" t="s">
        <v>193</v>
      </c>
    </row>
    <row r="32" spans="1:9">
      <c r="A32" s="2" t="s">
        <v>207</v>
      </c>
      <c r="B32" s="325" t="s">
        <v>193</v>
      </c>
      <c r="C32" s="325" t="s">
        <v>193</v>
      </c>
      <c r="D32" s="446">
        <v>119</v>
      </c>
      <c r="E32" s="446">
        <v>119</v>
      </c>
      <c r="F32" s="459" t="s">
        <v>193</v>
      </c>
      <c r="G32" s="459" t="s">
        <v>193</v>
      </c>
      <c r="H32" s="325" t="s">
        <v>193</v>
      </c>
      <c r="I32" s="510">
        <v>42</v>
      </c>
    </row>
    <row r="33" spans="1:9">
      <c r="A33" s="2" t="s">
        <v>208</v>
      </c>
      <c r="B33" s="325" t="s">
        <v>193</v>
      </c>
      <c r="C33" s="325" t="s">
        <v>193</v>
      </c>
      <c r="D33" s="446" t="s">
        <v>193</v>
      </c>
      <c r="E33" s="446" t="s">
        <v>193</v>
      </c>
      <c r="F33" s="459" t="s">
        <v>193</v>
      </c>
      <c r="G33" s="459" t="s">
        <v>193</v>
      </c>
      <c r="H33" s="325" t="s">
        <v>193</v>
      </c>
      <c r="I33" s="510">
        <v>76</v>
      </c>
    </row>
    <row r="34" spans="1:9">
      <c r="A34" s="2" t="s">
        <v>209</v>
      </c>
      <c r="B34" s="325">
        <v>150</v>
      </c>
      <c r="C34" s="325">
        <v>220</v>
      </c>
      <c r="D34" s="446">
        <v>220</v>
      </c>
      <c r="E34" s="446">
        <v>347</v>
      </c>
      <c r="F34" s="459" t="s">
        <v>193</v>
      </c>
      <c r="G34" s="459">
        <v>36</v>
      </c>
      <c r="H34" s="325">
        <v>36</v>
      </c>
      <c r="I34" s="510">
        <v>36</v>
      </c>
    </row>
    <row r="35" spans="1:9">
      <c r="A35" s="2" t="s">
        <v>210</v>
      </c>
      <c r="B35" s="325" t="s">
        <v>193</v>
      </c>
      <c r="C35" s="325" t="s">
        <v>193</v>
      </c>
      <c r="D35" s="446" t="s">
        <v>193</v>
      </c>
      <c r="E35" s="446" t="s">
        <v>193</v>
      </c>
      <c r="F35" s="459" t="s">
        <v>193</v>
      </c>
      <c r="G35" s="459" t="s">
        <v>193</v>
      </c>
      <c r="H35" s="325" t="s">
        <v>193</v>
      </c>
      <c r="I35" s="510" t="s">
        <v>193</v>
      </c>
    </row>
    <row r="36" spans="1:9">
      <c r="A36" s="2" t="s">
        <v>211</v>
      </c>
      <c r="B36" s="325" t="s">
        <v>193</v>
      </c>
      <c r="C36" s="325" t="s">
        <v>193</v>
      </c>
      <c r="D36" s="446">
        <v>65</v>
      </c>
      <c r="E36" s="446">
        <v>65</v>
      </c>
      <c r="F36" s="459" t="s">
        <v>193</v>
      </c>
      <c r="G36" s="459" t="s">
        <v>193</v>
      </c>
      <c r="H36" s="325" t="s">
        <v>193</v>
      </c>
      <c r="I36" s="510" t="s">
        <v>193</v>
      </c>
    </row>
    <row r="37" spans="1:9">
      <c r="A37" s="2" t="s">
        <v>212</v>
      </c>
      <c r="B37" s="325" t="s">
        <v>193</v>
      </c>
      <c r="C37" s="325" t="s">
        <v>193</v>
      </c>
      <c r="D37" s="446" t="s">
        <v>193</v>
      </c>
      <c r="E37" s="446" t="s">
        <v>193</v>
      </c>
      <c r="F37" s="459" t="s">
        <v>193</v>
      </c>
      <c r="G37" s="459" t="s">
        <v>193</v>
      </c>
      <c r="H37" s="325" t="s">
        <v>193</v>
      </c>
      <c r="I37" s="510" t="s">
        <v>193</v>
      </c>
    </row>
    <row r="38" spans="1:9">
      <c r="A38" s="2" t="s">
        <v>213</v>
      </c>
      <c r="B38" s="325" t="s">
        <v>193</v>
      </c>
      <c r="C38" s="325" t="s">
        <v>193</v>
      </c>
      <c r="D38" s="446" t="s">
        <v>193</v>
      </c>
      <c r="E38" s="446" t="s">
        <v>193</v>
      </c>
      <c r="F38" s="459" t="s">
        <v>193</v>
      </c>
      <c r="G38" s="459" t="s">
        <v>193</v>
      </c>
      <c r="H38" s="325" t="s">
        <v>193</v>
      </c>
      <c r="I38" s="510" t="s">
        <v>193</v>
      </c>
    </row>
    <row r="39" spans="1:9">
      <c r="A39" s="2" t="s">
        <v>214</v>
      </c>
      <c r="B39" s="325" t="s">
        <v>193</v>
      </c>
      <c r="C39" s="325">
        <v>180</v>
      </c>
      <c r="D39" s="446">
        <v>180</v>
      </c>
      <c r="E39" s="446">
        <v>275</v>
      </c>
      <c r="F39" s="459" t="s">
        <v>193</v>
      </c>
      <c r="G39" s="459" t="s">
        <v>193</v>
      </c>
      <c r="H39" s="325" t="s">
        <v>193</v>
      </c>
      <c r="I39" s="510" t="s">
        <v>193</v>
      </c>
    </row>
    <row r="40" spans="1:9">
      <c r="A40" s="2" t="s">
        <v>215</v>
      </c>
      <c r="B40" s="325">
        <v>25</v>
      </c>
      <c r="C40" s="325">
        <v>25</v>
      </c>
      <c r="D40" s="446">
        <v>46</v>
      </c>
      <c r="E40" s="446">
        <v>164</v>
      </c>
      <c r="F40" s="459">
        <v>10</v>
      </c>
      <c r="G40" s="459">
        <v>10</v>
      </c>
      <c r="H40" s="325">
        <v>35</v>
      </c>
      <c r="I40" s="510">
        <v>57</v>
      </c>
    </row>
    <row r="41" spans="1:9">
      <c r="A41" s="2" t="s">
        <v>216</v>
      </c>
      <c r="B41" s="325" t="s">
        <v>193</v>
      </c>
      <c r="C41" s="325" t="s">
        <v>193</v>
      </c>
      <c r="D41" s="446" t="s">
        <v>193</v>
      </c>
      <c r="E41" s="446" t="s">
        <v>193</v>
      </c>
      <c r="F41" s="459">
        <v>29</v>
      </c>
      <c r="G41" s="459">
        <v>29</v>
      </c>
      <c r="H41" s="325">
        <v>29</v>
      </c>
      <c r="I41" s="510">
        <v>29</v>
      </c>
    </row>
    <row r="42" spans="1:9">
      <c r="A42" s="2" t="s">
        <v>217</v>
      </c>
      <c r="B42" s="325" t="s">
        <v>193</v>
      </c>
      <c r="C42" s="325" t="s">
        <v>193</v>
      </c>
      <c r="D42" s="446" t="s">
        <v>193</v>
      </c>
      <c r="E42" s="446">
        <v>138</v>
      </c>
      <c r="F42" s="459">
        <v>251</v>
      </c>
      <c r="G42" s="459">
        <v>251</v>
      </c>
      <c r="H42" s="325">
        <v>353</v>
      </c>
      <c r="I42" s="510">
        <v>353</v>
      </c>
    </row>
    <row r="43" spans="1:9">
      <c r="A43" s="132" t="s">
        <v>218</v>
      </c>
      <c r="B43" s="398" t="s">
        <v>193</v>
      </c>
      <c r="C43" s="326">
        <v>60</v>
      </c>
      <c r="D43" s="447">
        <v>113</v>
      </c>
      <c r="E43" s="447">
        <v>113</v>
      </c>
      <c r="F43" s="460" t="s">
        <v>193</v>
      </c>
      <c r="G43" s="460">
        <v>46</v>
      </c>
      <c r="H43" s="326">
        <v>46</v>
      </c>
      <c r="I43" s="511">
        <v>46</v>
      </c>
    </row>
    <row r="44" spans="1:9">
      <c r="A44" s="2" t="s">
        <v>219</v>
      </c>
      <c r="B44" s="325" t="s">
        <v>193</v>
      </c>
      <c r="C44" s="325" t="s">
        <v>193</v>
      </c>
      <c r="D44" s="446" t="s">
        <v>193</v>
      </c>
      <c r="E44" s="446" t="s">
        <v>193</v>
      </c>
      <c r="F44" s="459" t="s">
        <v>193</v>
      </c>
      <c r="G44" s="459" t="s">
        <v>193</v>
      </c>
      <c r="H44" s="325" t="s">
        <v>193</v>
      </c>
      <c r="I44" s="510" t="s">
        <v>193</v>
      </c>
    </row>
    <row r="45" spans="1:9" ht="32.1" customHeight="1">
      <c r="A45" s="783" t="s">
        <v>638</v>
      </c>
      <c r="B45" s="783"/>
      <c r="C45" s="783"/>
      <c r="D45" s="783"/>
      <c r="E45" s="783"/>
      <c r="F45" s="783"/>
      <c r="G45" s="783"/>
      <c r="H45" s="783"/>
      <c r="I45" s="783"/>
    </row>
    <row r="46" spans="1:9">
      <c r="A46" s="34" t="s">
        <v>202</v>
      </c>
      <c r="B46" s="177">
        <v>82.3</v>
      </c>
      <c r="C46" s="177">
        <v>69.099999999999994</v>
      </c>
      <c r="D46" s="127">
        <v>69.400000000000006</v>
      </c>
      <c r="E46" s="127">
        <v>70.099999999999994</v>
      </c>
      <c r="F46" s="138">
        <v>71.5</v>
      </c>
      <c r="G46" s="138">
        <v>70.7</v>
      </c>
      <c r="H46" s="325" t="s">
        <v>734</v>
      </c>
      <c r="I46" s="510">
        <v>67.7</v>
      </c>
    </row>
    <row r="47" spans="1:9">
      <c r="A47" s="34" t="s">
        <v>203</v>
      </c>
      <c r="B47" s="177">
        <v>57.1</v>
      </c>
      <c r="C47" s="177">
        <v>57.2</v>
      </c>
      <c r="D47" s="127">
        <v>58.4</v>
      </c>
      <c r="E47" s="127">
        <v>59.1</v>
      </c>
      <c r="F47" s="138">
        <v>59.1</v>
      </c>
      <c r="G47" s="138">
        <v>62.6</v>
      </c>
      <c r="H47" s="325">
        <v>61.2</v>
      </c>
      <c r="I47" s="510">
        <v>62.1</v>
      </c>
    </row>
    <row r="48" spans="1:9">
      <c r="A48" s="34" t="s">
        <v>204</v>
      </c>
      <c r="B48" s="177">
        <v>64.3</v>
      </c>
      <c r="C48" s="177">
        <v>62</v>
      </c>
      <c r="D48" s="127">
        <v>57.2</v>
      </c>
      <c r="E48" s="127">
        <v>55.9</v>
      </c>
      <c r="F48" s="138">
        <v>62</v>
      </c>
      <c r="G48" s="138">
        <v>58.7</v>
      </c>
      <c r="H48" s="325" t="s">
        <v>735</v>
      </c>
      <c r="I48" s="510">
        <v>58.4</v>
      </c>
    </row>
    <row r="49" spans="1:9">
      <c r="A49" s="34" t="s">
        <v>220</v>
      </c>
      <c r="B49" s="177">
        <v>64.3</v>
      </c>
      <c r="C49" s="177">
        <v>60.9</v>
      </c>
      <c r="D49" s="127">
        <v>59.1</v>
      </c>
      <c r="E49" s="127">
        <v>59.5</v>
      </c>
      <c r="F49" s="138">
        <v>64.2</v>
      </c>
      <c r="G49" s="138">
        <v>72.099999999999994</v>
      </c>
      <c r="H49" s="336" t="s">
        <v>736</v>
      </c>
      <c r="I49" s="504">
        <v>73.3</v>
      </c>
    </row>
    <row r="50" spans="1:9">
      <c r="A50" s="34" t="s">
        <v>206</v>
      </c>
      <c r="B50" s="177">
        <v>80.099999999999994</v>
      </c>
      <c r="C50" s="177">
        <v>77.2</v>
      </c>
      <c r="D50" s="127">
        <v>72.5</v>
      </c>
      <c r="E50" s="127">
        <v>73.400000000000006</v>
      </c>
      <c r="F50" s="138">
        <v>60.5</v>
      </c>
      <c r="G50" s="138">
        <v>63.3</v>
      </c>
      <c r="H50" s="325" t="s">
        <v>737</v>
      </c>
      <c r="I50" s="510">
        <v>67.400000000000006</v>
      </c>
    </row>
    <row r="51" spans="1:9">
      <c r="A51" s="34" t="s">
        <v>207</v>
      </c>
      <c r="B51" s="177">
        <v>66.2</v>
      </c>
      <c r="C51" s="177">
        <v>68.3</v>
      </c>
      <c r="D51" s="127">
        <v>65.900000000000006</v>
      </c>
      <c r="E51" s="127">
        <v>67.2</v>
      </c>
      <c r="F51" s="138">
        <v>71.400000000000006</v>
      </c>
      <c r="G51" s="138">
        <v>72.7</v>
      </c>
      <c r="H51" s="336" t="s">
        <v>738</v>
      </c>
      <c r="I51" s="504">
        <v>68.400000000000006</v>
      </c>
    </row>
    <row r="52" spans="1:9">
      <c r="A52" s="34" t="s">
        <v>208</v>
      </c>
      <c r="B52" s="177">
        <v>58.4</v>
      </c>
      <c r="C52" s="177">
        <v>58.4</v>
      </c>
      <c r="D52" s="127">
        <v>57.7</v>
      </c>
      <c r="E52" s="127">
        <v>57.2</v>
      </c>
      <c r="F52" s="138">
        <v>56.1</v>
      </c>
      <c r="G52" s="138">
        <v>54.6</v>
      </c>
      <c r="H52" s="325" t="s">
        <v>739</v>
      </c>
      <c r="I52" s="510">
        <v>55.8</v>
      </c>
    </row>
    <row r="53" spans="1:9">
      <c r="A53" s="34" t="s">
        <v>209</v>
      </c>
      <c r="B53" s="177">
        <v>59.2</v>
      </c>
      <c r="C53" s="177">
        <v>60.2</v>
      </c>
      <c r="D53" s="127">
        <v>61.4</v>
      </c>
      <c r="E53" s="127">
        <v>61</v>
      </c>
      <c r="F53" s="138">
        <v>62.5</v>
      </c>
      <c r="G53" s="138">
        <v>64.099999999999994</v>
      </c>
      <c r="H53" s="325" t="s">
        <v>740</v>
      </c>
      <c r="I53" s="510">
        <v>65.2</v>
      </c>
    </row>
    <row r="54" spans="1:9">
      <c r="A54" s="34" t="s">
        <v>210</v>
      </c>
      <c r="B54" s="177">
        <v>72.2</v>
      </c>
      <c r="C54" s="177">
        <v>76.900000000000006</v>
      </c>
      <c r="D54" s="127">
        <v>72.099999999999994</v>
      </c>
      <c r="E54" s="127">
        <v>70.900000000000006</v>
      </c>
      <c r="F54" s="138">
        <v>71.7</v>
      </c>
      <c r="G54" s="138">
        <v>69.900000000000006</v>
      </c>
      <c r="H54" s="325" t="s">
        <v>741</v>
      </c>
      <c r="I54" s="510">
        <v>66.7</v>
      </c>
    </row>
    <row r="55" spans="1:9">
      <c r="A55" s="34" t="s">
        <v>211</v>
      </c>
      <c r="B55" s="177">
        <v>60.5</v>
      </c>
      <c r="C55" s="177">
        <v>65</v>
      </c>
      <c r="D55" s="127">
        <v>67.8</v>
      </c>
      <c r="E55" s="127">
        <v>64.8</v>
      </c>
      <c r="F55" s="138">
        <v>61.9</v>
      </c>
      <c r="G55" s="138">
        <v>58.3</v>
      </c>
      <c r="H55" s="325" t="s">
        <v>742</v>
      </c>
      <c r="I55" s="510">
        <v>59.3</v>
      </c>
    </row>
    <row r="56" spans="1:9">
      <c r="A56" s="34" t="s">
        <v>212</v>
      </c>
      <c r="B56" s="177">
        <v>64.599999999999994</v>
      </c>
      <c r="C56" s="177">
        <v>71.099999999999994</v>
      </c>
      <c r="D56" s="127">
        <v>75.099999999999994</v>
      </c>
      <c r="E56" s="127">
        <v>74.5</v>
      </c>
      <c r="F56" s="138">
        <v>67.5</v>
      </c>
      <c r="G56" s="138">
        <v>75.400000000000006</v>
      </c>
      <c r="H56" s="325" t="s">
        <v>743</v>
      </c>
      <c r="I56" s="510">
        <v>74.5</v>
      </c>
    </row>
    <row r="57" spans="1:9">
      <c r="A57" s="34" t="s">
        <v>213</v>
      </c>
      <c r="B57" s="177">
        <v>63.6</v>
      </c>
      <c r="C57" s="177">
        <v>61.9</v>
      </c>
      <c r="D57" s="127">
        <v>62.1</v>
      </c>
      <c r="E57" s="127">
        <v>63.1</v>
      </c>
      <c r="F57" s="138">
        <v>66.400000000000006</v>
      </c>
      <c r="G57" s="138">
        <v>63.2</v>
      </c>
      <c r="H57" s="336" t="s">
        <v>744</v>
      </c>
      <c r="I57" s="504">
        <v>62.4</v>
      </c>
    </row>
    <row r="58" spans="1:9">
      <c r="A58" s="34" t="s">
        <v>214</v>
      </c>
      <c r="B58" s="177">
        <v>82.5</v>
      </c>
      <c r="C58" s="177">
        <v>74.599999999999994</v>
      </c>
      <c r="D58" s="127">
        <v>66.3</v>
      </c>
      <c r="E58" s="127">
        <v>68.3</v>
      </c>
      <c r="F58" s="138">
        <v>68.3</v>
      </c>
      <c r="G58" s="138">
        <v>64</v>
      </c>
      <c r="H58" s="336" t="s">
        <v>745</v>
      </c>
      <c r="I58" s="504">
        <v>63.5</v>
      </c>
    </row>
    <row r="59" spans="1:9">
      <c r="A59" s="34" t="s">
        <v>215</v>
      </c>
      <c r="B59" s="177">
        <v>65.400000000000006</v>
      </c>
      <c r="C59" s="177">
        <v>64.5</v>
      </c>
      <c r="D59" s="127">
        <v>64.400000000000006</v>
      </c>
      <c r="E59" s="127">
        <v>64</v>
      </c>
      <c r="F59" s="138">
        <v>62.4</v>
      </c>
      <c r="G59" s="138">
        <v>64.7</v>
      </c>
      <c r="H59" s="325" t="s">
        <v>673</v>
      </c>
      <c r="I59" s="510">
        <v>62.8</v>
      </c>
    </row>
    <row r="60" spans="1:9">
      <c r="A60" s="34" t="s">
        <v>216</v>
      </c>
      <c r="B60" s="177">
        <v>66.5</v>
      </c>
      <c r="C60" s="177">
        <v>65.2</v>
      </c>
      <c r="D60" s="127">
        <v>66</v>
      </c>
      <c r="E60" s="127">
        <v>61.6</v>
      </c>
      <c r="F60" s="138">
        <v>50.1</v>
      </c>
      <c r="G60" s="138">
        <v>54.8</v>
      </c>
      <c r="H60" s="325">
        <v>58.6</v>
      </c>
      <c r="I60" s="510">
        <v>59.3</v>
      </c>
    </row>
    <row r="61" spans="1:9">
      <c r="A61" s="34" t="s">
        <v>217</v>
      </c>
      <c r="B61" s="177">
        <v>59.6</v>
      </c>
      <c r="C61" s="177">
        <v>61.1</v>
      </c>
      <c r="D61" s="127">
        <v>59.8</v>
      </c>
      <c r="E61" s="127">
        <v>59.5</v>
      </c>
      <c r="F61" s="138">
        <v>60.6</v>
      </c>
      <c r="G61" s="138">
        <v>61.6</v>
      </c>
      <c r="H61" s="325" t="s">
        <v>746</v>
      </c>
      <c r="I61" s="510">
        <v>59.6</v>
      </c>
    </row>
    <row r="62" spans="1:9">
      <c r="A62" s="130" t="s">
        <v>218</v>
      </c>
      <c r="B62" s="179">
        <v>56.4</v>
      </c>
      <c r="C62" s="179">
        <v>59.3</v>
      </c>
      <c r="D62" s="131">
        <v>56.9</v>
      </c>
      <c r="E62" s="131">
        <v>57.6</v>
      </c>
      <c r="F62" s="142">
        <v>56.1</v>
      </c>
      <c r="G62" s="142">
        <v>56.8</v>
      </c>
      <c r="H62" s="326">
        <v>55.9</v>
      </c>
      <c r="I62" s="511">
        <v>56.3</v>
      </c>
    </row>
    <row r="63" spans="1:9">
      <c r="A63" s="34" t="s">
        <v>219</v>
      </c>
      <c r="B63" s="177">
        <v>90.9</v>
      </c>
      <c r="C63" s="177" t="s">
        <v>453</v>
      </c>
      <c r="D63" s="127">
        <v>91.9</v>
      </c>
      <c r="E63" s="127">
        <v>73.2</v>
      </c>
      <c r="F63" s="138">
        <v>102.5</v>
      </c>
      <c r="G63" s="138">
        <v>90</v>
      </c>
      <c r="H63" s="325" t="s">
        <v>747</v>
      </c>
      <c r="I63" s="510">
        <v>78.7</v>
      </c>
    </row>
    <row r="64" spans="1:9" ht="32.1" customHeight="1">
      <c r="A64" s="783" t="s">
        <v>603</v>
      </c>
      <c r="B64" s="783"/>
      <c r="C64" s="783"/>
      <c r="D64" s="783"/>
      <c r="E64" s="783"/>
      <c r="F64" s="783"/>
      <c r="G64" s="783"/>
      <c r="H64" s="783"/>
      <c r="I64" s="783"/>
    </row>
    <row r="65" spans="1:9">
      <c r="A65" s="2" t="s">
        <v>202</v>
      </c>
      <c r="B65" s="177" t="s">
        <v>193</v>
      </c>
      <c r="C65" s="177" t="s">
        <v>193</v>
      </c>
      <c r="D65" s="127" t="s">
        <v>193</v>
      </c>
      <c r="E65" s="127" t="s">
        <v>193</v>
      </c>
      <c r="F65" s="138" t="s">
        <v>193</v>
      </c>
      <c r="G65" s="138" t="s">
        <v>193</v>
      </c>
      <c r="H65" s="325" t="s">
        <v>193</v>
      </c>
      <c r="I65" s="510" t="s">
        <v>193</v>
      </c>
    </row>
    <row r="66" spans="1:9">
      <c r="A66" s="2" t="s">
        <v>203</v>
      </c>
      <c r="B66" s="177" t="s">
        <v>193</v>
      </c>
      <c r="C66" s="177" t="s">
        <v>193</v>
      </c>
      <c r="D66" s="127">
        <v>54.1</v>
      </c>
      <c r="E66" s="127">
        <v>59.9</v>
      </c>
      <c r="F66" s="138">
        <v>57.8</v>
      </c>
      <c r="G66" s="138">
        <v>58.9</v>
      </c>
      <c r="H66" s="325">
        <v>58.9</v>
      </c>
      <c r="I66" s="510">
        <v>57.7</v>
      </c>
    </row>
    <row r="67" spans="1:9">
      <c r="A67" s="2" t="s">
        <v>204</v>
      </c>
      <c r="B67" s="177">
        <v>125</v>
      </c>
      <c r="C67" s="177">
        <v>125</v>
      </c>
      <c r="D67" s="127">
        <v>125</v>
      </c>
      <c r="E67" s="127">
        <v>142.30000000000001</v>
      </c>
      <c r="F67" s="138">
        <v>108.5</v>
      </c>
      <c r="G67" s="138">
        <v>67</v>
      </c>
      <c r="H67" s="336" t="s">
        <v>748</v>
      </c>
      <c r="I67" s="504">
        <v>59.8</v>
      </c>
    </row>
    <row r="68" spans="1:9">
      <c r="A68" s="2" t="s">
        <v>220</v>
      </c>
      <c r="B68" s="177" t="s">
        <v>193</v>
      </c>
      <c r="C68" s="177">
        <v>43.4</v>
      </c>
      <c r="D68" s="127">
        <v>47.9</v>
      </c>
      <c r="E68" s="127">
        <v>47.7</v>
      </c>
      <c r="F68" s="138" t="s">
        <v>193</v>
      </c>
      <c r="G68" s="138" t="s">
        <v>193</v>
      </c>
      <c r="H68" s="325">
        <v>59.8</v>
      </c>
      <c r="I68" s="510">
        <v>49.6</v>
      </c>
    </row>
    <row r="69" spans="1:9">
      <c r="A69" s="2" t="s">
        <v>206</v>
      </c>
      <c r="B69" s="177" t="s">
        <v>193</v>
      </c>
      <c r="C69" s="177" t="s">
        <v>193</v>
      </c>
      <c r="D69" s="127" t="s">
        <v>193</v>
      </c>
      <c r="E69" s="127" t="s">
        <v>193</v>
      </c>
      <c r="F69" s="138" t="s">
        <v>193</v>
      </c>
      <c r="G69" s="138" t="s">
        <v>193</v>
      </c>
      <c r="H69" s="325" t="s">
        <v>193</v>
      </c>
      <c r="I69" s="510" t="s">
        <v>193</v>
      </c>
    </row>
    <row r="70" spans="1:9">
      <c r="A70" s="2" t="s">
        <v>207</v>
      </c>
      <c r="B70" s="177" t="s">
        <v>193</v>
      </c>
      <c r="C70" s="177" t="s">
        <v>193</v>
      </c>
      <c r="D70" s="127">
        <v>58.2</v>
      </c>
      <c r="E70" s="127">
        <v>58.2</v>
      </c>
      <c r="F70" s="138" t="s">
        <v>193</v>
      </c>
      <c r="G70" s="138" t="s">
        <v>193</v>
      </c>
      <c r="H70" s="325" t="s">
        <v>193</v>
      </c>
      <c r="I70" s="510">
        <v>52.1</v>
      </c>
    </row>
    <row r="71" spans="1:9">
      <c r="A71" s="2" t="s">
        <v>208</v>
      </c>
      <c r="B71" s="177" t="s">
        <v>193</v>
      </c>
      <c r="C71" s="177" t="s">
        <v>193</v>
      </c>
      <c r="D71" s="127" t="s">
        <v>193</v>
      </c>
      <c r="E71" s="127" t="s">
        <v>193</v>
      </c>
      <c r="F71" s="138" t="s">
        <v>193</v>
      </c>
      <c r="G71" s="138" t="s">
        <v>193</v>
      </c>
      <c r="H71" s="325" t="s">
        <v>193</v>
      </c>
      <c r="I71" s="510">
        <v>57.9</v>
      </c>
    </row>
    <row r="72" spans="1:9">
      <c r="A72" s="2" t="s">
        <v>209</v>
      </c>
      <c r="B72" s="177" t="s">
        <v>373</v>
      </c>
      <c r="C72" s="177">
        <v>53.2</v>
      </c>
      <c r="D72" s="127">
        <v>53.2</v>
      </c>
      <c r="E72" s="127">
        <v>55.2</v>
      </c>
      <c r="F72" s="138" t="s">
        <v>193</v>
      </c>
      <c r="G72" s="138">
        <v>64.400000000000006</v>
      </c>
      <c r="H72" s="325">
        <v>64.400000000000006</v>
      </c>
      <c r="I72" s="510">
        <v>64.400000000000006</v>
      </c>
    </row>
    <row r="73" spans="1:9">
      <c r="A73" s="2" t="s">
        <v>210</v>
      </c>
      <c r="B73" s="177" t="s">
        <v>193</v>
      </c>
      <c r="C73" s="177" t="s">
        <v>193</v>
      </c>
      <c r="D73" s="127" t="s">
        <v>193</v>
      </c>
      <c r="E73" s="127" t="s">
        <v>193</v>
      </c>
      <c r="F73" s="138" t="s">
        <v>193</v>
      </c>
      <c r="G73" s="138" t="s">
        <v>193</v>
      </c>
      <c r="H73" s="325" t="s">
        <v>193</v>
      </c>
      <c r="I73" s="510" t="s">
        <v>193</v>
      </c>
    </row>
    <row r="74" spans="1:9">
      <c r="A74" s="2" t="s">
        <v>211</v>
      </c>
      <c r="B74" s="177" t="s">
        <v>193</v>
      </c>
      <c r="C74" s="177" t="s">
        <v>193</v>
      </c>
      <c r="D74" s="127">
        <v>47.8</v>
      </c>
      <c r="E74" s="127">
        <v>47.8</v>
      </c>
      <c r="F74" s="138" t="s">
        <v>193</v>
      </c>
      <c r="G74" s="138" t="s">
        <v>193</v>
      </c>
      <c r="H74" s="325" t="s">
        <v>193</v>
      </c>
      <c r="I74" s="510" t="s">
        <v>193</v>
      </c>
    </row>
    <row r="75" spans="1:9">
      <c r="A75" s="2" t="s">
        <v>212</v>
      </c>
      <c r="B75" s="177" t="s">
        <v>193</v>
      </c>
      <c r="C75" s="177" t="s">
        <v>193</v>
      </c>
      <c r="D75" s="127" t="s">
        <v>193</v>
      </c>
      <c r="E75" s="127" t="s">
        <v>193</v>
      </c>
      <c r="F75" s="138" t="s">
        <v>193</v>
      </c>
      <c r="G75" s="138" t="s">
        <v>193</v>
      </c>
      <c r="H75" s="325" t="s">
        <v>193</v>
      </c>
      <c r="I75" s="510" t="s">
        <v>193</v>
      </c>
    </row>
    <row r="76" spans="1:9">
      <c r="A76" s="2" t="s">
        <v>213</v>
      </c>
      <c r="B76" s="177" t="s">
        <v>193</v>
      </c>
      <c r="C76" s="177" t="s">
        <v>193</v>
      </c>
      <c r="D76" s="127" t="s">
        <v>193</v>
      </c>
      <c r="E76" s="127" t="s">
        <v>193</v>
      </c>
      <c r="F76" s="138" t="s">
        <v>193</v>
      </c>
      <c r="G76" s="138" t="s">
        <v>193</v>
      </c>
      <c r="H76" s="325" t="s">
        <v>193</v>
      </c>
      <c r="I76" s="510" t="s">
        <v>193</v>
      </c>
    </row>
    <row r="77" spans="1:9">
      <c r="A77" s="2" t="s">
        <v>214</v>
      </c>
      <c r="B77" s="177" t="s">
        <v>193</v>
      </c>
      <c r="C77" s="177">
        <v>54.6</v>
      </c>
      <c r="D77" s="127">
        <v>54.6</v>
      </c>
      <c r="E77" s="127">
        <v>57.4</v>
      </c>
      <c r="F77" s="138" t="s">
        <v>193</v>
      </c>
      <c r="G77" s="138" t="s">
        <v>193</v>
      </c>
      <c r="H77" s="325" t="s">
        <v>193</v>
      </c>
      <c r="I77" s="510" t="s">
        <v>193</v>
      </c>
    </row>
    <row r="78" spans="1:9">
      <c r="A78" s="2" t="s">
        <v>215</v>
      </c>
      <c r="B78" s="177">
        <v>42.4</v>
      </c>
      <c r="C78" s="177">
        <v>42.4</v>
      </c>
      <c r="D78" s="127">
        <v>51.7</v>
      </c>
      <c r="E78" s="127">
        <v>50.4</v>
      </c>
      <c r="F78" s="138">
        <v>62.3</v>
      </c>
      <c r="G78" s="138">
        <v>62.3</v>
      </c>
      <c r="H78" s="325">
        <v>48.6</v>
      </c>
      <c r="I78" s="510">
        <v>52.6</v>
      </c>
    </row>
    <row r="79" spans="1:9">
      <c r="A79" s="2" t="s">
        <v>216</v>
      </c>
      <c r="B79" s="177" t="s">
        <v>193</v>
      </c>
      <c r="C79" s="177" t="s">
        <v>193</v>
      </c>
      <c r="D79" s="127" t="s">
        <v>193</v>
      </c>
      <c r="E79" s="127" t="s">
        <v>193</v>
      </c>
      <c r="F79" s="138">
        <v>42.8</v>
      </c>
      <c r="G79" s="138">
        <v>42.8</v>
      </c>
      <c r="H79" s="325">
        <v>42.8</v>
      </c>
      <c r="I79" s="510">
        <v>42.8</v>
      </c>
    </row>
    <row r="80" spans="1:9">
      <c r="A80" s="2" t="s">
        <v>217</v>
      </c>
      <c r="B80" s="177" t="s">
        <v>193</v>
      </c>
      <c r="C80" s="177" t="s">
        <v>193</v>
      </c>
      <c r="D80" s="127" t="s">
        <v>193</v>
      </c>
      <c r="E80" s="127">
        <v>57.5</v>
      </c>
      <c r="F80" s="138">
        <v>53.3</v>
      </c>
      <c r="G80" s="138">
        <v>53.3</v>
      </c>
      <c r="H80" s="325">
        <v>57.5</v>
      </c>
      <c r="I80" s="510">
        <v>57.5</v>
      </c>
    </row>
    <row r="81" spans="1:9">
      <c r="A81" s="132" t="s">
        <v>218</v>
      </c>
      <c r="B81" s="179" t="s">
        <v>193</v>
      </c>
      <c r="C81" s="179">
        <v>49.3</v>
      </c>
      <c r="D81" s="131">
        <v>49.8</v>
      </c>
      <c r="E81" s="131">
        <v>49.8</v>
      </c>
      <c r="F81" s="142" t="s">
        <v>193</v>
      </c>
      <c r="G81" s="142">
        <v>52.2</v>
      </c>
      <c r="H81" s="326">
        <v>52.2</v>
      </c>
      <c r="I81" s="511">
        <v>52.2</v>
      </c>
    </row>
    <row r="82" spans="1:9">
      <c r="A82" s="2" t="s">
        <v>219</v>
      </c>
      <c r="B82" s="177" t="s">
        <v>193</v>
      </c>
      <c r="C82" s="177" t="s">
        <v>193</v>
      </c>
      <c r="D82" s="127" t="s">
        <v>193</v>
      </c>
      <c r="E82" s="127" t="s">
        <v>193</v>
      </c>
      <c r="F82" s="138" t="s">
        <v>193</v>
      </c>
      <c r="G82" s="138" t="s">
        <v>193</v>
      </c>
      <c r="H82" s="325" t="s">
        <v>193</v>
      </c>
      <c r="I82" s="510" t="s">
        <v>193</v>
      </c>
    </row>
    <row r="83" spans="1:9">
      <c r="A83" s="4"/>
      <c r="E83" s="166"/>
    </row>
    <row r="84" spans="1:9">
      <c r="A84" s="6"/>
      <c r="B84" s="24"/>
      <c r="E84" s="166"/>
    </row>
    <row r="85" spans="1:9">
      <c r="A85" s="6"/>
      <c r="B85" s="24"/>
      <c r="E85" s="166"/>
    </row>
    <row r="86" spans="1:9">
      <c r="A86" s="6"/>
      <c r="B86" s="24"/>
      <c r="E86" s="166"/>
    </row>
    <row r="87" spans="1:9">
      <c r="A87" s="6"/>
      <c r="B87" s="24"/>
      <c r="E87" s="166"/>
    </row>
    <row r="88" spans="1:9">
      <c r="A88" s="6"/>
      <c r="B88" s="24"/>
      <c r="E88" s="166"/>
    </row>
    <row r="89" spans="1:9">
      <c r="A89" s="6"/>
      <c r="B89" s="24"/>
      <c r="E89" s="166"/>
    </row>
    <row r="90" spans="1:9">
      <c r="A90" s="6"/>
      <c r="B90" s="24"/>
      <c r="E90" s="166"/>
    </row>
    <row r="91" spans="1:9">
      <c r="A91" s="6"/>
      <c r="B91" s="24"/>
      <c r="E91" s="166"/>
    </row>
    <row r="92" spans="1:9">
      <c r="A92" s="6"/>
      <c r="B92" s="24"/>
      <c r="E92" s="166"/>
    </row>
    <row r="93" spans="1:9">
      <c r="A93" s="6"/>
      <c r="B93" s="24"/>
      <c r="E93" s="166"/>
    </row>
    <row r="94" spans="1:9">
      <c r="A94" s="6"/>
      <c r="B94" s="24"/>
      <c r="E94" s="166"/>
    </row>
    <row r="95" spans="1:9">
      <c r="A95" s="6"/>
      <c r="B95" s="24"/>
      <c r="E95" s="166"/>
    </row>
    <row r="96" spans="1:9">
      <c r="A96" s="6"/>
      <c r="B96" s="24"/>
      <c r="E96" s="166"/>
    </row>
    <row r="97" spans="1:5">
      <c r="A97" s="6"/>
      <c r="B97" s="24"/>
      <c r="E97" s="166"/>
    </row>
    <row r="98" spans="1:5">
      <c r="A98" s="6"/>
      <c r="B98" s="24"/>
      <c r="E98" s="166"/>
    </row>
    <row r="99" spans="1:5">
      <c r="A99" s="6"/>
      <c r="B99" s="24"/>
      <c r="E99" s="166"/>
    </row>
    <row r="100" spans="1:5">
      <c r="A100" s="6"/>
      <c r="B100" s="25"/>
      <c r="E100" s="166"/>
    </row>
    <row r="101" spans="1:5">
      <c r="A101" s="6"/>
      <c r="B101" s="24"/>
      <c r="E101" s="166"/>
    </row>
    <row r="102" spans="1:5">
      <c r="A102" s="6"/>
      <c r="B102" s="181"/>
      <c r="E102" s="166"/>
    </row>
    <row r="103" spans="1:5">
      <c r="A103" s="6"/>
      <c r="B103" s="24"/>
      <c r="E103" s="166"/>
    </row>
    <row r="104" spans="1:5">
      <c r="A104" s="6"/>
      <c r="B104" s="24"/>
      <c r="E104" s="166"/>
    </row>
    <row r="105" spans="1:5">
      <c r="A105" s="6"/>
      <c r="B105" s="24"/>
      <c r="E105" s="166"/>
    </row>
    <row r="106" spans="1:5">
      <c r="A106" s="6"/>
      <c r="B106" s="24"/>
      <c r="E106" s="166"/>
    </row>
    <row r="107" spans="1:5">
      <c r="A107" s="6"/>
      <c r="B107" s="24"/>
      <c r="E107" s="166"/>
    </row>
    <row r="108" spans="1:5">
      <c r="A108" s="6"/>
      <c r="B108" s="24"/>
      <c r="E108" s="166"/>
    </row>
    <row r="109" spans="1:5">
      <c r="A109" s="176"/>
      <c r="B109" s="24"/>
      <c r="E109" s="166"/>
    </row>
    <row r="110" spans="1:5">
      <c r="A110" s="176"/>
      <c r="B110" s="24"/>
      <c r="E110" s="166"/>
    </row>
    <row r="111" spans="1:5">
      <c r="A111" s="176"/>
      <c r="B111" s="24"/>
      <c r="E111" s="166"/>
    </row>
    <row r="112" spans="1:5">
      <c r="A112" s="176"/>
      <c r="B112" s="24"/>
      <c r="E112" s="166"/>
    </row>
    <row r="113" spans="1:5">
      <c r="A113" s="176"/>
      <c r="B113" s="24"/>
      <c r="E113" s="166"/>
    </row>
    <row r="114" spans="1:5">
      <c r="A114" s="176"/>
      <c r="B114" s="24"/>
      <c r="E114" s="166"/>
    </row>
    <row r="115" spans="1:5">
      <c r="A115" s="176"/>
      <c r="B115" s="24"/>
      <c r="E115" s="166"/>
    </row>
    <row r="116" spans="1:5">
      <c r="A116" s="176"/>
      <c r="B116" s="24"/>
      <c r="E116" s="166"/>
    </row>
    <row r="117" spans="1:5">
      <c r="A117" s="176"/>
      <c r="B117" s="24"/>
      <c r="E117" s="166"/>
    </row>
    <row r="118" spans="1:5">
      <c r="A118" s="176"/>
      <c r="B118" s="24"/>
    </row>
    <row r="119" spans="1:5">
      <c r="A119" s="176"/>
      <c r="B119" s="25"/>
    </row>
    <row r="120" spans="1:5">
      <c r="A120" s="176"/>
      <c r="B120" s="24"/>
    </row>
    <row r="121" spans="1:5">
      <c r="A121" s="176"/>
      <c r="B121" s="181"/>
    </row>
    <row r="122" spans="1:5">
      <c r="A122" s="176"/>
      <c r="B122" s="24"/>
    </row>
    <row r="123" spans="1:5">
      <c r="A123" s="176"/>
      <c r="B123" s="24"/>
    </row>
    <row r="124" spans="1:5">
      <c r="A124" s="176"/>
      <c r="B124" s="24"/>
    </row>
    <row r="125" spans="1:5">
      <c r="A125" s="176"/>
      <c r="B125" s="24"/>
    </row>
    <row r="126" spans="1:5">
      <c r="A126" s="176"/>
      <c r="B126" s="24"/>
    </row>
    <row r="127" spans="1:5">
      <c r="A127" s="176"/>
      <c r="B127" s="24"/>
    </row>
    <row r="128" spans="1:5">
      <c r="A128" s="176"/>
      <c r="B128" s="24"/>
    </row>
    <row r="129" spans="1:2">
      <c r="A129" s="176"/>
      <c r="B129" s="24"/>
    </row>
    <row r="130" spans="1:2">
      <c r="A130" s="176"/>
      <c r="B130" s="24"/>
    </row>
    <row r="131" spans="1:2">
      <c r="A131" s="176"/>
      <c r="B131" s="24"/>
    </row>
    <row r="132" spans="1:2">
      <c r="A132" s="176"/>
      <c r="B132" s="24"/>
    </row>
    <row r="133" spans="1:2">
      <c r="A133" s="176"/>
      <c r="B133" s="24"/>
    </row>
    <row r="134" spans="1:2">
      <c r="A134" s="176"/>
      <c r="B134" s="24"/>
    </row>
    <row r="135" spans="1:2">
      <c r="A135" s="176"/>
      <c r="B135" s="24"/>
    </row>
    <row r="136" spans="1:2">
      <c r="A136" s="176"/>
      <c r="B136" s="24"/>
    </row>
    <row r="137" spans="1:2">
      <c r="A137" s="176"/>
      <c r="B137" s="24"/>
    </row>
    <row r="138" spans="1:2">
      <c r="A138" s="176"/>
      <c r="B138" s="25"/>
    </row>
    <row r="139" spans="1:2">
      <c r="A139" s="176"/>
      <c r="B139" s="24"/>
    </row>
    <row r="140" spans="1:2">
      <c r="A140" s="176"/>
      <c r="B140" s="181"/>
    </row>
    <row r="141" spans="1:2">
      <c r="A141" s="176"/>
      <c r="B141" s="24"/>
    </row>
    <row r="142" spans="1:2">
      <c r="A142" s="176"/>
      <c r="B142" s="24"/>
    </row>
    <row r="143" spans="1:2">
      <c r="A143" s="176"/>
      <c r="B143" s="24"/>
    </row>
    <row r="144" spans="1:2">
      <c r="A144" s="176"/>
      <c r="B144" s="24"/>
    </row>
    <row r="145" spans="1:2">
      <c r="A145" s="176"/>
      <c r="B145" s="24"/>
    </row>
    <row r="146" spans="1:2">
      <c r="A146" s="176"/>
      <c r="B146" s="24"/>
    </row>
    <row r="147" spans="1:2">
      <c r="A147" s="176"/>
      <c r="B147" s="24"/>
    </row>
    <row r="148" spans="1:2">
      <c r="A148" s="176"/>
      <c r="B148" s="24"/>
    </row>
    <row r="149" spans="1:2">
      <c r="A149" s="176"/>
      <c r="B149" s="24"/>
    </row>
    <row r="150" spans="1:2">
      <c r="A150" s="176"/>
      <c r="B150" s="24"/>
    </row>
    <row r="151" spans="1:2">
      <c r="A151" s="176"/>
      <c r="B151" s="24"/>
    </row>
    <row r="152" spans="1:2">
      <c r="A152" s="176"/>
      <c r="B152" s="24"/>
    </row>
    <row r="153" spans="1:2">
      <c r="A153" s="176"/>
      <c r="B153" s="24"/>
    </row>
    <row r="154" spans="1:2">
      <c r="A154" s="176"/>
      <c r="B154" s="24"/>
    </row>
    <row r="155" spans="1:2">
      <c r="A155" s="176"/>
      <c r="B155" s="24"/>
    </row>
    <row r="156" spans="1:2">
      <c r="A156" s="176"/>
      <c r="B156" s="24"/>
    </row>
    <row r="157" spans="1:2">
      <c r="A157" s="176"/>
      <c r="B157" s="25"/>
    </row>
    <row r="158" spans="1:2">
      <c r="A158" s="176"/>
      <c r="B158" s="24"/>
    </row>
    <row r="159" spans="1:2">
      <c r="A159" s="176"/>
      <c r="B159" s="181"/>
    </row>
    <row r="160" spans="1:2">
      <c r="A160" s="176"/>
      <c r="B160" s="24"/>
    </row>
    <row r="161" spans="1:2">
      <c r="A161" s="176"/>
      <c r="B161" s="24"/>
    </row>
    <row r="162" spans="1:2">
      <c r="A162" s="176"/>
      <c r="B162" s="24"/>
    </row>
    <row r="163" spans="1:2">
      <c r="A163" s="176"/>
      <c r="B163" s="24"/>
    </row>
    <row r="164" spans="1:2">
      <c r="A164" s="176"/>
      <c r="B164" s="24"/>
    </row>
    <row r="165" spans="1:2">
      <c r="A165" s="176"/>
      <c r="B165" s="24"/>
    </row>
    <row r="166" spans="1:2">
      <c r="A166" s="176"/>
      <c r="B166" s="24"/>
    </row>
    <row r="167" spans="1:2">
      <c r="A167" s="176"/>
      <c r="B167" s="24"/>
    </row>
    <row r="168" spans="1:2">
      <c r="A168" s="176"/>
      <c r="B168" s="24"/>
    </row>
    <row r="169" spans="1:2">
      <c r="A169" s="176"/>
      <c r="B169" s="24"/>
    </row>
    <row r="170" spans="1:2">
      <c r="A170" s="176"/>
      <c r="B170" s="24"/>
    </row>
    <row r="171" spans="1:2">
      <c r="A171" s="176"/>
      <c r="B171" s="24"/>
    </row>
    <row r="172" spans="1:2">
      <c r="A172" s="176"/>
      <c r="B172" s="24"/>
    </row>
    <row r="173" spans="1:2">
      <c r="A173" s="176"/>
      <c r="B173" s="24"/>
    </row>
    <row r="174" spans="1:2">
      <c r="A174" s="176"/>
      <c r="B174" s="24"/>
    </row>
    <row r="175" spans="1:2">
      <c r="A175" s="176"/>
      <c r="B175" s="24"/>
    </row>
    <row r="176" spans="1:2">
      <c r="A176" s="176"/>
      <c r="B176" s="25"/>
    </row>
    <row r="177" spans="1:2">
      <c r="A177" s="176"/>
      <c r="B177" s="24"/>
    </row>
    <row r="178" spans="1:2">
      <c r="A178" s="176"/>
      <c r="B178" s="181"/>
    </row>
    <row r="179" spans="1:2">
      <c r="A179" s="176"/>
      <c r="B179" s="26"/>
    </row>
    <row r="180" spans="1:2">
      <c r="A180" s="176"/>
      <c r="B180" s="26"/>
    </row>
    <row r="181" spans="1:2">
      <c r="A181" s="176"/>
      <c r="B181" s="26"/>
    </row>
    <row r="182" spans="1:2">
      <c r="A182" s="176"/>
      <c r="B182" s="26"/>
    </row>
    <row r="183" spans="1:2">
      <c r="A183" s="176"/>
      <c r="B183" s="26"/>
    </row>
    <row r="184" spans="1:2">
      <c r="A184" s="176"/>
      <c r="B184" s="26"/>
    </row>
    <row r="185" spans="1:2">
      <c r="A185" s="176"/>
      <c r="B185" s="26"/>
    </row>
    <row r="186" spans="1:2">
      <c r="A186" s="176"/>
      <c r="B186" s="26"/>
    </row>
    <row r="187" spans="1:2">
      <c r="A187" s="176"/>
      <c r="B187" s="26"/>
    </row>
    <row r="188" spans="1:2">
      <c r="A188" s="176"/>
      <c r="B188" s="26"/>
    </row>
    <row r="189" spans="1:2">
      <c r="A189" s="176"/>
      <c r="B189" s="26"/>
    </row>
    <row r="190" spans="1:2">
      <c r="A190" s="176"/>
      <c r="B190" s="26"/>
    </row>
    <row r="191" spans="1:2">
      <c r="A191" s="176"/>
      <c r="B191" s="26"/>
    </row>
    <row r="192" spans="1:2">
      <c r="A192" s="176"/>
      <c r="B192" s="26"/>
    </row>
    <row r="193" spans="1:2">
      <c r="A193" s="176"/>
      <c r="B193" s="26"/>
    </row>
    <row r="194" spans="1:2">
      <c r="A194" s="176"/>
      <c r="B194" s="26"/>
    </row>
    <row r="195" spans="1:2">
      <c r="A195" s="176"/>
      <c r="B195" s="27"/>
    </row>
    <row r="196" spans="1:2">
      <c r="A196" s="176"/>
      <c r="B196" s="26"/>
    </row>
    <row r="197" spans="1:2">
      <c r="A197" s="176"/>
      <c r="B197" s="181"/>
    </row>
    <row r="198" spans="1:2">
      <c r="A198" s="176"/>
      <c r="B198" s="28"/>
    </row>
    <row r="199" spans="1:2">
      <c r="A199" s="176"/>
      <c r="B199" s="28"/>
    </row>
    <row r="200" spans="1:2">
      <c r="A200" s="176"/>
      <c r="B200" s="28"/>
    </row>
    <row r="201" spans="1:2">
      <c r="A201" s="176"/>
      <c r="B201" s="28"/>
    </row>
    <row r="202" spans="1:2">
      <c r="A202" s="176"/>
      <c r="B202" s="28"/>
    </row>
    <row r="203" spans="1:2">
      <c r="A203" s="176"/>
      <c r="B203" s="28"/>
    </row>
    <row r="204" spans="1:2">
      <c r="A204" s="176"/>
      <c r="B204" s="28"/>
    </row>
    <row r="205" spans="1:2">
      <c r="A205" s="176"/>
      <c r="B205" s="28"/>
    </row>
    <row r="206" spans="1:2">
      <c r="A206" s="176"/>
      <c r="B206" s="28"/>
    </row>
    <row r="207" spans="1:2">
      <c r="A207" s="176"/>
      <c r="B207" s="28"/>
    </row>
    <row r="208" spans="1:2">
      <c r="A208" s="176"/>
      <c r="B208" s="28"/>
    </row>
    <row r="209" spans="1:2">
      <c r="A209" s="176"/>
      <c r="B209" s="28"/>
    </row>
    <row r="210" spans="1:2">
      <c r="A210" s="176"/>
      <c r="B210" s="28"/>
    </row>
    <row r="211" spans="1:2">
      <c r="A211" s="176"/>
      <c r="B211" s="28"/>
    </row>
    <row r="212" spans="1:2">
      <c r="A212" s="176"/>
      <c r="B212" s="28"/>
    </row>
    <row r="213" spans="1:2">
      <c r="A213" s="176"/>
      <c r="B213" s="28"/>
    </row>
    <row r="214" spans="1:2">
      <c r="A214" s="176"/>
      <c r="B214" s="29"/>
    </row>
    <row r="215" spans="1:2">
      <c r="A215" s="176"/>
      <c r="B215" s="28"/>
    </row>
    <row r="216" spans="1:2">
      <c r="A216" s="176"/>
      <c r="B216" s="181"/>
    </row>
    <row r="217" spans="1:2">
      <c r="A217" s="176"/>
      <c r="B217" s="26"/>
    </row>
    <row r="218" spans="1:2">
      <c r="A218" s="176"/>
      <c r="B218" s="26"/>
    </row>
    <row r="219" spans="1:2">
      <c r="A219" s="176"/>
      <c r="B219" s="26"/>
    </row>
    <row r="220" spans="1:2">
      <c r="A220" s="176"/>
      <c r="B220" s="26"/>
    </row>
    <row r="221" spans="1:2">
      <c r="A221" s="176"/>
      <c r="B221" s="26"/>
    </row>
    <row r="222" spans="1:2">
      <c r="A222" s="176"/>
      <c r="B222" s="26"/>
    </row>
    <row r="223" spans="1:2">
      <c r="A223" s="176"/>
      <c r="B223" s="26"/>
    </row>
    <row r="224" spans="1:2">
      <c r="A224" s="176"/>
      <c r="B224" s="26"/>
    </row>
    <row r="225" spans="1:2">
      <c r="A225" s="176"/>
      <c r="B225" s="26"/>
    </row>
    <row r="226" spans="1:2">
      <c r="A226" s="176"/>
      <c r="B226" s="26"/>
    </row>
    <row r="227" spans="1:2">
      <c r="A227" s="176"/>
      <c r="B227" s="26"/>
    </row>
    <row r="228" spans="1:2">
      <c r="A228" s="176"/>
      <c r="B228" s="26"/>
    </row>
    <row r="229" spans="1:2">
      <c r="A229" s="176"/>
      <c r="B229" s="24"/>
    </row>
    <row r="230" spans="1:2">
      <c r="A230" s="176"/>
      <c r="B230" s="26"/>
    </row>
    <row r="231" spans="1:2">
      <c r="A231" s="176"/>
      <c r="B231" s="26"/>
    </row>
    <row r="232" spans="1:2">
      <c r="A232" s="176"/>
      <c r="B232" s="26"/>
    </row>
    <row r="233" spans="1:2">
      <c r="A233" s="176"/>
      <c r="B233" s="27"/>
    </row>
    <row r="234" spans="1:2">
      <c r="A234" s="176"/>
      <c r="B234" s="26"/>
    </row>
    <row r="235" spans="1:2">
      <c r="A235" s="176"/>
      <c r="B235" s="181"/>
    </row>
    <row r="236" spans="1:2">
      <c r="A236" s="176"/>
      <c r="B236" s="26"/>
    </row>
    <row r="237" spans="1:2">
      <c r="A237" s="176"/>
      <c r="B237" s="26"/>
    </row>
    <row r="238" spans="1:2">
      <c r="A238" s="176"/>
      <c r="B238" s="26"/>
    </row>
    <row r="239" spans="1:2">
      <c r="A239" s="176"/>
      <c r="B239" s="26"/>
    </row>
    <row r="240" spans="1:2">
      <c r="A240" s="176"/>
      <c r="B240" s="26"/>
    </row>
    <row r="241" spans="1:2">
      <c r="A241" s="176"/>
      <c r="B241" s="26"/>
    </row>
    <row r="242" spans="1:2">
      <c r="A242" s="176"/>
      <c r="B242" s="26"/>
    </row>
    <row r="243" spans="1:2">
      <c r="A243" s="176"/>
      <c r="B243" s="26"/>
    </row>
    <row r="244" spans="1:2">
      <c r="A244" s="176"/>
      <c r="B244" s="26"/>
    </row>
    <row r="245" spans="1:2">
      <c r="A245" s="176"/>
      <c r="B245" s="26"/>
    </row>
    <row r="246" spans="1:2">
      <c r="A246" s="176"/>
      <c r="B246" s="26"/>
    </row>
    <row r="247" spans="1:2">
      <c r="A247" s="176"/>
      <c r="B247" s="26"/>
    </row>
    <row r="248" spans="1:2">
      <c r="A248" s="176"/>
      <c r="B248" s="26"/>
    </row>
    <row r="249" spans="1:2">
      <c r="A249" s="176"/>
      <c r="B249" s="26"/>
    </row>
    <row r="250" spans="1:2">
      <c r="A250" s="176"/>
      <c r="B250" s="26"/>
    </row>
    <row r="251" spans="1:2">
      <c r="A251" s="176"/>
      <c r="B251" s="26"/>
    </row>
    <row r="252" spans="1:2">
      <c r="A252" s="176"/>
      <c r="B252" s="27"/>
    </row>
    <row r="253" spans="1:2">
      <c r="A253" s="176"/>
      <c r="B253" s="26"/>
    </row>
    <row r="254" spans="1:2">
      <c r="A254" s="176"/>
      <c r="B254" s="181"/>
    </row>
    <row r="255" spans="1:2">
      <c r="A255" s="176"/>
      <c r="B255" s="28"/>
    </row>
    <row r="256" spans="1:2">
      <c r="A256" s="176"/>
      <c r="B256" s="28"/>
    </row>
    <row r="257" spans="1:2">
      <c r="A257" s="176"/>
      <c r="B257" s="28"/>
    </row>
    <row r="258" spans="1:2">
      <c r="A258" s="176"/>
      <c r="B258" s="28"/>
    </row>
    <row r="259" spans="1:2">
      <c r="A259" s="176"/>
      <c r="B259" s="28"/>
    </row>
    <row r="260" spans="1:2">
      <c r="A260" s="176"/>
      <c r="B260" s="28"/>
    </row>
    <row r="261" spans="1:2">
      <c r="A261" s="176"/>
      <c r="B261" s="28"/>
    </row>
    <row r="262" spans="1:2">
      <c r="A262" s="176"/>
      <c r="B262" s="28"/>
    </row>
    <row r="263" spans="1:2">
      <c r="A263" s="176"/>
      <c r="B263" s="28"/>
    </row>
    <row r="264" spans="1:2">
      <c r="A264" s="176"/>
      <c r="B264" s="28"/>
    </row>
    <row r="265" spans="1:2">
      <c r="A265" s="176"/>
      <c r="B265" s="28"/>
    </row>
    <row r="266" spans="1:2">
      <c r="A266" s="176"/>
      <c r="B266" s="28"/>
    </row>
    <row r="267" spans="1:2">
      <c r="A267" s="176"/>
      <c r="B267" s="28"/>
    </row>
    <row r="268" spans="1:2">
      <c r="A268" s="176"/>
      <c r="B268" s="28"/>
    </row>
    <row r="269" spans="1:2">
      <c r="A269" s="176"/>
      <c r="B269" s="28"/>
    </row>
    <row r="270" spans="1:2">
      <c r="A270" s="176"/>
      <c r="B270" s="28"/>
    </row>
    <row r="271" spans="1:2">
      <c r="A271" s="176"/>
      <c r="B271" s="29"/>
    </row>
    <row r="272" spans="1:2">
      <c r="A272" s="176"/>
      <c r="B272" s="28"/>
    </row>
    <row r="273" spans="1:2">
      <c r="A273" s="176"/>
      <c r="B273" s="181"/>
    </row>
    <row r="274" spans="1:2">
      <c r="A274" s="176"/>
      <c r="B274" s="28"/>
    </row>
    <row r="275" spans="1:2">
      <c r="A275" s="176"/>
      <c r="B275" s="28"/>
    </row>
    <row r="276" spans="1:2">
      <c r="A276" s="176"/>
      <c r="B276" s="28"/>
    </row>
    <row r="277" spans="1:2">
      <c r="A277" s="176"/>
      <c r="B277" s="28"/>
    </row>
    <row r="278" spans="1:2">
      <c r="A278" s="176"/>
      <c r="B278" s="28"/>
    </row>
    <row r="279" spans="1:2">
      <c r="A279" s="176"/>
      <c r="B279" s="28"/>
    </row>
    <row r="280" spans="1:2">
      <c r="A280" s="176"/>
      <c r="B280" s="28"/>
    </row>
    <row r="281" spans="1:2">
      <c r="A281" s="176"/>
      <c r="B281" s="28"/>
    </row>
    <row r="282" spans="1:2">
      <c r="A282" s="176"/>
      <c r="B282" s="28"/>
    </row>
    <row r="283" spans="1:2">
      <c r="A283" s="176"/>
      <c r="B283" s="28"/>
    </row>
    <row r="284" spans="1:2">
      <c r="A284" s="176"/>
      <c r="B284" s="28"/>
    </row>
    <row r="285" spans="1:2">
      <c r="A285" s="176"/>
      <c r="B285" s="28"/>
    </row>
    <row r="286" spans="1:2">
      <c r="A286" s="176"/>
      <c r="B286" s="28"/>
    </row>
    <row r="287" spans="1:2">
      <c r="A287" s="176"/>
      <c r="B287" s="28"/>
    </row>
    <row r="288" spans="1:2">
      <c r="A288" s="176"/>
      <c r="B288" s="28"/>
    </row>
    <row r="289" spans="1:2">
      <c r="A289" s="176"/>
      <c r="B289" s="28"/>
    </row>
    <row r="290" spans="1:2">
      <c r="A290" s="176"/>
      <c r="B290" s="29"/>
    </row>
    <row r="291" spans="1:2">
      <c r="A291" s="176"/>
      <c r="B291" s="28"/>
    </row>
    <row r="292" spans="1:2">
      <c r="A292" s="176"/>
      <c r="B292" s="181"/>
    </row>
    <row r="293" spans="1:2">
      <c r="A293" s="176"/>
      <c r="B293" s="26"/>
    </row>
    <row r="294" spans="1:2">
      <c r="A294" s="176"/>
      <c r="B294" s="26"/>
    </row>
    <row r="295" spans="1:2">
      <c r="A295" s="176"/>
      <c r="B295" s="26"/>
    </row>
    <row r="296" spans="1:2">
      <c r="A296" s="176"/>
      <c r="B296" s="26"/>
    </row>
    <row r="297" spans="1:2">
      <c r="A297" s="176"/>
      <c r="B297" s="26"/>
    </row>
    <row r="298" spans="1:2">
      <c r="A298" s="176"/>
      <c r="B298" s="26"/>
    </row>
    <row r="299" spans="1:2">
      <c r="A299" s="176"/>
      <c r="B299" s="26"/>
    </row>
    <row r="300" spans="1:2">
      <c r="A300" s="176"/>
      <c r="B300" s="26"/>
    </row>
    <row r="301" spans="1:2">
      <c r="A301" s="176"/>
      <c r="B301" s="26"/>
    </row>
    <row r="302" spans="1:2">
      <c r="A302" s="176"/>
      <c r="B302" s="26"/>
    </row>
    <row r="303" spans="1:2">
      <c r="A303" s="176"/>
      <c r="B303" s="26"/>
    </row>
    <row r="304" spans="1:2">
      <c r="A304" s="176"/>
      <c r="B304" s="26"/>
    </row>
    <row r="305" spans="1:2">
      <c r="A305" s="176"/>
      <c r="B305" s="26"/>
    </row>
    <row r="306" spans="1:2">
      <c r="A306" s="176"/>
      <c r="B306" s="26"/>
    </row>
    <row r="307" spans="1:2">
      <c r="A307" s="176"/>
      <c r="B307" s="26"/>
    </row>
    <row r="308" spans="1:2">
      <c r="A308" s="176"/>
      <c r="B308" s="26"/>
    </row>
    <row r="309" spans="1:2">
      <c r="A309" s="176"/>
      <c r="B309" s="27"/>
    </row>
    <row r="310" spans="1:2">
      <c r="A310" s="176"/>
      <c r="B310" s="26"/>
    </row>
    <row r="311" spans="1:2">
      <c r="A311" s="176"/>
      <c r="B311" s="181"/>
    </row>
    <row r="312" spans="1:2">
      <c r="A312" s="176"/>
      <c r="B312" s="181"/>
    </row>
    <row r="313" spans="1:2">
      <c r="A313" s="176"/>
      <c r="B313" s="181"/>
    </row>
    <row r="314" spans="1:2">
      <c r="A314" s="176"/>
      <c r="B314" s="181"/>
    </row>
    <row r="315" spans="1:2">
      <c r="A315" s="176"/>
      <c r="B315" s="181"/>
    </row>
    <row r="316" spans="1:2">
      <c r="A316" s="176"/>
      <c r="B316" s="181"/>
    </row>
    <row r="317" spans="1:2">
      <c r="A317" s="176"/>
      <c r="B317" s="181"/>
    </row>
    <row r="318" spans="1:2">
      <c r="A318" s="176"/>
      <c r="B318" s="181"/>
    </row>
    <row r="319" spans="1:2">
      <c r="A319" s="176"/>
      <c r="B319" s="181"/>
    </row>
    <row r="320" spans="1:2">
      <c r="A320" s="176"/>
      <c r="B320" s="181"/>
    </row>
    <row r="321" spans="1:2">
      <c r="A321" s="176"/>
      <c r="B321" s="181"/>
    </row>
    <row r="322" spans="1:2">
      <c r="A322" s="176"/>
      <c r="B322" s="181"/>
    </row>
    <row r="323" spans="1:2">
      <c r="A323" s="176"/>
      <c r="B323" s="181"/>
    </row>
    <row r="324" spans="1:2">
      <c r="A324" s="176"/>
      <c r="B324" s="181"/>
    </row>
    <row r="325" spans="1:2">
      <c r="A325" s="176"/>
      <c r="B325" s="181"/>
    </row>
    <row r="326" spans="1:2">
      <c r="A326" s="176"/>
      <c r="B326" s="181"/>
    </row>
    <row r="327" spans="1:2">
      <c r="A327" s="176"/>
      <c r="B327" s="181"/>
    </row>
    <row r="328" spans="1:2">
      <c r="A328" s="176"/>
      <c r="B328" s="181"/>
    </row>
    <row r="329" spans="1:2">
      <c r="A329" s="176"/>
      <c r="B329" s="181"/>
    </row>
    <row r="330" spans="1:2">
      <c r="A330" s="176"/>
      <c r="B330" s="181"/>
    </row>
    <row r="331" spans="1:2">
      <c r="A331" s="176"/>
      <c r="B331" s="181"/>
    </row>
    <row r="332" spans="1:2">
      <c r="A332" s="176"/>
      <c r="B332" s="181"/>
    </row>
    <row r="333" spans="1:2">
      <c r="A333" s="176"/>
      <c r="B333" s="181"/>
    </row>
    <row r="334" spans="1:2">
      <c r="A334" s="176"/>
      <c r="B334" s="181"/>
    </row>
    <row r="335" spans="1:2">
      <c r="A335" s="176"/>
      <c r="B335" s="181"/>
    </row>
    <row r="336" spans="1:2">
      <c r="A336" s="176"/>
      <c r="B336" s="181"/>
    </row>
    <row r="337" spans="1:2">
      <c r="A337" s="176"/>
      <c r="B337" s="181"/>
    </row>
    <row r="338" spans="1:2">
      <c r="A338" s="176"/>
      <c r="B338" s="181"/>
    </row>
    <row r="339" spans="1:2">
      <c r="A339" s="176"/>
      <c r="B339" s="181"/>
    </row>
    <row r="340" spans="1:2">
      <c r="A340" s="176"/>
      <c r="B340" s="181"/>
    </row>
    <row r="341" spans="1:2">
      <c r="A341" s="176"/>
      <c r="B341" s="181"/>
    </row>
    <row r="342" spans="1:2">
      <c r="A342" s="176"/>
      <c r="B342" s="181"/>
    </row>
    <row r="343" spans="1:2">
      <c r="A343" s="176"/>
      <c r="B343" s="181"/>
    </row>
    <row r="344" spans="1:2">
      <c r="A344" s="176"/>
      <c r="B344" s="181"/>
    </row>
    <row r="345" spans="1:2">
      <c r="A345" s="176"/>
      <c r="B345" s="181"/>
    </row>
    <row r="346" spans="1:2">
      <c r="A346" s="176"/>
      <c r="B346" s="181"/>
    </row>
    <row r="347" spans="1:2">
      <c r="A347" s="176"/>
      <c r="B347" s="181"/>
    </row>
    <row r="348" spans="1:2">
      <c r="A348" s="176"/>
      <c r="B348" s="181"/>
    </row>
    <row r="349" spans="1:2">
      <c r="A349" s="176"/>
      <c r="B349" s="181"/>
    </row>
    <row r="350" spans="1:2">
      <c r="A350" s="176"/>
      <c r="B350" s="181"/>
    </row>
    <row r="351" spans="1:2">
      <c r="A351" s="176"/>
      <c r="B351" s="181"/>
    </row>
    <row r="352" spans="1:2">
      <c r="A352" s="176"/>
      <c r="B352" s="181"/>
    </row>
    <row r="353" spans="1:2">
      <c r="A353" s="176"/>
      <c r="B353" s="181"/>
    </row>
    <row r="354" spans="1:2">
      <c r="A354" s="176"/>
      <c r="B354" s="181"/>
    </row>
    <row r="355" spans="1:2">
      <c r="A355" s="176"/>
      <c r="B355" s="181"/>
    </row>
    <row r="356" spans="1:2">
      <c r="A356" s="176"/>
      <c r="B356" s="181"/>
    </row>
    <row r="357" spans="1:2">
      <c r="A357" s="176"/>
      <c r="B357" s="181"/>
    </row>
    <row r="358" spans="1:2">
      <c r="A358" s="176"/>
      <c r="B358" s="181"/>
    </row>
    <row r="359" spans="1:2">
      <c r="A359" s="176"/>
      <c r="B359" s="181"/>
    </row>
    <row r="360" spans="1:2">
      <c r="A360" s="176"/>
      <c r="B360" s="181"/>
    </row>
    <row r="361" spans="1:2">
      <c r="A361" s="176"/>
      <c r="B361" s="181"/>
    </row>
    <row r="362" spans="1:2">
      <c r="A362" s="176"/>
      <c r="B362" s="181"/>
    </row>
    <row r="363" spans="1:2">
      <c r="A363" s="176"/>
      <c r="B363" s="181"/>
    </row>
    <row r="364" spans="1:2">
      <c r="A364" s="176"/>
      <c r="B364" s="181"/>
    </row>
    <row r="365" spans="1:2">
      <c r="A365" s="176"/>
      <c r="B365" s="181"/>
    </row>
    <row r="366" spans="1:2">
      <c r="A366" s="176"/>
      <c r="B366" s="181"/>
    </row>
    <row r="367" spans="1:2">
      <c r="A367" s="176"/>
      <c r="B367" s="181"/>
    </row>
    <row r="368" spans="1:2">
      <c r="A368" s="176"/>
      <c r="B368" s="181"/>
    </row>
    <row r="369" spans="1:2">
      <c r="A369" s="176"/>
      <c r="B369" s="181"/>
    </row>
    <row r="370" spans="1:2">
      <c r="A370" s="176"/>
      <c r="B370" s="181"/>
    </row>
    <row r="371" spans="1:2">
      <c r="A371" s="176"/>
      <c r="B371" s="181"/>
    </row>
    <row r="372" spans="1:2">
      <c r="A372" s="176"/>
      <c r="B372" s="181"/>
    </row>
    <row r="373" spans="1:2">
      <c r="A373" s="176"/>
      <c r="B373" s="181"/>
    </row>
    <row r="374" spans="1:2">
      <c r="A374" s="176"/>
      <c r="B374" s="181"/>
    </row>
    <row r="375" spans="1:2">
      <c r="A375" s="176"/>
      <c r="B375" s="181"/>
    </row>
    <row r="376" spans="1:2">
      <c r="A376" s="176"/>
      <c r="B376" s="181"/>
    </row>
    <row r="377" spans="1:2">
      <c r="A377" s="176"/>
      <c r="B377" s="181"/>
    </row>
    <row r="378" spans="1:2">
      <c r="A378" s="176"/>
      <c r="B378" s="181"/>
    </row>
    <row r="379" spans="1:2">
      <c r="A379" s="176"/>
      <c r="B379" s="181"/>
    </row>
    <row r="380" spans="1:2">
      <c r="A380" s="176"/>
      <c r="B380" s="181"/>
    </row>
    <row r="381" spans="1:2">
      <c r="A381" s="176"/>
      <c r="B381" s="181"/>
    </row>
    <row r="382" spans="1:2">
      <c r="A382" s="176"/>
      <c r="B382" s="181"/>
    </row>
    <row r="383" spans="1:2">
      <c r="A383" s="176"/>
      <c r="B383" s="181"/>
    </row>
    <row r="384" spans="1:2">
      <c r="A384" s="176"/>
      <c r="B384" s="181"/>
    </row>
    <row r="385" spans="1:2">
      <c r="A385" s="176"/>
      <c r="B385" s="181"/>
    </row>
    <row r="386" spans="1:2">
      <c r="A386" s="176"/>
      <c r="B386" s="181"/>
    </row>
    <row r="387" spans="1:2">
      <c r="A387" s="176"/>
      <c r="B387" s="181"/>
    </row>
    <row r="388" spans="1:2">
      <c r="A388" s="176"/>
      <c r="B388" s="181"/>
    </row>
    <row r="389" spans="1:2">
      <c r="A389" s="176"/>
      <c r="B389" s="181"/>
    </row>
    <row r="390" spans="1:2">
      <c r="A390" s="176"/>
      <c r="B390" s="181"/>
    </row>
    <row r="391" spans="1:2">
      <c r="A391" s="176"/>
      <c r="B391" s="181"/>
    </row>
    <row r="392" spans="1:2">
      <c r="A392" s="176"/>
      <c r="B392" s="181"/>
    </row>
    <row r="393" spans="1:2">
      <c r="A393" s="176"/>
      <c r="B393" s="181"/>
    </row>
    <row r="394" spans="1:2">
      <c r="A394" s="176"/>
      <c r="B394" s="181"/>
    </row>
    <row r="395" spans="1:2">
      <c r="A395" s="176"/>
      <c r="B395" s="181"/>
    </row>
    <row r="396" spans="1:2">
      <c r="A396" s="176"/>
      <c r="B396" s="181"/>
    </row>
    <row r="397" spans="1:2">
      <c r="A397" s="176"/>
      <c r="B397" s="181"/>
    </row>
    <row r="398" spans="1:2">
      <c r="A398" s="176"/>
      <c r="B398" s="181"/>
    </row>
    <row r="399" spans="1:2">
      <c r="A399" s="176"/>
      <c r="B399" s="181"/>
    </row>
    <row r="400" spans="1:2">
      <c r="A400" s="176"/>
      <c r="B400" s="181"/>
    </row>
    <row r="401" spans="1:2">
      <c r="A401" s="176"/>
      <c r="B401" s="181"/>
    </row>
    <row r="402" spans="1:2">
      <c r="A402" s="176"/>
      <c r="B402" s="181"/>
    </row>
    <row r="403" spans="1:2">
      <c r="A403" s="176"/>
      <c r="B403" s="181"/>
    </row>
    <row r="404" spans="1:2">
      <c r="A404" s="176"/>
      <c r="B404" s="181"/>
    </row>
    <row r="405" spans="1:2">
      <c r="A405" s="176"/>
      <c r="B405" s="181"/>
    </row>
    <row r="406" spans="1:2">
      <c r="A406" s="176"/>
      <c r="B406" s="181"/>
    </row>
    <row r="407" spans="1:2">
      <c r="A407" s="176"/>
      <c r="B407" s="181"/>
    </row>
    <row r="408" spans="1:2">
      <c r="A408" s="176"/>
      <c r="B408" s="181"/>
    </row>
    <row r="409" spans="1:2">
      <c r="A409" s="176"/>
      <c r="B409" s="181"/>
    </row>
    <row r="410" spans="1:2">
      <c r="A410" s="176"/>
      <c r="B410" s="181"/>
    </row>
    <row r="411" spans="1:2">
      <c r="A411" s="176"/>
      <c r="B411" s="181"/>
    </row>
    <row r="412" spans="1:2">
      <c r="A412" s="176"/>
      <c r="B412" s="181"/>
    </row>
    <row r="413" spans="1:2">
      <c r="A413" s="176"/>
      <c r="B413" s="181"/>
    </row>
    <row r="414" spans="1:2">
      <c r="A414" s="176"/>
      <c r="B414" s="181"/>
    </row>
    <row r="415" spans="1:2">
      <c r="A415" s="176"/>
      <c r="B415" s="181"/>
    </row>
    <row r="416" spans="1:2">
      <c r="A416" s="176"/>
      <c r="B416" s="181"/>
    </row>
    <row r="417" spans="1:2">
      <c r="A417" s="176"/>
      <c r="B417" s="181"/>
    </row>
    <row r="418" spans="1:2">
      <c r="A418" s="176"/>
      <c r="B418" s="181"/>
    </row>
    <row r="419" spans="1:2">
      <c r="A419" s="176"/>
      <c r="B419" s="181"/>
    </row>
    <row r="420" spans="1:2">
      <c r="A420" s="176"/>
      <c r="B420" s="181"/>
    </row>
    <row r="421" spans="1:2">
      <c r="A421" s="176"/>
      <c r="B421" s="181"/>
    </row>
    <row r="422" spans="1:2">
      <c r="A422" s="176"/>
      <c r="B422" s="181"/>
    </row>
    <row r="423" spans="1:2">
      <c r="A423" s="176"/>
      <c r="B423" s="181"/>
    </row>
    <row r="424" spans="1:2">
      <c r="A424" s="176"/>
      <c r="B424" s="181"/>
    </row>
    <row r="425" spans="1:2">
      <c r="A425" s="176"/>
      <c r="B425" s="181"/>
    </row>
    <row r="426" spans="1:2">
      <c r="A426" s="176"/>
      <c r="B426" s="181"/>
    </row>
    <row r="427" spans="1:2">
      <c r="A427" s="176"/>
      <c r="B427" s="181"/>
    </row>
    <row r="428" spans="1:2">
      <c r="A428" s="176"/>
      <c r="B428" s="181"/>
    </row>
    <row r="429" spans="1:2">
      <c r="A429" s="176"/>
      <c r="B429" s="181"/>
    </row>
    <row r="430" spans="1:2">
      <c r="A430" s="176"/>
      <c r="B430" s="181"/>
    </row>
    <row r="431" spans="1:2">
      <c r="A431" s="176"/>
      <c r="B431" s="181"/>
    </row>
    <row r="432" spans="1:2">
      <c r="A432" s="176"/>
      <c r="B432" s="181"/>
    </row>
    <row r="433" spans="1:2">
      <c r="A433" s="176"/>
      <c r="B433" s="181"/>
    </row>
    <row r="434" spans="1:2">
      <c r="A434" s="176"/>
      <c r="B434" s="181"/>
    </row>
    <row r="435" spans="1:2">
      <c r="A435" s="176"/>
      <c r="B435" s="181"/>
    </row>
    <row r="436" spans="1:2">
      <c r="A436" s="176"/>
      <c r="B436" s="181"/>
    </row>
    <row r="437" spans="1:2">
      <c r="A437" s="176"/>
      <c r="B437" s="181"/>
    </row>
    <row r="438" spans="1:2">
      <c r="A438" s="176"/>
      <c r="B438" s="181"/>
    </row>
    <row r="439" spans="1:2">
      <c r="A439" s="176"/>
      <c r="B439" s="181"/>
    </row>
    <row r="440" spans="1:2">
      <c r="A440" s="176"/>
      <c r="B440" s="181"/>
    </row>
    <row r="441" spans="1:2">
      <c r="A441" s="176"/>
      <c r="B441" s="181"/>
    </row>
    <row r="442" spans="1:2">
      <c r="A442" s="176"/>
      <c r="B442" s="181"/>
    </row>
    <row r="443" spans="1:2">
      <c r="A443" s="176"/>
      <c r="B443" s="181"/>
    </row>
    <row r="444" spans="1:2">
      <c r="A444" s="176"/>
      <c r="B444" s="181"/>
    </row>
    <row r="445" spans="1:2">
      <c r="A445" s="176"/>
      <c r="B445" s="181"/>
    </row>
    <row r="446" spans="1:2">
      <c r="A446" s="176"/>
      <c r="B446" s="181"/>
    </row>
    <row r="447" spans="1:2">
      <c r="A447" s="176"/>
      <c r="B447" s="181"/>
    </row>
    <row r="448" spans="1:2">
      <c r="A448" s="176"/>
      <c r="B448" s="181"/>
    </row>
    <row r="449" spans="1:2">
      <c r="A449" s="176"/>
      <c r="B449" s="181"/>
    </row>
    <row r="450" spans="1:2">
      <c r="A450" s="176"/>
      <c r="B450" s="181"/>
    </row>
    <row r="451" spans="1:2">
      <c r="A451" s="176"/>
      <c r="B451" s="181"/>
    </row>
    <row r="452" spans="1:2">
      <c r="A452" s="176"/>
      <c r="B452" s="181"/>
    </row>
    <row r="453" spans="1:2">
      <c r="A453" s="176"/>
      <c r="B453" s="181"/>
    </row>
    <row r="454" spans="1:2">
      <c r="A454" s="176"/>
      <c r="B454" s="181"/>
    </row>
    <row r="455" spans="1:2">
      <c r="A455" s="176"/>
      <c r="B455" s="181"/>
    </row>
  </sheetData>
  <mergeCells count="11">
    <mergeCell ref="A64:I64"/>
    <mergeCell ref="A45:I45"/>
    <mergeCell ref="A26:I26"/>
    <mergeCell ref="A7:I7"/>
    <mergeCell ref="A1:F1"/>
    <mergeCell ref="A2:F2"/>
    <mergeCell ref="A5:A6"/>
    <mergeCell ref="B5:E5"/>
    <mergeCell ref="A3:F3"/>
    <mergeCell ref="A4:F4"/>
    <mergeCell ref="F5:I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311"/>
  <sheetViews>
    <sheetView showGridLines="0" zoomScaleNormal="100" workbookViewId="0">
      <pane ySplit="6" topLeftCell="A7" activePane="bottomLeft" state="frozen"/>
      <selection activeCell="I80" sqref="I80"/>
      <selection pane="bottomLeft" activeCell="A7" sqref="A7:L7"/>
    </sheetView>
  </sheetViews>
  <sheetFormatPr defaultColWidth="9.140625" defaultRowHeight="14.25"/>
  <cols>
    <col min="1" max="1" width="25.7109375" style="166" customWidth="1"/>
    <col min="2" max="5" width="10.7109375" style="166" customWidth="1"/>
    <col min="6" max="7" width="9.140625" style="166"/>
    <col min="8" max="8" width="9.140625" style="277"/>
    <col min="9" max="16384" width="9.140625" style="166"/>
  </cols>
  <sheetData>
    <row r="1" spans="1:13" ht="20.100000000000001" customHeight="1">
      <c r="A1" s="790" t="s">
        <v>385</v>
      </c>
      <c r="B1" s="790"/>
      <c r="C1" s="790"/>
      <c r="D1" s="790"/>
      <c r="E1" s="790"/>
    </row>
    <row r="2" spans="1:13" ht="20.100000000000001" customHeight="1">
      <c r="A2" s="780" t="s">
        <v>321</v>
      </c>
      <c r="B2" s="780"/>
      <c r="C2" s="780"/>
      <c r="D2" s="780"/>
      <c r="E2" s="780"/>
    </row>
    <row r="3" spans="1:13" ht="18" customHeight="1">
      <c r="A3" s="791" t="s">
        <v>323</v>
      </c>
      <c r="B3" s="791"/>
      <c r="C3" s="791"/>
      <c r="D3" s="791"/>
      <c r="E3" s="791"/>
    </row>
    <row r="4" spans="1:13" ht="18" customHeight="1">
      <c r="A4" s="789" t="s">
        <v>324</v>
      </c>
      <c r="B4" s="779"/>
      <c r="C4" s="779"/>
      <c r="D4" s="779"/>
      <c r="E4" s="779"/>
    </row>
    <row r="5" spans="1:13" ht="15" customHeight="1">
      <c r="A5" s="540" t="s">
        <v>401</v>
      </c>
      <c r="B5" s="611">
        <v>2017</v>
      </c>
      <c r="C5" s="612"/>
      <c r="D5" s="612"/>
      <c r="E5" s="558"/>
      <c r="F5" s="773">
        <v>2018</v>
      </c>
      <c r="G5" s="774"/>
      <c r="H5" s="774"/>
      <c r="I5" s="774"/>
      <c r="J5" s="775">
        <v>2019</v>
      </c>
      <c r="K5" s="775"/>
      <c r="L5" s="776"/>
      <c r="M5" s="277"/>
    </row>
    <row r="6" spans="1:13" ht="15" customHeight="1" thickBot="1">
      <c r="A6" s="542"/>
      <c r="B6" s="126" t="s">
        <v>59</v>
      </c>
      <c r="C6" s="126" t="s">
        <v>60</v>
      </c>
      <c r="D6" s="126" t="s">
        <v>61</v>
      </c>
      <c r="E6" s="126" t="s">
        <v>26</v>
      </c>
      <c r="F6" s="126" t="s">
        <v>59</v>
      </c>
      <c r="G6" s="317" t="s">
        <v>60</v>
      </c>
      <c r="H6" s="317" t="s">
        <v>61</v>
      </c>
      <c r="I6" s="317" t="s">
        <v>26</v>
      </c>
      <c r="J6" s="317" t="s">
        <v>59</v>
      </c>
      <c r="K6" s="317" t="s">
        <v>60</v>
      </c>
      <c r="L6" s="317" t="s">
        <v>61</v>
      </c>
    </row>
    <row r="7" spans="1:13" ht="32.1" customHeight="1" thickTop="1">
      <c r="A7" s="785" t="s">
        <v>639</v>
      </c>
      <c r="B7" s="785"/>
      <c r="C7" s="785"/>
      <c r="D7" s="785"/>
      <c r="E7" s="785"/>
      <c r="F7" s="785"/>
      <c r="G7" s="785"/>
      <c r="H7" s="785"/>
      <c r="I7" s="785"/>
      <c r="J7" s="785"/>
      <c r="K7" s="785"/>
      <c r="L7" s="785"/>
    </row>
    <row r="8" spans="1:13">
      <c r="A8" s="34" t="s">
        <v>202</v>
      </c>
      <c r="B8" s="133">
        <v>95.6</v>
      </c>
      <c r="C8" s="143">
        <v>96.4</v>
      </c>
      <c r="D8" s="133">
        <v>96.8</v>
      </c>
      <c r="E8" s="320">
        <v>96.2</v>
      </c>
      <c r="F8" s="320">
        <v>96.9</v>
      </c>
      <c r="G8" s="391">
        <v>97</v>
      </c>
      <c r="H8" s="391">
        <v>96.6</v>
      </c>
      <c r="I8" s="391">
        <v>96.5</v>
      </c>
      <c r="J8" s="49">
        <v>96.6</v>
      </c>
      <c r="K8" s="322">
        <v>96.5</v>
      </c>
      <c r="L8" s="512">
        <v>96.9</v>
      </c>
    </row>
    <row r="9" spans="1:13">
      <c r="A9" s="34" t="s">
        <v>203</v>
      </c>
      <c r="B9" s="133">
        <v>96.1</v>
      </c>
      <c r="C9" s="143">
        <v>96.5</v>
      </c>
      <c r="D9" s="133">
        <v>96.4</v>
      </c>
      <c r="E9" s="320">
        <v>99.5</v>
      </c>
      <c r="F9" s="320">
        <v>95.9</v>
      </c>
      <c r="G9" s="391">
        <v>95.6</v>
      </c>
      <c r="H9" s="391">
        <v>96.4</v>
      </c>
      <c r="I9" s="391">
        <v>95.6</v>
      </c>
      <c r="J9" s="49">
        <v>97.3</v>
      </c>
      <c r="K9" s="322">
        <v>95.2</v>
      </c>
      <c r="L9" s="512">
        <v>96</v>
      </c>
    </row>
    <row r="10" spans="1:13">
      <c r="A10" s="34" t="s">
        <v>204</v>
      </c>
      <c r="B10" s="133">
        <v>96.5</v>
      </c>
      <c r="C10" s="143">
        <v>95.4</v>
      </c>
      <c r="D10" s="133">
        <v>95</v>
      </c>
      <c r="E10" s="320">
        <v>94.5</v>
      </c>
      <c r="F10" s="320">
        <v>95.8</v>
      </c>
      <c r="G10" s="391">
        <v>93.9</v>
      </c>
      <c r="H10" s="391">
        <v>94.2</v>
      </c>
      <c r="I10" s="391">
        <v>94.8</v>
      </c>
      <c r="J10" s="49">
        <v>96.5</v>
      </c>
      <c r="K10" s="322">
        <v>95.4</v>
      </c>
      <c r="L10" s="512">
        <v>95.9</v>
      </c>
    </row>
    <row r="11" spans="1:13">
      <c r="A11" s="34" t="s">
        <v>220</v>
      </c>
      <c r="B11" s="133">
        <v>95.6</v>
      </c>
      <c r="C11" s="143">
        <v>97.6</v>
      </c>
      <c r="D11" s="133">
        <v>99.6</v>
      </c>
      <c r="E11" s="320">
        <v>98</v>
      </c>
      <c r="F11" s="320">
        <v>96.4</v>
      </c>
      <c r="G11" s="391">
        <v>96.8</v>
      </c>
      <c r="H11" s="391">
        <v>96.7</v>
      </c>
      <c r="I11" s="391">
        <v>97</v>
      </c>
      <c r="J11" s="49">
        <v>98.4</v>
      </c>
      <c r="K11" s="322">
        <v>97.1</v>
      </c>
      <c r="L11" s="512">
        <v>97.2</v>
      </c>
    </row>
    <row r="12" spans="1:13">
      <c r="A12" s="34" t="s">
        <v>206</v>
      </c>
      <c r="B12" s="133">
        <v>95.6</v>
      </c>
      <c r="C12" s="143">
        <v>95.2</v>
      </c>
      <c r="D12" s="133">
        <v>96.2</v>
      </c>
      <c r="E12" s="320">
        <v>96.4</v>
      </c>
      <c r="F12" s="322">
        <v>96.3</v>
      </c>
      <c r="G12" s="391" t="s">
        <v>613</v>
      </c>
      <c r="H12" s="391">
        <v>96.5</v>
      </c>
      <c r="I12" s="391">
        <v>96.9</v>
      </c>
      <c r="J12" s="49">
        <v>98.2</v>
      </c>
      <c r="K12" s="322">
        <v>97.6</v>
      </c>
      <c r="L12" s="512">
        <v>96.2</v>
      </c>
    </row>
    <row r="13" spans="1:13">
      <c r="A13" s="34" t="s">
        <v>207</v>
      </c>
      <c r="B13" s="133">
        <v>98.5</v>
      </c>
      <c r="C13" s="143">
        <v>94.4</v>
      </c>
      <c r="D13" s="133">
        <v>94.9</v>
      </c>
      <c r="E13" s="320">
        <v>90.6</v>
      </c>
      <c r="F13" s="320">
        <v>95</v>
      </c>
      <c r="G13" s="391">
        <v>95.5</v>
      </c>
      <c r="H13" s="391">
        <v>95.6</v>
      </c>
      <c r="I13" s="391">
        <v>95.3</v>
      </c>
      <c r="J13" s="49">
        <v>95.6</v>
      </c>
      <c r="K13" s="322">
        <v>96.3</v>
      </c>
      <c r="L13" s="512">
        <v>96.2</v>
      </c>
    </row>
    <row r="14" spans="1:13">
      <c r="A14" s="34" t="s">
        <v>208</v>
      </c>
      <c r="B14" s="133">
        <v>94.4</v>
      </c>
      <c r="C14" s="143">
        <v>94.9</v>
      </c>
      <c r="D14" s="133">
        <v>95.4</v>
      </c>
      <c r="E14" s="320">
        <v>95.2</v>
      </c>
      <c r="F14" s="320">
        <v>95.1</v>
      </c>
      <c r="G14" s="391">
        <v>94.5</v>
      </c>
      <c r="H14" s="391">
        <v>94.8</v>
      </c>
      <c r="I14" s="391">
        <v>94.8</v>
      </c>
      <c r="J14" s="49">
        <v>94.5</v>
      </c>
      <c r="K14" s="322">
        <v>94.7</v>
      </c>
      <c r="L14" s="512">
        <v>95</v>
      </c>
    </row>
    <row r="15" spans="1:13">
      <c r="A15" s="34" t="s">
        <v>209</v>
      </c>
      <c r="B15" s="133">
        <v>92.3</v>
      </c>
      <c r="C15" s="143">
        <v>91.9</v>
      </c>
      <c r="D15" s="133">
        <v>92.5</v>
      </c>
      <c r="E15" s="320">
        <v>92.9</v>
      </c>
      <c r="F15" s="320">
        <v>92</v>
      </c>
      <c r="G15" s="391">
        <v>92</v>
      </c>
      <c r="H15" s="391">
        <v>92.5</v>
      </c>
      <c r="I15" s="391">
        <v>92.6</v>
      </c>
      <c r="J15" s="49">
        <v>93.2</v>
      </c>
      <c r="K15" s="322">
        <v>92.9</v>
      </c>
      <c r="L15" s="512">
        <v>93</v>
      </c>
    </row>
    <row r="16" spans="1:13">
      <c r="A16" s="34" t="s">
        <v>210</v>
      </c>
      <c r="B16" s="133">
        <v>95.3</v>
      </c>
      <c r="C16" s="143">
        <v>94.7</v>
      </c>
      <c r="D16" s="133">
        <v>95.1</v>
      </c>
      <c r="E16" s="320">
        <v>94.5</v>
      </c>
      <c r="F16" s="320">
        <v>94.8</v>
      </c>
      <c r="G16" s="391">
        <v>94.8</v>
      </c>
      <c r="H16" s="391">
        <v>94.7</v>
      </c>
      <c r="I16" s="391">
        <v>94.4</v>
      </c>
      <c r="J16" s="49">
        <v>94.2</v>
      </c>
      <c r="K16" s="322">
        <v>94.5</v>
      </c>
      <c r="L16" s="512">
        <v>94.9</v>
      </c>
    </row>
    <row r="17" spans="1:12">
      <c r="A17" s="34" t="s">
        <v>211</v>
      </c>
      <c r="B17" s="133">
        <v>92.4</v>
      </c>
      <c r="C17" s="143">
        <v>93.9</v>
      </c>
      <c r="D17" s="133">
        <v>95.4</v>
      </c>
      <c r="E17" s="320">
        <v>95.2</v>
      </c>
      <c r="F17" s="320">
        <v>91.1</v>
      </c>
      <c r="G17" s="391">
        <v>94.3</v>
      </c>
      <c r="H17" s="391">
        <v>94.8</v>
      </c>
      <c r="I17" s="391">
        <v>95.7</v>
      </c>
      <c r="J17" s="49">
        <v>96.1</v>
      </c>
      <c r="K17" s="322">
        <v>95.5</v>
      </c>
      <c r="L17" s="512">
        <v>95.5</v>
      </c>
    </row>
    <row r="18" spans="1:12">
      <c r="A18" s="34" t="s">
        <v>212</v>
      </c>
      <c r="B18" s="133">
        <v>97</v>
      </c>
      <c r="C18" s="143">
        <v>96.3</v>
      </c>
      <c r="D18" s="133">
        <v>96</v>
      </c>
      <c r="E18" s="320">
        <v>96.3</v>
      </c>
      <c r="F18" s="320">
        <v>96.1</v>
      </c>
      <c r="G18" s="391">
        <v>96.3</v>
      </c>
      <c r="H18" s="391">
        <v>96.1</v>
      </c>
      <c r="I18" s="391">
        <v>95.8</v>
      </c>
      <c r="J18" s="49">
        <v>98.2</v>
      </c>
      <c r="K18" s="322">
        <v>96</v>
      </c>
      <c r="L18" s="512">
        <v>96.2</v>
      </c>
    </row>
    <row r="19" spans="1:12">
      <c r="A19" s="34" t="s">
        <v>213</v>
      </c>
      <c r="B19" s="133">
        <v>93.7</v>
      </c>
      <c r="C19" s="143">
        <v>92.6</v>
      </c>
      <c r="D19" s="133">
        <v>93.1</v>
      </c>
      <c r="E19" s="320">
        <v>95.4</v>
      </c>
      <c r="F19" s="320">
        <v>94.6</v>
      </c>
      <c r="G19" s="391">
        <v>94.8</v>
      </c>
      <c r="H19" s="391">
        <v>94</v>
      </c>
      <c r="I19" s="391">
        <v>94.9</v>
      </c>
      <c r="J19" s="49">
        <v>95.5</v>
      </c>
      <c r="K19" s="322">
        <v>93.9</v>
      </c>
      <c r="L19" s="512">
        <v>93.7</v>
      </c>
    </row>
    <row r="20" spans="1:12">
      <c r="A20" s="34" t="s">
        <v>214</v>
      </c>
      <c r="B20" s="133">
        <v>94.2</v>
      </c>
      <c r="C20" s="143">
        <v>96.4</v>
      </c>
      <c r="D20" s="133">
        <v>96</v>
      </c>
      <c r="E20" s="320">
        <v>96</v>
      </c>
      <c r="F20" s="320">
        <v>97</v>
      </c>
      <c r="G20" s="391">
        <v>96.3</v>
      </c>
      <c r="H20" s="391">
        <v>96.1</v>
      </c>
      <c r="I20" s="391">
        <v>98.4</v>
      </c>
      <c r="J20" s="49" t="s">
        <v>644</v>
      </c>
      <c r="K20" s="322">
        <v>96.1</v>
      </c>
      <c r="L20" s="512">
        <v>92.8</v>
      </c>
    </row>
    <row r="21" spans="1:12">
      <c r="A21" s="34" t="s">
        <v>215</v>
      </c>
      <c r="B21" s="133">
        <v>94.8</v>
      </c>
      <c r="C21" s="143">
        <v>95.3</v>
      </c>
      <c r="D21" s="133">
        <v>96</v>
      </c>
      <c r="E21" s="320">
        <v>94.6</v>
      </c>
      <c r="F21" s="320">
        <v>94.8</v>
      </c>
      <c r="G21" s="391">
        <v>97.4</v>
      </c>
      <c r="H21" s="391">
        <v>94.9</v>
      </c>
      <c r="I21" s="391">
        <v>95.8</v>
      </c>
      <c r="J21" s="49">
        <v>94.9</v>
      </c>
      <c r="K21" s="322">
        <v>95.4</v>
      </c>
      <c r="L21" s="512">
        <v>94.7</v>
      </c>
    </row>
    <row r="22" spans="1:12">
      <c r="A22" s="34" t="s">
        <v>216</v>
      </c>
      <c r="B22" s="133">
        <v>94</v>
      </c>
      <c r="C22" s="143">
        <v>94</v>
      </c>
      <c r="D22" s="133">
        <v>95.3</v>
      </c>
      <c r="E22" s="320">
        <v>95.6</v>
      </c>
      <c r="F22" s="320">
        <v>96.9</v>
      </c>
      <c r="G22" s="391">
        <v>96.2</v>
      </c>
      <c r="H22" s="391">
        <v>95.3</v>
      </c>
      <c r="I22" s="391">
        <v>97</v>
      </c>
      <c r="J22" s="49">
        <v>97.2</v>
      </c>
      <c r="K22" s="322">
        <v>94.9</v>
      </c>
      <c r="L22" s="512">
        <v>96</v>
      </c>
    </row>
    <row r="23" spans="1:12">
      <c r="A23" s="34" t="s">
        <v>217</v>
      </c>
      <c r="B23" s="133">
        <v>95.2</v>
      </c>
      <c r="C23" s="143">
        <v>93.5</v>
      </c>
      <c r="D23" s="133">
        <v>93.9</v>
      </c>
      <c r="E23" s="320">
        <v>94.6</v>
      </c>
      <c r="F23" s="320">
        <v>95.5</v>
      </c>
      <c r="G23" s="391">
        <v>94.7</v>
      </c>
      <c r="H23" s="391">
        <v>94.7</v>
      </c>
      <c r="I23" s="391">
        <v>95.6</v>
      </c>
      <c r="J23" s="49">
        <v>96.3</v>
      </c>
      <c r="K23" s="322">
        <v>94.6</v>
      </c>
      <c r="L23" s="512">
        <v>95</v>
      </c>
    </row>
    <row r="24" spans="1:12">
      <c r="A24" s="130" t="s">
        <v>218</v>
      </c>
      <c r="B24" s="134">
        <v>96.4</v>
      </c>
      <c r="C24" s="146">
        <v>96</v>
      </c>
      <c r="D24" s="134">
        <v>97.2</v>
      </c>
      <c r="E24" s="321">
        <v>96.6</v>
      </c>
      <c r="F24" s="321">
        <v>97.1</v>
      </c>
      <c r="G24" s="393">
        <v>96.2</v>
      </c>
      <c r="H24" s="393">
        <v>96.4</v>
      </c>
      <c r="I24" s="393">
        <v>97.9</v>
      </c>
      <c r="J24" s="483">
        <v>97</v>
      </c>
      <c r="K24" s="392">
        <v>96.3</v>
      </c>
      <c r="L24" s="513">
        <v>96.1</v>
      </c>
    </row>
    <row r="25" spans="1:12">
      <c r="A25" s="34" t="s">
        <v>219</v>
      </c>
      <c r="B25" s="133">
        <v>90.6</v>
      </c>
      <c r="C25" s="143">
        <v>93.6</v>
      </c>
      <c r="D25" s="133">
        <v>93.6</v>
      </c>
      <c r="E25" s="320">
        <v>94.4</v>
      </c>
      <c r="F25" s="320">
        <v>93.7</v>
      </c>
      <c r="G25" s="391">
        <v>97.4</v>
      </c>
      <c r="H25" s="391">
        <v>96.7</v>
      </c>
      <c r="I25" s="391">
        <v>96.6</v>
      </c>
      <c r="J25" s="49">
        <v>95.1</v>
      </c>
      <c r="K25" s="322">
        <v>95.1</v>
      </c>
      <c r="L25" s="512">
        <v>96.4</v>
      </c>
    </row>
    <row r="26" spans="1:12" ht="32.1" customHeight="1">
      <c r="A26" s="783" t="s">
        <v>640</v>
      </c>
      <c r="B26" s="783"/>
      <c r="C26" s="783"/>
      <c r="D26" s="783"/>
      <c r="E26" s="783"/>
      <c r="F26" s="783"/>
      <c r="G26" s="783"/>
      <c r="H26" s="783"/>
      <c r="I26" s="783"/>
      <c r="J26" s="783"/>
      <c r="K26" s="783"/>
      <c r="L26" s="783"/>
    </row>
    <row r="27" spans="1:12">
      <c r="A27" s="2" t="s">
        <v>202</v>
      </c>
      <c r="B27" s="476">
        <v>4.4000000000000004</v>
      </c>
      <c r="C27" s="133">
        <v>3.6</v>
      </c>
      <c r="D27" s="174">
        <v>3.2</v>
      </c>
      <c r="E27" s="320">
        <v>3.8</v>
      </c>
      <c r="F27" s="320">
        <v>3.1</v>
      </c>
      <c r="G27" s="391">
        <v>3</v>
      </c>
      <c r="H27" s="391">
        <v>3.4</v>
      </c>
      <c r="I27" s="391">
        <v>3.5</v>
      </c>
      <c r="J27" s="49">
        <v>3.4</v>
      </c>
      <c r="K27" s="322">
        <v>3.5</v>
      </c>
      <c r="L27" s="512">
        <v>3.1</v>
      </c>
    </row>
    <row r="28" spans="1:12">
      <c r="A28" s="2" t="s">
        <v>203</v>
      </c>
      <c r="B28" s="476">
        <v>3.9</v>
      </c>
      <c r="C28" s="133">
        <v>3.5</v>
      </c>
      <c r="D28" s="174">
        <v>3.6</v>
      </c>
      <c r="E28" s="320">
        <v>0.5</v>
      </c>
      <c r="F28" s="320">
        <v>4.0999999999999996</v>
      </c>
      <c r="G28" s="391">
        <v>4.4000000000000004</v>
      </c>
      <c r="H28" s="391">
        <v>3.6</v>
      </c>
      <c r="I28" s="391">
        <v>4.4000000000000004</v>
      </c>
      <c r="J28" s="49">
        <v>2.7</v>
      </c>
      <c r="K28" s="322">
        <v>4.8</v>
      </c>
      <c r="L28" s="512">
        <v>4</v>
      </c>
    </row>
    <row r="29" spans="1:12">
      <c r="A29" s="2" t="s">
        <v>204</v>
      </c>
      <c r="B29" s="476">
        <v>3.5</v>
      </c>
      <c r="C29" s="133">
        <v>4.5999999999999996</v>
      </c>
      <c r="D29" s="174">
        <v>5</v>
      </c>
      <c r="E29" s="320">
        <v>5.5</v>
      </c>
      <c r="F29" s="320">
        <v>4.2</v>
      </c>
      <c r="G29" s="391">
        <v>6.1</v>
      </c>
      <c r="H29" s="391">
        <v>5.8</v>
      </c>
      <c r="I29" s="391">
        <v>5.2</v>
      </c>
      <c r="J29" s="49">
        <v>3.5</v>
      </c>
      <c r="K29" s="322">
        <v>4.5999999999999996</v>
      </c>
      <c r="L29" s="512">
        <v>4.0999999999999996</v>
      </c>
    </row>
    <row r="30" spans="1:12">
      <c r="A30" s="2" t="s">
        <v>220</v>
      </c>
      <c r="B30" s="476">
        <v>4.4000000000000004</v>
      </c>
      <c r="C30" s="133">
        <v>2.4</v>
      </c>
      <c r="D30" s="174">
        <v>0.4</v>
      </c>
      <c r="E30" s="320">
        <v>2</v>
      </c>
      <c r="F30" s="320">
        <v>3.6</v>
      </c>
      <c r="G30" s="391">
        <v>3.2</v>
      </c>
      <c r="H30" s="391">
        <v>3.3</v>
      </c>
      <c r="I30" s="391">
        <v>3</v>
      </c>
      <c r="J30" s="49">
        <v>1.6</v>
      </c>
      <c r="K30" s="322">
        <v>2.9</v>
      </c>
      <c r="L30" s="512">
        <v>2.8</v>
      </c>
    </row>
    <row r="31" spans="1:12">
      <c r="A31" s="2" t="s">
        <v>206</v>
      </c>
      <c r="B31" s="476">
        <v>4.4000000000000004</v>
      </c>
      <c r="C31" s="133">
        <v>4.8</v>
      </c>
      <c r="D31" s="174">
        <v>3.8</v>
      </c>
      <c r="E31" s="320">
        <v>3.6</v>
      </c>
      <c r="F31" s="322">
        <v>3.7</v>
      </c>
      <c r="G31" s="391">
        <v>5.0999999999999996</v>
      </c>
      <c r="H31" s="391">
        <v>3.5</v>
      </c>
      <c r="I31" s="391">
        <v>3.1</v>
      </c>
      <c r="J31" s="49">
        <v>1.8</v>
      </c>
      <c r="K31" s="322">
        <v>2.4</v>
      </c>
      <c r="L31" s="512">
        <v>3.8</v>
      </c>
    </row>
    <row r="32" spans="1:12">
      <c r="A32" s="2" t="s">
        <v>207</v>
      </c>
      <c r="B32" s="476">
        <v>1.5</v>
      </c>
      <c r="C32" s="133">
        <v>5.6</v>
      </c>
      <c r="D32" s="174">
        <v>5.0999999999999996</v>
      </c>
      <c r="E32" s="320">
        <v>9.4</v>
      </c>
      <c r="F32" s="320">
        <v>5</v>
      </c>
      <c r="G32" s="391">
        <v>4.5</v>
      </c>
      <c r="H32" s="391">
        <v>4.4000000000000004</v>
      </c>
      <c r="I32" s="391">
        <v>4.7</v>
      </c>
      <c r="J32" s="49">
        <v>4.4000000000000004</v>
      </c>
      <c r="K32" s="322">
        <v>3.7</v>
      </c>
      <c r="L32" s="512">
        <v>3.8</v>
      </c>
    </row>
    <row r="33" spans="1:12">
      <c r="A33" s="2" t="s">
        <v>208</v>
      </c>
      <c r="B33" s="476">
        <v>5.6</v>
      </c>
      <c r="C33" s="133">
        <v>5.0999999999999996</v>
      </c>
      <c r="D33" s="174">
        <v>4.5999999999999996</v>
      </c>
      <c r="E33" s="320">
        <v>4.8</v>
      </c>
      <c r="F33" s="320">
        <v>4.9000000000000004</v>
      </c>
      <c r="G33" s="391">
        <v>5.5</v>
      </c>
      <c r="H33" s="391">
        <v>5.2</v>
      </c>
      <c r="I33" s="391">
        <v>5.2</v>
      </c>
      <c r="J33" s="49">
        <v>5.5</v>
      </c>
      <c r="K33" s="322">
        <v>5.3</v>
      </c>
      <c r="L33" s="512">
        <v>5</v>
      </c>
    </row>
    <row r="34" spans="1:12">
      <c r="A34" s="2" t="s">
        <v>209</v>
      </c>
      <c r="B34" s="476">
        <v>7.7</v>
      </c>
      <c r="C34" s="133">
        <v>8.1</v>
      </c>
      <c r="D34" s="174">
        <v>7.5</v>
      </c>
      <c r="E34" s="320">
        <v>7.1</v>
      </c>
      <c r="F34" s="320">
        <v>8</v>
      </c>
      <c r="G34" s="391">
        <v>8</v>
      </c>
      <c r="H34" s="391">
        <v>7.5</v>
      </c>
      <c r="I34" s="391">
        <v>7.4</v>
      </c>
      <c r="J34" s="49">
        <v>6.8</v>
      </c>
      <c r="K34" s="322">
        <v>7.1</v>
      </c>
      <c r="L34" s="512">
        <v>7</v>
      </c>
    </row>
    <row r="35" spans="1:12">
      <c r="A35" s="2" t="s">
        <v>210</v>
      </c>
      <c r="B35" s="476">
        <v>4.7</v>
      </c>
      <c r="C35" s="133">
        <v>5.3</v>
      </c>
      <c r="D35" s="174">
        <v>4.9000000000000004</v>
      </c>
      <c r="E35" s="320">
        <v>5.5</v>
      </c>
      <c r="F35" s="320">
        <v>5.2</v>
      </c>
      <c r="G35" s="391">
        <v>5.2</v>
      </c>
      <c r="H35" s="391">
        <v>5.3</v>
      </c>
      <c r="I35" s="391">
        <v>5.6</v>
      </c>
      <c r="J35" s="49">
        <v>5.8</v>
      </c>
      <c r="K35" s="322">
        <v>5.5</v>
      </c>
      <c r="L35" s="512">
        <v>5.0999999999999996</v>
      </c>
    </row>
    <row r="36" spans="1:12">
      <c r="A36" s="2" t="s">
        <v>211</v>
      </c>
      <c r="B36" s="476">
        <v>7.6</v>
      </c>
      <c r="C36" s="133">
        <v>6.1</v>
      </c>
      <c r="D36" s="174">
        <v>4.5999999999999996</v>
      </c>
      <c r="E36" s="320">
        <v>4.8</v>
      </c>
      <c r="F36" s="320">
        <v>8.9</v>
      </c>
      <c r="G36" s="391">
        <v>5.7</v>
      </c>
      <c r="H36" s="391">
        <v>5.2</v>
      </c>
      <c r="I36" s="391">
        <v>4.3</v>
      </c>
      <c r="J36" s="49">
        <v>3.9</v>
      </c>
      <c r="K36" s="322">
        <v>4.5</v>
      </c>
      <c r="L36" s="512">
        <v>4.5</v>
      </c>
    </row>
    <row r="37" spans="1:12">
      <c r="A37" s="2" t="s">
        <v>212</v>
      </c>
      <c r="B37" s="476">
        <v>3</v>
      </c>
      <c r="C37" s="133">
        <v>3.7</v>
      </c>
      <c r="D37" s="174">
        <v>4</v>
      </c>
      <c r="E37" s="320">
        <v>3.7</v>
      </c>
      <c r="F37" s="320">
        <v>3.9</v>
      </c>
      <c r="G37" s="391">
        <v>3.7</v>
      </c>
      <c r="H37" s="391">
        <v>3.9</v>
      </c>
      <c r="I37" s="391">
        <v>4.2</v>
      </c>
      <c r="J37" s="49">
        <v>1.8</v>
      </c>
      <c r="K37" s="322">
        <v>4</v>
      </c>
      <c r="L37" s="512">
        <v>3.8</v>
      </c>
    </row>
    <row r="38" spans="1:12">
      <c r="A38" s="2" t="s">
        <v>213</v>
      </c>
      <c r="B38" s="476">
        <v>6.3</v>
      </c>
      <c r="C38" s="133">
        <v>7.4</v>
      </c>
      <c r="D38" s="174">
        <v>6.9</v>
      </c>
      <c r="E38" s="320">
        <v>4.5999999999999996</v>
      </c>
      <c r="F38" s="320">
        <v>5.4</v>
      </c>
      <c r="G38" s="391">
        <v>5.2</v>
      </c>
      <c r="H38" s="391">
        <v>6</v>
      </c>
      <c r="I38" s="391">
        <v>5.0999999999999996</v>
      </c>
      <c r="J38" s="49">
        <v>4.5</v>
      </c>
      <c r="K38" s="322">
        <v>6.1</v>
      </c>
      <c r="L38" s="512">
        <v>6.3</v>
      </c>
    </row>
    <row r="39" spans="1:12">
      <c r="A39" s="2" t="s">
        <v>214</v>
      </c>
      <c r="B39" s="476">
        <v>5.8</v>
      </c>
      <c r="C39" s="133">
        <v>3.6</v>
      </c>
      <c r="D39" s="174">
        <v>4</v>
      </c>
      <c r="E39" s="320">
        <v>4</v>
      </c>
      <c r="F39" s="320">
        <v>3</v>
      </c>
      <c r="G39" s="391">
        <v>3.7</v>
      </c>
      <c r="H39" s="391">
        <v>3.9</v>
      </c>
      <c r="I39" s="391">
        <v>1.6</v>
      </c>
      <c r="J39" s="49" t="s">
        <v>644</v>
      </c>
      <c r="K39" s="322">
        <v>3.9</v>
      </c>
      <c r="L39" s="512">
        <v>7.2</v>
      </c>
    </row>
    <row r="40" spans="1:12">
      <c r="A40" s="2" t="s">
        <v>215</v>
      </c>
      <c r="B40" s="476">
        <v>5.2</v>
      </c>
      <c r="C40" s="133">
        <v>4.7</v>
      </c>
      <c r="D40" s="174">
        <v>4</v>
      </c>
      <c r="E40" s="320">
        <v>5.4</v>
      </c>
      <c r="F40" s="320">
        <v>5.2</v>
      </c>
      <c r="G40" s="391">
        <v>5.3</v>
      </c>
      <c r="H40" s="391">
        <v>5.0999999999999996</v>
      </c>
      <c r="I40" s="391">
        <v>4.2</v>
      </c>
      <c r="J40" s="49">
        <v>5.0999999999999996</v>
      </c>
      <c r="K40" s="322">
        <v>4.5999999999999996</v>
      </c>
      <c r="L40" s="512">
        <v>5.3</v>
      </c>
    </row>
    <row r="41" spans="1:12">
      <c r="A41" s="2" t="s">
        <v>216</v>
      </c>
      <c r="B41" s="476">
        <v>6</v>
      </c>
      <c r="C41" s="133">
        <v>6</v>
      </c>
      <c r="D41" s="174">
        <v>4.7</v>
      </c>
      <c r="E41" s="320">
        <v>4.4000000000000004</v>
      </c>
      <c r="F41" s="320">
        <v>3.1</v>
      </c>
      <c r="G41" s="391">
        <v>3.8</v>
      </c>
      <c r="H41" s="391">
        <v>4.7</v>
      </c>
      <c r="I41" s="391">
        <v>3</v>
      </c>
      <c r="J41" s="49">
        <v>2.8</v>
      </c>
      <c r="K41" s="322">
        <v>5.0999999999999996</v>
      </c>
      <c r="L41" s="512">
        <v>4</v>
      </c>
    </row>
    <row r="42" spans="1:12">
      <c r="A42" s="2" t="s">
        <v>217</v>
      </c>
      <c r="B42" s="476">
        <v>4.8</v>
      </c>
      <c r="C42" s="133">
        <v>6.5</v>
      </c>
      <c r="D42" s="174">
        <v>6.1</v>
      </c>
      <c r="E42" s="320">
        <v>5.4</v>
      </c>
      <c r="F42" s="320">
        <v>4.5</v>
      </c>
      <c r="G42" s="391">
        <v>5.3</v>
      </c>
      <c r="H42" s="391">
        <v>5.3</v>
      </c>
      <c r="I42" s="391">
        <v>4.4000000000000004</v>
      </c>
      <c r="J42" s="49">
        <v>3.7</v>
      </c>
      <c r="K42" s="322">
        <v>5.4</v>
      </c>
      <c r="L42" s="512">
        <v>5</v>
      </c>
    </row>
    <row r="43" spans="1:12">
      <c r="A43" s="132" t="s">
        <v>218</v>
      </c>
      <c r="B43" s="477">
        <v>3.6</v>
      </c>
      <c r="C43" s="134">
        <v>4</v>
      </c>
      <c r="D43" s="175">
        <v>2.8</v>
      </c>
      <c r="E43" s="321">
        <v>3.4</v>
      </c>
      <c r="F43" s="321">
        <v>2.9</v>
      </c>
      <c r="G43" s="393">
        <v>3.8</v>
      </c>
      <c r="H43" s="393">
        <v>3.6</v>
      </c>
      <c r="I43" s="393">
        <v>2.1</v>
      </c>
      <c r="J43" s="483">
        <v>3</v>
      </c>
      <c r="K43" s="392">
        <v>3.7</v>
      </c>
      <c r="L43" s="513">
        <v>3.9</v>
      </c>
    </row>
    <row r="44" spans="1:12">
      <c r="A44" s="2" t="s">
        <v>219</v>
      </c>
      <c r="B44" s="476">
        <v>9.4</v>
      </c>
      <c r="C44" s="133">
        <v>6.4</v>
      </c>
      <c r="D44" s="174">
        <v>6.4</v>
      </c>
      <c r="E44" s="320">
        <v>5.6</v>
      </c>
      <c r="F44" s="320">
        <v>6.3</v>
      </c>
      <c r="G44" s="391">
        <v>2.6</v>
      </c>
      <c r="H44" s="391">
        <v>3.3</v>
      </c>
      <c r="I44" s="391">
        <v>3.4</v>
      </c>
      <c r="J44" s="49">
        <v>4.9000000000000004</v>
      </c>
      <c r="K44" s="322">
        <v>4.9000000000000004</v>
      </c>
      <c r="L44" s="512">
        <v>3.6</v>
      </c>
    </row>
    <row r="45" spans="1:12" ht="32.1" customHeight="1">
      <c r="A45" s="783" t="s">
        <v>604</v>
      </c>
      <c r="B45" s="783"/>
      <c r="C45" s="783"/>
      <c r="D45" s="783"/>
      <c r="E45" s="783"/>
      <c r="F45" s="783"/>
      <c r="G45" s="783"/>
      <c r="H45" s="783"/>
      <c r="I45" s="783"/>
      <c r="J45" s="783"/>
      <c r="K45" s="783"/>
      <c r="L45" s="783"/>
    </row>
    <row r="46" spans="1:12">
      <c r="A46" s="34" t="s">
        <v>202</v>
      </c>
      <c r="B46" s="133">
        <v>3.7</v>
      </c>
      <c r="C46" s="144">
        <v>3.1</v>
      </c>
      <c r="D46" s="133">
        <v>2.7</v>
      </c>
      <c r="E46" s="320">
        <v>3.2</v>
      </c>
      <c r="F46" s="322">
        <v>2.6</v>
      </c>
      <c r="G46" s="391">
        <v>2.5</v>
      </c>
      <c r="H46" s="391">
        <v>2.9</v>
      </c>
      <c r="I46" s="391">
        <v>2.9</v>
      </c>
      <c r="J46" s="49">
        <v>2.7</v>
      </c>
      <c r="K46" s="322">
        <v>2.9</v>
      </c>
      <c r="L46" s="512">
        <v>2.6</v>
      </c>
    </row>
    <row r="47" spans="1:12">
      <c r="A47" s="34" t="s">
        <v>203</v>
      </c>
      <c r="B47" s="133">
        <v>3</v>
      </c>
      <c r="C47" s="144">
        <v>2.9</v>
      </c>
      <c r="D47" s="133">
        <v>2.9</v>
      </c>
      <c r="E47" s="320">
        <v>0.2</v>
      </c>
      <c r="F47" s="322">
        <v>3.4</v>
      </c>
      <c r="G47" s="391">
        <v>3.5</v>
      </c>
      <c r="H47" s="391">
        <v>2.9</v>
      </c>
      <c r="I47" s="391">
        <v>3.5</v>
      </c>
      <c r="J47" s="49">
        <v>2</v>
      </c>
      <c r="K47" s="322">
        <v>4</v>
      </c>
      <c r="L47" s="512">
        <v>3.2</v>
      </c>
    </row>
    <row r="48" spans="1:12">
      <c r="A48" s="34" t="s">
        <v>204</v>
      </c>
      <c r="B48" s="133">
        <v>2.5</v>
      </c>
      <c r="C48" s="144">
        <v>3.8</v>
      </c>
      <c r="D48" s="133">
        <v>4.0999999999999996</v>
      </c>
      <c r="E48" s="320">
        <v>4.5</v>
      </c>
      <c r="F48" s="322">
        <v>3.2</v>
      </c>
      <c r="G48" s="391">
        <v>5</v>
      </c>
      <c r="H48" s="391">
        <v>4.8</v>
      </c>
      <c r="I48" s="391">
        <v>4.3</v>
      </c>
      <c r="J48" s="49">
        <v>2.8</v>
      </c>
      <c r="K48" s="322">
        <v>3.8</v>
      </c>
      <c r="L48" s="512">
        <v>3.3</v>
      </c>
    </row>
    <row r="49" spans="1:12">
      <c r="A49" s="34" t="s">
        <v>220</v>
      </c>
      <c r="B49" s="133">
        <v>4.0999999999999996</v>
      </c>
      <c r="C49" s="144">
        <v>2</v>
      </c>
      <c r="D49" s="133">
        <v>0.1</v>
      </c>
      <c r="E49" s="320">
        <v>1.6</v>
      </c>
      <c r="F49" s="322">
        <v>3.1</v>
      </c>
      <c r="G49" s="391">
        <v>2.7</v>
      </c>
      <c r="H49" s="391">
        <v>2.9</v>
      </c>
      <c r="I49" s="391">
        <v>2.2000000000000002</v>
      </c>
      <c r="J49" s="49">
        <v>1.1000000000000001</v>
      </c>
      <c r="K49" s="322">
        <v>2.4</v>
      </c>
      <c r="L49" s="512">
        <v>2.2000000000000002</v>
      </c>
    </row>
    <row r="50" spans="1:12">
      <c r="A50" s="34" t="s">
        <v>206</v>
      </c>
      <c r="B50" s="133">
        <v>3.6</v>
      </c>
      <c r="C50" s="144">
        <v>4.3</v>
      </c>
      <c r="D50" s="133">
        <v>3.3</v>
      </c>
      <c r="E50" s="320">
        <v>3.1</v>
      </c>
      <c r="F50" s="322">
        <v>3</v>
      </c>
      <c r="G50" s="391">
        <v>4.2</v>
      </c>
      <c r="H50" s="391">
        <v>2.8</v>
      </c>
      <c r="I50" s="391">
        <v>2.4</v>
      </c>
      <c r="J50" s="49">
        <v>1.4</v>
      </c>
      <c r="K50" s="322">
        <v>1.9</v>
      </c>
      <c r="L50" s="512">
        <v>2.9</v>
      </c>
    </row>
    <row r="51" spans="1:12">
      <c r="A51" s="34" t="s">
        <v>207</v>
      </c>
      <c r="B51" s="133">
        <v>1.4</v>
      </c>
      <c r="C51" s="144">
        <v>5.4</v>
      </c>
      <c r="D51" s="133">
        <v>4.9000000000000004</v>
      </c>
      <c r="E51" s="320">
        <v>8.9</v>
      </c>
      <c r="F51" s="322">
        <v>4.3</v>
      </c>
      <c r="G51" s="391">
        <v>3.9</v>
      </c>
      <c r="H51" s="391">
        <v>3.8</v>
      </c>
      <c r="I51" s="391">
        <v>3.8</v>
      </c>
      <c r="J51" s="49">
        <v>3.9</v>
      </c>
      <c r="K51" s="322">
        <v>3.2</v>
      </c>
      <c r="L51" s="512">
        <v>3.1</v>
      </c>
    </row>
    <row r="52" spans="1:12">
      <c r="A52" s="34" t="s">
        <v>208</v>
      </c>
      <c r="B52" s="133">
        <v>4.5</v>
      </c>
      <c r="C52" s="144">
        <v>4.2</v>
      </c>
      <c r="D52" s="133">
        <v>3.5</v>
      </c>
      <c r="E52" s="322">
        <v>3.7</v>
      </c>
      <c r="F52" s="322">
        <v>4</v>
      </c>
      <c r="G52" s="391">
        <v>4.5</v>
      </c>
      <c r="H52" s="391">
        <v>4.3</v>
      </c>
      <c r="I52" s="391">
        <v>4.2</v>
      </c>
      <c r="J52" s="49">
        <v>4.5999999999999996</v>
      </c>
      <c r="K52" s="322">
        <v>4.4000000000000004</v>
      </c>
      <c r="L52" s="512">
        <v>4.2</v>
      </c>
    </row>
    <row r="53" spans="1:12">
      <c r="A53" s="34" t="s">
        <v>209</v>
      </c>
      <c r="B53" s="133">
        <v>6.3</v>
      </c>
      <c r="C53" s="144">
        <v>6.5</v>
      </c>
      <c r="D53" s="133">
        <v>6</v>
      </c>
      <c r="E53" s="320">
        <v>5.8</v>
      </c>
      <c r="F53" s="322">
        <v>6.5</v>
      </c>
      <c r="G53" s="391">
        <v>6.5</v>
      </c>
      <c r="H53" s="391">
        <v>6</v>
      </c>
      <c r="I53" s="391">
        <v>6</v>
      </c>
      <c r="J53" s="49">
        <v>5.4</v>
      </c>
      <c r="K53" s="322">
        <v>5.8</v>
      </c>
      <c r="L53" s="512">
        <v>5.7</v>
      </c>
    </row>
    <row r="54" spans="1:12">
      <c r="A54" s="34" t="s">
        <v>210</v>
      </c>
      <c r="B54" s="133">
        <v>3.7</v>
      </c>
      <c r="C54" s="144">
        <v>4.4000000000000004</v>
      </c>
      <c r="D54" s="133">
        <v>4</v>
      </c>
      <c r="E54" s="320">
        <v>4.5</v>
      </c>
      <c r="F54" s="322">
        <v>4.0999999999999996</v>
      </c>
      <c r="G54" s="391">
        <v>4.2</v>
      </c>
      <c r="H54" s="391">
        <v>4.3</v>
      </c>
      <c r="I54" s="391">
        <v>4.5999999999999996</v>
      </c>
      <c r="J54" s="49">
        <v>4.8</v>
      </c>
      <c r="K54" s="322">
        <v>4.5</v>
      </c>
      <c r="L54" s="512">
        <v>4.3</v>
      </c>
    </row>
    <row r="55" spans="1:12">
      <c r="A55" s="34" t="s">
        <v>211</v>
      </c>
      <c r="B55" s="133">
        <v>6.2</v>
      </c>
      <c r="C55" s="144">
        <v>5</v>
      </c>
      <c r="D55" s="133">
        <v>3.7</v>
      </c>
      <c r="E55" s="320">
        <v>3.9</v>
      </c>
      <c r="F55" s="322">
        <v>6.5</v>
      </c>
      <c r="G55" s="391">
        <v>3.7</v>
      </c>
      <c r="H55" s="391">
        <v>3.9</v>
      </c>
      <c r="I55" s="391">
        <v>3.4</v>
      </c>
      <c r="J55" s="49">
        <v>3</v>
      </c>
      <c r="K55" s="322">
        <v>3.5</v>
      </c>
      <c r="L55" s="512">
        <v>3.5</v>
      </c>
    </row>
    <row r="56" spans="1:12">
      <c r="A56" s="34" t="s">
        <v>212</v>
      </c>
      <c r="B56" s="133">
        <v>2.5</v>
      </c>
      <c r="C56" s="144">
        <v>3.1</v>
      </c>
      <c r="D56" s="133">
        <v>3.4</v>
      </c>
      <c r="E56" s="320">
        <v>3.2</v>
      </c>
      <c r="F56" s="322">
        <v>3.2</v>
      </c>
      <c r="G56" s="391">
        <v>3.1</v>
      </c>
      <c r="H56" s="391">
        <v>3.3</v>
      </c>
      <c r="I56" s="391">
        <v>3.6</v>
      </c>
      <c r="J56" s="49">
        <v>1.3</v>
      </c>
      <c r="K56" s="322">
        <v>3.3</v>
      </c>
      <c r="L56" s="512">
        <v>3.3</v>
      </c>
    </row>
    <row r="57" spans="1:12">
      <c r="A57" s="34" t="s">
        <v>213</v>
      </c>
      <c r="B57" s="133">
        <v>5.0999999999999996</v>
      </c>
      <c r="C57" s="144">
        <v>6.2</v>
      </c>
      <c r="D57" s="133">
        <v>5.7</v>
      </c>
      <c r="E57" s="320">
        <v>3.6</v>
      </c>
      <c r="F57" s="322">
        <v>4.3</v>
      </c>
      <c r="G57" s="391">
        <v>4.2</v>
      </c>
      <c r="H57" s="391">
        <v>5</v>
      </c>
      <c r="I57" s="391">
        <v>4.0999999999999996</v>
      </c>
      <c r="J57" s="49">
        <v>3.2</v>
      </c>
      <c r="K57" s="322">
        <v>4.9000000000000004</v>
      </c>
      <c r="L57" s="512">
        <v>5.0999999999999996</v>
      </c>
    </row>
    <row r="58" spans="1:12">
      <c r="A58" s="34" t="s">
        <v>214</v>
      </c>
      <c r="B58" s="133">
        <v>5.0999999999999996</v>
      </c>
      <c r="C58" s="144">
        <v>3.3</v>
      </c>
      <c r="D58" s="133">
        <v>3.2</v>
      </c>
      <c r="E58" s="320">
        <v>3.4</v>
      </c>
      <c r="F58" s="322">
        <v>1.8</v>
      </c>
      <c r="G58" s="391">
        <v>2.9</v>
      </c>
      <c r="H58" s="391">
        <v>2.9</v>
      </c>
      <c r="I58" s="391">
        <v>0.5</v>
      </c>
      <c r="J58" s="49" t="s">
        <v>644</v>
      </c>
      <c r="K58" s="322">
        <v>2.9</v>
      </c>
      <c r="L58" s="512">
        <v>6.2</v>
      </c>
    </row>
    <row r="59" spans="1:12">
      <c r="A59" s="34" t="s">
        <v>215</v>
      </c>
      <c r="B59" s="133">
        <v>4.3</v>
      </c>
      <c r="C59" s="144">
        <v>3.9</v>
      </c>
      <c r="D59" s="133">
        <v>3.2</v>
      </c>
      <c r="E59" s="320">
        <v>4.5999999999999996</v>
      </c>
      <c r="F59" s="322">
        <v>4.4000000000000004</v>
      </c>
      <c r="G59" s="391">
        <v>4.4000000000000004</v>
      </c>
      <c r="H59" s="391">
        <v>4.3</v>
      </c>
      <c r="I59" s="391">
        <v>3.2</v>
      </c>
      <c r="J59" s="49">
        <v>4.3</v>
      </c>
      <c r="K59" s="322">
        <v>3.8</v>
      </c>
      <c r="L59" s="512">
        <v>4.3</v>
      </c>
    </row>
    <row r="60" spans="1:12">
      <c r="A60" s="34" t="s">
        <v>216</v>
      </c>
      <c r="B60" s="133">
        <v>4.7</v>
      </c>
      <c r="C60" s="144">
        <v>5</v>
      </c>
      <c r="D60" s="133">
        <v>3.9</v>
      </c>
      <c r="E60" s="320">
        <v>3.6</v>
      </c>
      <c r="F60" s="322">
        <v>2.4</v>
      </c>
      <c r="G60" s="391">
        <v>3.2</v>
      </c>
      <c r="H60" s="391">
        <v>3.9</v>
      </c>
      <c r="I60" s="391">
        <v>2.5</v>
      </c>
      <c r="J60" s="49">
        <v>2.2999999999999998</v>
      </c>
      <c r="K60" s="322">
        <v>4.5</v>
      </c>
      <c r="L60" s="512">
        <v>3.5</v>
      </c>
    </row>
    <row r="61" spans="1:12">
      <c r="A61" s="34" t="s">
        <v>217</v>
      </c>
      <c r="B61" s="133">
        <v>3.8</v>
      </c>
      <c r="C61" s="144">
        <v>5.5</v>
      </c>
      <c r="D61" s="133">
        <v>5.2</v>
      </c>
      <c r="E61" s="320">
        <v>4.5999999999999996</v>
      </c>
      <c r="F61" s="322">
        <v>3.5</v>
      </c>
      <c r="G61" s="391">
        <v>4.3</v>
      </c>
      <c r="H61" s="391">
        <v>4.4000000000000004</v>
      </c>
      <c r="I61" s="391">
        <v>3.5</v>
      </c>
      <c r="J61" s="49">
        <v>2.9</v>
      </c>
      <c r="K61" s="322">
        <v>4.5</v>
      </c>
      <c r="L61" s="512">
        <v>4.0999999999999996</v>
      </c>
    </row>
    <row r="62" spans="1:12">
      <c r="A62" s="130" t="s">
        <v>218</v>
      </c>
      <c r="B62" s="134">
        <v>2.9</v>
      </c>
      <c r="C62" s="145">
        <v>3.3</v>
      </c>
      <c r="D62" s="134">
        <v>2.2000000000000002</v>
      </c>
      <c r="E62" s="321">
        <v>2.8</v>
      </c>
      <c r="F62" s="392">
        <v>2.2999999999999998</v>
      </c>
      <c r="G62" s="393">
        <v>3.2</v>
      </c>
      <c r="H62" s="393">
        <v>2.8</v>
      </c>
      <c r="I62" s="393">
        <v>1.3</v>
      </c>
      <c r="J62" s="483">
        <v>2.5</v>
      </c>
      <c r="K62" s="392">
        <v>3.1</v>
      </c>
      <c r="L62" s="513">
        <v>3.4</v>
      </c>
    </row>
    <row r="63" spans="1:12">
      <c r="A63" s="34" t="s">
        <v>219</v>
      </c>
      <c r="B63" s="133">
        <v>7.8</v>
      </c>
      <c r="C63" s="144">
        <v>5.2</v>
      </c>
      <c r="D63" s="133">
        <v>5.2</v>
      </c>
      <c r="E63" s="320">
        <v>4.5999999999999996</v>
      </c>
      <c r="F63" s="322">
        <v>5.0999999999999996</v>
      </c>
      <c r="G63" s="391">
        <v>2.2000000000000002</v>
      </c>
      <c r="H63" s="391">
        <v>2.8</v>
      </c>
      <c r="I63" s="391">
        <v>2.9</v>
      </c>
      <c r="J63" s="49">
        <v>4</v>
      </c>
      <c r="K63" s="322">
        <v>4.0999999999999996</v>
      </c>
      <c r="L63" s="512">
        <v>3</v>
      </c>
    </row>
    <row r="64" spans="1:12">
      <c r="A64" s="4"/>
    </row>
    <row r="65" spans="1:3" s="176" customFormat="1">
      <c r="A65" s="6"/>
      <c r="C65" s="6"/>
    </row>
    <row r="66" spans="1:3" s="176" customFormat="1">
      <c r="A66" s="6"/>
      <c r="C66" s="6"/>
    </row>
    <row r="67" spans="1:3" s="176" customFormat="1">
      <c r="A67" s="6"/>
      <c r="C67" s="6"/>
    </row>
    <row r="68" spans="1:3" s="176" customFormat="1">
      <c r="A68" s="6"/>
      <c r="C68" s="6"/>
    </row>
    <row r="69" spans="1:3" s="176" customFormat="1">
      <c r="A69" s="6"/>
      <c r="C69" s="6"/>
    </row>
    <row r="70" spans="1:3" s="176" customFormat="1">
      <c r="A70" s="6"/>
      <c r="C70" s="6"/>
    </row>
    <row r="71" spans="1:3" s="176" customFormat="1">
      <c r="A71" s="6"/>
      <c r="C71" s="6"/>
    </row>
    <row r="72" spans="1:3" s="176" customFormat="1">
      <c r="A72" s="6"/>
      <c r="C72" s="19"/>
    </row>
    <row r="73" spans="1:3" s="176" customFormat="1">
      <c r="A73" s="6"/>
      <c r="C73" s="6"/>
    </row>
    <row r="74" spans="1:3" s="176" customFormat="1">
      <c r="A74" s="6"/>
      <c r="C74" s="6"/>
    </row>
    <row r="75" spans="1:3" s="176" customFormat="1">
      <c r="A75" s="6"/>
      <c r="C75" s="6"/>
    </row>
    <row r="76" spans="1:3" s="176" customFormat="1">
      <c r="A76" s="6"/>
      <c r="C76" s="6"/>
    </row>
    <row r="77" spans="1:3" s="176" customFormat="1">
      <c r="A77" s="6"/>
      <c r="C77" s="6"/>
    </row>
    <row r="78" spans="1:3" s="176" customFormat="1">
      <c r="A78" s="6"/>
      <c r="C78" s="6"/>
    </row>
    <row r="79" spans="1:3" s="176" customFormat="1">
      <c r="A79" s="6"/>
      <c r="C79" s="6"/>
    </row>
    <row r="80" spans="1:3" s="176" customFormat="1">
      <c r="A80" s="6"/>
      <c r="C80" s="6"/>
    </row>
    <row r="81" spans="1:3" s="176" customFormat="1">
      <c r="A81" s="6"/>
      <c r="C81" s="20"/>
    </row>
    <row r="82" spans="1:3" s="176" customFormat="1">
      <c r="A82" s="6"/>
      <c r="C82" s="6"/>
    </row>
    <row r="83" spans="1:3" s="176" customFormat="1">
      <c r="A83" s="6"/>
    </row>
    <row r="84" spans="1:3" s="176" customFormat="1">
      <c r="A84" s="6"/>
      <c r="C84" s="19"/>
    </row>
    <row r="85" spans="1:3" s="176" customFormat="1">
      <c r="A85" s="6"/>
      <c r="C85" s="19"/>
    </row>
    <row r="86" spans="1:3" s="176" customFormat="1">
      <c r="A86" s="6"/>
      <c r="C86" s="19"/>
    </row>
    <row r="87" spans="1:3" s="176" customFormat="1">
      <c r="A87" s="6"/>
      <c r="C87" s="19"/>
    </row>
    <row r="88" spans="1:3" s="176" customFormat="1">
      <c r="A88" s="6"/>
      <c r="C88" s="19"/>
    </row>
    <row r="89" spans="1:3" s="176" customFormat="1">
      <c r="A89" s="6"/>
      <c r="C89" s="19"/>
    </row>
    <row r="90" spans="1:3" s="176" customFormat="1">
      <c r="C90" s="19"/>
    </row>
    <row r="91" spans="1:3" s="176" customFormat="1">
      <c r="C91" s="19"/>
    </row>
    <row r="92" spans="1:3" s="176" customFormat="1">
      <c r="C92" s="19"/>
    </row>
    <row r="93" spans="1:3" s="176" customFormat="1">
      <c r="C93" s="19"/>
    </row>
    <row r="94" spans="1:3" s="176" customFormat="1">
      <c r="C94" s="19"/>
    </row>
    <row r="95" spans="1:3" s="176" customFormat="1">
      <c r="C95" s="19"/>
    </row>
    <row r="96" spans="1:3" s="176" customFormat="1">
      <c r="C96" s="19"/>
    </row>
    <row r="97" spans="3:3" s="176" customFormat="1">
      <c r="C97" s="19"/>
    </row>
    <row r="98" spans="3:3" s="176" customFormat="1">
      <c r="C98" s="19"/>
    </row>
    <row r="99" spans="3:3" s="176" customFormat="1">
      <c r="C99" s="19"/>
    </row>
    <row r="100" spans="3:3" s="176" customFormat="1">
      <c r="C100" s="5"/>
    </row>
    <row r="101" spans="3:3" s="176" customFormat="1">
      <c r="C101" s="19"/>
    </row>
    <row r="102" spans="3:3" s="176" customFormat="1"/>
    <row r="103" spans="3:3" s="176" customFormat="1">
      <c r="C103" s="19"/>
    </row>
    <row r="104" spans="3:3" s="176" customFormat="1">
      <c r="C104" s="19"/>
    </row>
    <row r="105" spans="3:3" s="176" customFormat="1">
      <c r="C105" s="19"/>
    </row>
    <row r="106" spans="3:3" s="176" customFormat="1">
      <c r="C106" s="19"/>
    </row>
    <row r="107" spans="3:3" s="176" customFormat="1">
      <c r="C107" s="19"/>
    </row>
    <row r="108" spans="3:3" s="176" customFormat="1">
      <c r="C108" s="19"/>
    </row>
    <row r="109" spans="3:3" s="176" customFormat="1">
      <c r="C109" s="19"/>
    </row>
    <row r="110" spans="3:3" s="176" customFormat="1">
      <c r="C110" s="19"/>
    </row>
    <row r="111" spans="3:3" s="176" customFormat="1">
      <c r="C111" s="19"/>
    </row>
    <row r="112" spans="3:3" s="176" customFormat="1">
      <c r="C112" s="19"/>
    </row>
    <row r="113" spans="3:3" s="176" customFormat="1">
      <c r="C113" s="19"/>
    </row>
    <row r="114" spans="3:3" s="176" customFormat="1">
      <c r="C114" s="19"/>
    </row>
    <row r="115" spans="3:3" s="176" customFormat="1">
      <c r="C115" s="19"/>
    </row>
    <row r="116" spans="3:3" s="176" customFormat="1">
      <c r="C116" s="19"/>
    </row>
    <row r="117" spans="3:3" s="176" customFormat="1">
      <c r="C117" s="19"/>
    </row>
    <row r="118" spans="3:3" s="176" customFormat="1">
      <c r="C118" s="19"/>
    </row>
    <row r="119" spans="3:3" s="176" customFormat="1">
      <c r="C119" s="5"/>
    </row>
    <row r="120" spans="3:3" s="176" customFormat="1">
      <c r="C120" s="19"/>
    </row>
    <row r="121" spans="3:3" s="176" customFormat="1"/>
    <row r="122" spans="3:3" s="176" customFormat="1">
      <c r="C122" s="19"/>
    </row>
    <row r="123" spans="3:3" s="176" customFormat="1">
      <c r="C123" s="19"/>
    </row>
    <row r="124" spans="3:3" s="176" customFormat="1">
      <c r="C124" s="19"/>
    </row>
    <row r="125" spans="3:3" s="176" customFormat="1">
      <c r="C125" s="19"/>
    </row>
    <row r="126" spans="3:3" s="176" customFormat="1">
      <c r="C126" s="19"/>
    </row>
    <row r="127" spans="3:3" s="176" customFormat="1">
      <c r="C127" s="19"/>
    </row>
    <row r="128" spans="3:3" s="176" customFormat="1">
      <c r="C128" s="19"/>
    </row>
    <row r="129" spans="3:3" s="176" customFormat="1">
      <c r="C129" s="19"/>
    </row>
    <row r="130" spans="3:3" s="176" customFormat="1">
      <c r="C130" s="19"/>
    </row>
    <row r="131" spans="3:3" s="176" customFormat="1">
      <c r="C131" s="19"/>
    </row>
    <row r="132" spans="3:3" s="176" customFormat="1">
      <c r="C132" s="19"/>
    </row>
    <row r="133" spans="3:3" s="176" customFormat="1">
      <c r="C133" s="19"/>
    </row>
    <row r="134" spans="3:3" s="176" customFormat="1">
      <c r="C134" s="19"/>
    </row>
    <row r="135" spans="3:3" s="176" customFormat="1">
      <c r="C135" s="19"/>
    </row>
    <row r="136" spans="3:3" s="176" customFormat="1">
      <c r="C136" s="19"/>
    </row>
    <row r="137" spans="3:3" s="176" customFormat="1">
      <c r="C137" s="19"/>
    </row>
    <row r="138" spans="3:3" s="176" customFormat="1">
      <c r="C138" s="5"/>
    </row>
    <row r="139" spans="3:3" s="176" customFormat="1">
      <c r="C139" s="19"/>
    </row>
    <row r="140" spans="3:3" s="176" customFormat="1"/>
    <row r="141" spans="3:3" s="176" customFormat="1">
      <c r="C141" s="19"/>
    </row>
    <row r="142" spans="3:3" s="176" customFormat="1">
      <c r="C142" s="19"/>
    </row>
    <row r="143" spans="3:3" s="176" customFormat="1">
      <c r="C143" s="19"/>
    </row>
    <row r="144" spans="3:3" s="176" customFormat="1">
      <c r="C144" s="19"/>
    </row>
    <row r="145" spans="3:3" s="176" customFormat="1">
      <c r="C145" s="19"/>
    </row>
    <row r="146" spans="3:3" s="176" customFormat="1">
      <c r="C146" s="19"/>
    </row>
    <row r="147" spans="3:3" s="176" customFormat="1">
      <c r="C147" s="19"/>
    </row>
    <row r="148" spans="3:3" s="176" customFormat="1">
      <c r="C148" s="19"/>
    </row>
    <row r="149" spans="3:3" s="176" customFormat="1">
      <c r="C149" s="19"/>
    </row>
    <row r="150" spans="3:3" s="176" customFormat="1">
      <c r="C150" s="19"/>
    </row>
    <row r="151" spans="3:3" s="176" customFormat="1">
      <c r="C151" s="19"/>
    </row>
    <row r="152" spans="3:3" s="176" customFormat="1">
      <c r="C152" s="19"/>
    </row>
    <row r="153" spans="3:3" s="176" customFormat="1">
      <c r="C153" s="19"/>
    </row>
    <row r="154" spans="3:3" s="176" customFormat="1">
      <c r="C154" s="19"/>
    </row>
    <row r="155" spans="3:3" s="176" customFormat="1">
      <c r="C155" s="19"/>
    </row>
    <row r="156" spans="3:3" s="176" customFormat="1">
      <c r="C156" s="19"/>
    </row>
    <row r="157" spans="3:3" s="176" customFormat="1">
      <c r="C157" s="5"/>
    </row>
    <row r="158" spans="3:3" s="176" customFormat="1">
      <c r="C158" s="19"/>
    </row>
    <row r="159" spans="3:3" s="176" customFormat="1"/>
    <row r="160" spans="3:3" s="176" customFormat="1">
      <c r="C160" s="19"/>
    </row>
    <row r="161" spans="3:3" s="176" customFormat="1">
      <c r="C161" s="19"/>
    </row>
    <row r="162" spans="3:3" s="176" customFormat="1">
      <c r="C162" s="19"/>
    </row>
    <row r="163" spans="3:3" s="176" customFormat="1">
      <c r="C163" s="19"/>
    </row>
    <row r="164" spans="3:3" s="176" customFormat="1">
      <c r="C164" s="19"/>
    </row>
    <row r="165" spans="3:3" s="176" customFormat="1">
      <c r="C165" s="19"/>
    </row>
    <row r="166" spans="3:3" s="176" customFormat="1">
      <c r="C166" s="19"/>
    </row>
    <row r="167" spans="3:3" s="176" customFormat="1">
      <c r="C167" s="19"/>
    </row>
    <row r="168" spans="3:3" s="176" customFormat="1">
      <c r="C168" s="19"/>
    </row>
    <row r="169" spans="3:3" s="176" customFormat="1">
      <c r="C169" s="19"/>
    </row>
    <row r="170" spans="3:3" s="176" customFormat="1">
      <c r="C170" s="19"/>
    </row>
    <row r="171" spans="3:3" s="176" customFormat="1">
      <c r="C171" s="19"/>
    </row>
    <row r="172" spans="3:3" s="176" customFormat="1">
      <c r="C172" s="19"/>
    </row>
    <row r="173" spans="3:3" s="176" customFormat="1">
      <c r="C173" s="19"/>
    </row>
    <row r="174" spans="3:3" s="176" customFormat="1">
      <c r="C174" s="19"/>
    </row>
    <row r="175" spans="3:3" s="176" customFormat="1">
      <c r="C175" s="19"/>
    </row>
    <row r="176" spans="3:3" s="176" customFormat="1">
      <c r="C176" s="5"/>
    </row>
    <row r="177" spans="3:3" s="176" customFormat="1">
      <c r="C177" s="19"/>
    </row>
    <row r="178" spans="3:3" s="176" customFormat="1"/>
    <row r="179" spans="3:3" s="176" customFormat="1">
      <c r="C179" s="6"/>
    </row>
    <row r="180" spans="3:3" s="176" customFormat="1">
      <c r="C180" s="6"/>
    </row>
    <row r="181" spans="3:3" s="176" customFormat="1">
      <c r="C181" s="6"/>
    </row>
    <row r="182" spans="3:3" s="176" customFormat="1">
      <c r="C182" s="6"/>
    </row>
    <row r="183" spans="3:3" s="176" customFormat="1">
      <c r="C183" s="6"/>
    </row>
    <row r="184" spans="3:3" s="176" customFormat="1">
      <c r="C184" s="6"/>
    </row>
    <row r="185" spans="3:3" s="176" customFormat="1">
      <c r="C185" s="6"/>
    </row>
    <row r="186" spans="3:3" s="176" customFormat="1">
      <c r="C186" s="6"/>
    </row>
    <row r="187" spans="3:3" s="176" customFormat="1">
      <c r="C187" s="6"/>
    </row>
    <row r="188" spans="3:3" s="176" customFormat="1">
      <c r="C188" s="6"/>
    </row>
    <row r="189" spans="3:3" s="176" customFormat="1">
      <c r="C189" s="6"/>
    </row>
    <row r="190" spans="3:3" s="176" customFormat="1">
      <c r="C190" s="6"/>
    </row>
    <row r="191" spans="3:3" s="176" customFormat="1">
      <c r="C191" s="6"/>
    </row>
    <row r="192" spans="3:3" s="176" customFormat="1">
      <c r="C192" s="6"/>
    </row>
    <row r="193" spans="3:3" s="176" customFormat="1">
      <c r="C193" s="6"/>
    </row>
    <row r="194" spans="3:3" s="176" customFormat="1">
      <c r="C194" s="6"/>
    </row>
    <row r="195" spans="3:3" s="176" customFormat="1">
      <c r="C195" s="20"/>
    </row>
    <row r="196" spans="3:3" s="176" customFormat="1">
      <c r="C196" s="6"/>
    </row>
    <row r="197" spans="3:3" s="176" customFormat="1"/>
    <row r="198" spans="3:3" s="176" customFormat="1">
      <c r="C198" s="18"/>
    </row>
    <row r="199" spans="3:3" s="176" customFormat="1">
      <c r="C199" s="18"/>
    </row>
    <row r="200" spans="3:3" s="176" customFormat="1">
      <c r="C200" s="18"/>
    </row>
    <row r="201" spans="3:3" s="176" customFormat="1">
      <c r="C201" s="18"/>
    </row>
    <row r="202" spans="3:3" s="176" customFormat="1">
      <c r="C202" s="18"/>
    </row>
    <row r="203" spans="3:3" s="176" customFormat="1">
      <c r="C203" s="18"/>
    </row>
    <row r="204" spans="3:3" s="176" customFormat="1">
      <c r="C204" s="18"/>
    </row>
    <row r="205" spans="3:3" s="176" customFormat="1">
      <c r="C205" s="18"/>
    </row>
    <row r="206" spans="3:3" s="176" customFormat="1">
      <c r="C206" s="18"/>
    </row>
    <row r="207" spans="3:3" s="176" customFormat="1">
      <c r="C207" s="18"/>
    </row>
    <row r="208" spans="3:3" s="176" customFormat="1">
      <c r="C208" s="18"/>
    </row>
    <row r="209" spans="3:3" s="176" customFormat="1">
      <c r="C209" s="18"/>
    </row>
    <row r="210" spans="3:3" s="176" customFormat="1">
      <c r="C210" s="18"/>
    </row>
    <row r="211" spans="3:3" s="176" customFormat="1">
      <c r="C211" s="18"/>
    </row>
    <row r="212" spans="3:3" s="176" customFormat="1">
      <c r="C212" s="18"/>
    </row>
    <row r="213" spans="3:3" s="176" customFormat="1">
      <c r="C213" s="18"/>
    </row>
    <row r="214" spans="3:3" s="176" customFormat="1">
      <c r="C214" s="21"/>
    </row>
    <row r="215" spans="3:3" s="176" customFormat="1">
      <c r="C215" s="18"/>
    </row>
    <row r="216" spans="3:3" s="176" customFormat="1"/>
    <row r="217" spans="3:3" s="176" customFormat="1">
      <c r="C217" s="6"/>
    </row>
    <row r="218" spans="3:3" s="176" customFormat="1">
      <c r="C218" s="6"/>
    </row>
    <row r="219" spans="3:3" s="176" customFormat="1">
      <c r="C219" s="6"/>
    </row>
    <row r="220" spans="3:3" s="176" customFormat="1">
      <c r="C220" s="6"/>
    </row>
    <row r="221" spans="3:3" s="176" customFormat="1">
      <c r="C221" s="6"/>
    </row>
    <row r="222" spans="3:3" s="176" customFormat="1">
      <c r="C222" s="6"/>
    </row>
    <row r="223" spans="3:3" s="176" customFormat="1">
      <c r="C223" s="6"/>
    </row>
    <row r="224" spans="3:3" s="176" customFormat="1">
      <c r="C224" s="6"/>
    </row>
    <row r="225" spans="3:3" s="176" customFormat="1">
      <c r="C225" s="6"/>
    </row>
    <row r="226" spans="3:3" s="176" customFormat="1">
      <c r="C226" s="6"/>
    </row>
    <row r="227" spans="3:3" s="176" customFormat="1">
      <c r="C227" s="6"/>
    </row>
    <row r="228" spans="3:3" s="176" customFormat="1">
      <c r="C228" s="6"/>
    </row>
    <row r="229" spans="3:3" s="176" customFormat="1">
      <c r="C229" s="19"/>
    </row>
    <row r="230" spans="3:3" s="176" customFormat="1">
      <c r="C230" s="6"/>
    </row>
    <row r="231" spans="3:3" s="176" customFormat="1">
      <c r="C231" s="6"/>
    </row>
    <row r="232" spans="3:3" s="176" customFormat="1">
      <c r="C232" s="6"/>
    </row>
    <row r="233" spans="3:3" s="176" customFormat="1">
      <c r="C233" s="20"/>
    </row>
    <row r="234" spans="3:3" s="176" customFormat="1">
      <c r="C234" s="6"/>
    </row>
    <row r="235" spans="3:3" s="176" customFormat="1"/>
    <row r="236" spans="3:3" s="176" customFormat="1">
      <c r="C236" s="6"/>
    </row>
    <row r="237" spans="3:3" s="176" customFormat="1">
      <c r="C237" s="6"/>
    </row>
    <row r="238" spans="3:3" s="176" customFormat="1">
      <c r="C238" s="6"/>
    </row>
    <row r="239" spans="3:3" s="176" customFormat="1">
      <c r="C239" s="6"/>
    </row>
    <row r="240" spans="3:3" s="176" customFormat="1">
      <c r="C240" s="6"/>
    </row>
    <row r="241" spans="3:3" s="176" customFormat="1">
      <c r="C241" s="6"/>
    </row>
    <row r="242" spans="3:3" s="176" customFormat="1">
      <c r="C242" s="6"/>
    </row>
    <row r="243" spans="3:3" s="176" customFormat="1">
      <c r="C243" s="6"/>
    </row>
    <row r="244" spans="3:3" s="176" customFormat="1">
      <c r="C244" s="6"/>
    </row>
    <row r="245" spans="3:3" s="176" customFormat="1">
      <c r="C245" s="6"/>
    </row>
    <row r="246" spans="3:3" s="176" customFormat="1">
      <c r="C246" s="6"/>
    </row>
    <row r="247" spans="3:3" s="176" customFormat="1">
      <c r="C247" s="6"/>
    </row>
    <row r="248" spans="3:3" s="176" customFormat="1">
      <c r="C248" s="6"/>
    </row>
    <row r="249" spans="3:3" s="176" customFormat="1">
      <c r="C249" s="6"/>
    </row>
    <row r="250" spans="3:3" s="176" customFormat="1">
      <c r="C250" s="6"/>
    </row>
    <row r="251" spans="3:3" s="176" customFormat="1">
      <c r="C251" s="6"/>
    </row>
    <row r="252" spans="3:3" s="176" customFormat="1">
      <c r="C252" s="20"/>
    </row>
    <row r="253" spans="3:3" s="176" customFormat="1">
      <c r="C253" s="6"/>
    </row>
    <row r="254" spans="3:3" s="176" customFormat="1"/>
    <row r="255" spans="3:3" s="176" customFormat="1">
      <c r="C255" s="18"/>
    </row>
    <row r="256" spans="3:3" s="176" customFormat="1">
      <c r="C256" s="18"/>
    </row>
    <row r="257" spans="3:3" s="176" customFormat="1">
      <c r="C257" s="18"/>
    </row>
    <row r="258" spans="3:3" s="176" customFormat="1">
      <c r="C258" s="18"/>
    </row>
    <row r="259" spans="3:3" s="176" customFormat="1">
      <c r="C259" s="18"/>
    </row>
    <row r="260" spans="3:3" s="176" customFormat="1">
      <c r="C260" s="18"/>
    </row>
    <row r="261" spans="3:3" s="176" customFormat="1">
      <c r="C261" s="18"/>
    </row>
    <row r="262" spans="3:3" s="176" customFormat="1">
      <c r="C262" s="18"/>
    </row>
    <row r="263" spans="3:3" s="176" customFormat="1">
      <c r="C263" s="18"/>
    </row>
    <row r="264" spans="3:3" s="176" customFormat="1">
      <c r="C264" s="18"/>
    </row>
    <row r="265" spans="3:3" s="176" customFormat="1">
      <c r="C265" s="18"/>
    </row>
    <row r="266" spans="3:3" s="176" customFormat="1">
      <c r="C266" s="18"/>
    </row>
    <row r="267" spans="3:3" s="176" customFormat="1">
      <c r="C267" s="18"/>
    </row>
    <row r="268" spans="3:3" s="176" customFormat="1">
      <c r="C268" s="18"/>
    </row>
    <row r="269" spans="3:3" s="176" customFormat="1">
      <c r="C269" s="18"/>
    </row>
    <row r="270" spans="3:3" s="176" customFormat="1">
      <c r="C270" s="18"/>
    </row>
    <row r="271" spans="3:3" s="176" customFormat="1">
      <c r="C271" s="21"/>
    </row>
    <row r="272" spans="3:3" s="176" customFormat="1">
      <c r="C272" s="18"/>
    </row>
    <row r="273" spans="3:3" s="176" customFormat="1"/>
    <row r="274" spans="3:3" s="176" customFormat="1">
      <c r="C274" s="18"/>
    </row>
    <row r="275" spans="3:3" s="176" customFormat="1">
      <c r="C275" s="18"/>
    </row>
    <row r="276" spans="3:3" s="176" customFormat="1">
      <c r="C276" s="18"/>
    </row>
    <row r="277" spans="3:3" s="176" customFormat="1">
      <c r="C277" s="18"/>
    </row>
    <row r="278" spans="3:3" s="176" customFormat="1">
      <c r="C278" s="18"/>
    </row>
    <row r="279" spans="3:3" s="176" customFormat="1">
      <c r="C279" s="18"/>
    </row>
    <row r="280" spans="3:3" s="176" customFormat="1">
      <c r="C280" s="18"/>
    </row>
    <row r="281" spans="3:3" s="176" customFormat="1">
      <c r="C281" s="18"/>
    </row>
    <row r="282" spans="3:3" s="176" customFormat="1">
      <c r="C282" s="18"/>
    </row>
    <row r="283" spans="3:3" s="176" customFormat="1">
      <c r="C283" s="18"/>
    </row>
    <row r="284" spans="3:3" s="176" customFormat="1">
      <c r="C284" s="18"/>
    </row>
    <row r="285" spans="3:3" s="176" customFormat="1">
      <c r="C285" s="18"/>
    </row>
    <row r="286" spans="3:3" s="176" customFormat="1">
      <c r="C286" s="18"/>
    </row>
    <row r="287" spans="3:3" s="176" customFormat="1">
      <c r="C287" s="18"/>
    </row>
    <row r="288" spans="3:3" s="176" customFormat="1">
      <c r="C288" s="18"/>
    </row>
    <row r="289" spans="3:3" s="176" customFormat="1">
      <c r="C289" s="18"/>
    </row>
    <row r="290" spans="3:3" s="176" customFormat="1">
      <c r="C290" s="21"/>
    </row>
    <row r="291" spans="3:3" s="176" customFormat="1">
      <c r="C291" s="18"/>
    </row>
    <row r="292" spans="3:3" s="176" customFormat="1"/>
    <row r="293" spans="3:3" s="176" customFormat="1">
      <c r="C293" s="6"/>
    </row>
    <row r="294" spans="3:3" s="176" customFormat="1">
      <c r="C294" s="6"/>
    </row>
    <row r="295" spans="3:3" s="176" customFormat="1">
      <c r="C295" s="6"/>
    </row>
    <row r="296" spans="3:3" s="176" customFormat="1">
      <c r="C296" s="6"/>
    </row>
    <row r="297" spans="3:3" s="176" customFormat="1">
      <c r="C297" s="6"/>
    </row>
    <row r="298" spans="3:3" s="176" customFormat="1">
      <c r="C298" s="6"/>
    </row>
    <row r="299" spans="3:3" s="176" customFormat="1">
      <c r="C299" s="6"/>
    </row>
    <row r="300" spans="3:3" s="176" customFormat="1">
      <c r="C300" s="6"/>
    </row>
    <row r="301" spans="3:3" s="176" customFormat="1">
      <c r="C301" s="6"/>
    </row>
    <row r="302" spans="3:3" s="176" customFormat="1">
      <c r="C302" s="6"/>
    </row>
    <row r="303" spans="3:3" s="176" customFormat="1">
      <c r="C303" s="6"/>
    </row>
    <row r="304" spans="3:3" s="176" customFormat="1">
      <c r="C304" s="6"/>
    </row>
    <row r="305" spans="3:3" s="176" customFormat="1">
      <c r="C305" s="6"/>
    </row>
    <row r="306" spans="3:3" s="176" customFormat="1">
      <c r="C306" s="6"/>
    </row>
    <row r="307" spans="3:3" s="176" customFormat="1">
      <c r="C307" s="6"/>
    </row>
    <row r="308" spans="3:3" s="176" customFormat="1">
      <c r="C308" s="6"/>
    </row>
    <row r="309" spans="3:3" s="176" customFormat="1">
      <c r="C309" s="20"/>
    </row>
    <row r="310" spans="3:3" s="176" customFormat="1">
      <c r="C310" s="6"/>
    </row>
    <row r="311" spans="3:3" s="176" customFormat="1"/>
  </sheetData>
  <mergeCells count="11">
    <mergeCell ref="A4:E4"/>
    <mergeCell ref="A1:E1"/>
    <mergeCell ref="A5:A6"/>
    <mergeCell ref="B5:E5"/>
    <mergeCell ref="A2:E2"/>
    <mergeCell ref="A3:E3"/>
    <mergeCell ref="F5:I5"/>
    <mergeCell ref="J5:L5"/>
    <mergeCell ref="A45:L45"/>
    <mergeCell ref="A26:L26"/>
    <mergeCell ref="A7:L7"/>
  </mergeCells>
  <pageMargins left="0.27559055118110237" right="0.27559055118110237" top="0.19685039370078741" bottom="0.19685039370078741" header="0.31496062992125984" footer="0.31496062992125984"/>
  <pageSetup paperSize="9" scale="7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412"/>
  <sheetViews>
    <sheetView showGridLines="0" zoomScaleNormal="100" workbookViewId="0">
      <pane ySplit="6" topLeftCell="A70" activePane="bottomLeft" state="frozen"/>
      <selection activeCell="I80" sqref="I80"/>
      <selection pane="bottomLeft" activeCell="A102" sqref="A102:M102"/>
    </sheetView>
  </sheetViews>
  <sheetFormatPr defaultColWidth="11.7109375" defaultRowHeight="14.25"/>
  <cols>
    <col min="1" max="1" width="25.7109375" style="166" customWidth="1"/>
    <col min="2" max="4" width="10.7109375" style="166" customWidth="1"/>
    <col min="5" max="8" width="11.7109375" style="166"/>
    <col min="9" max="9" width="11.7109375" style="277"/>
    <col min="10" max="16384" width="11.7109375" style="166"/>
  </cols>
  <sheetData>
    <row r="1" spans="1:14" ht="20.100000000000001" customHeight="1">
      <c r="A1" s="717" t="s">
        <v>387</v>
      </c>
      <c r="B1" s="717"/>
      <c r="C1" s="717"/>
      <c r="D1" s="717"/>
      <c r="E1" s="717"/>
      <c r="F1" s="717"/>
    </row>
    <row r="2" spans="1:14" ht="20.100000000000001" customHeight="1">
      <c r="A2" s="780" t="s">
        <v>321</v>
      </c>
      <c r="B2" s="780"/>
      <c r="C2" s="780"/>
      <c r="D2" s="780"/>
      <c r="E2" s="780"/>
      <c r="F2" s="780"/>
    </row>
    <row r="3" spans="1:14" ht="18" customHeight="1">
      <c r="A3" s="791" t="s">
        <v>325</v>
      </c>
      <c r="B3" s="791"/>
      <c r="C3" s="791"/>
      <c r="D3" s="791"/>
      <c r="E3" s="791"/>
      <c r="F3" s="791"/>
    </row>
    <row r="4" spans="1:14" ht="31.5" customHeight="1">
      <c r="A4" s="792" t="s">
        <v>326</v>
      </c>
      <c r="B4" s="793"/>
      <c r="C4" s="793"/>
      <c r="D4" s="793"/>
      <c r="E4" s="793"/>
      <c r="F4" s="793"/>
    </row>
    <row r="5" spans="1:14" ht="15" customHeight="1">
      <c r="A5" s="616" t="s">
        <v>605</v>
      </c>
      <c r="B5" s="611">
        <v>2017</v>
      </c>
      <c r="C5" s="612"/>
      <c r="D5" s="612"/>
      <c r="E5" s="558"/>
      <c r="F5" s="564">
        <v>2018</v>
      </c>
      <c r="G5" s="612"/>
      <c r="H5" s="612"/>
      <c r="I5" s="612"/>
      <c r="J5" s="775">
        <v>2019</v>
      </c>
      <c r="K5" s="775"/>
      <c r="L5" s="775"/>
      <c r="M5" s="776"/>
      <c r="N5" s="277"/>
    </row>
    <row r="6" spans="1:14" ht="15" customHeight="1" thickBot="1">
      <c r="A6" s="760"/>
      <c r="B6" s="126" t="s">
        <v>59</v>
      </c>
      <c r="C6" s="126" t="s">
        <v>60</v>
      </c>
      <c r="D6" s="126" t="s">
        <v>61</v>
      </c>
      <c r="E6" s="126" t="s">
        <v>26</v>
      </c>
      <c r="F6" s="126" t="s">
        <v>59</v>
      </c>
      <c r="G6" s="126" t="s">
        <v>60</v>
      </c>
      <c r="H6" s="126" t="s">
        <v>61</v>
      </c>
      <c r="I6" s="126" t="s">
        <v>26</v>
      </c>
      <c r="J6" s="317" t="s">
        <v>59</v>
      </c>
      <c r="K6" s="317" t="s">
        <v>60</v>
      </c>
      <c r="L6" s="317" t="s">
        <v>61</v>
      </c>
      <c r="M6" s="126" t="s">
        <v>26</v>
      </c>
    </row>
    <row r="7" spans="1:14" ht="32.1" customHeight="1" thickTop="1">
      <c r="A7" s="794" t="s">
        <v>641</v>
      </c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</row>
    <row r="8" spans="1:14">
      <c r="A8" s="2" t="s">
        <v>202</v>
      </c>
      <c r="B8" s="139">
        <v>34777</v>
      </c>
      <c r="C8" s="139">
        <v>35081</v>
      </c>
      <c r="D8" s="147">
        <v>35243</v>
      </c>
      <c r="E8" s="184">
        <v>35409</v>
      </c>
      <c r="F8" s="323">
        <v>35486</v>
      </c>
      <c r="G8" s="2">
        <v>35925</v>
      </c>
      <c r="H8" s="354">
        <v>35570</v>
      </c>
      <c r="I8" s="354">
        <v>35926</v>
      </c>
      <c r="J8" s="354">
        <v>36279</v>
      </c>
      <c r="K8" s="354">
        <v>36842</v>
      </c>
      <c r="L8" s="354">
        <v>37253</v>
      </c>
      <c r="M8" s="354">
        <v>36072</v>
      </c>
    </row>
    <row r="9" spans="1:14">
      <c r="A9" s="2" t="s">
        <v>203</v>
      </c>
      <c r="B9" s="139">
        <v>42825</v>
      </c>
      <c r="C9" s="139">
        <v>42854</v>
      </c>
      <c r="D9" s="147">
        <v>42914</v>
      </c>
      <c r="E9" s="184">
        <v>42974</v>
      </c>
      <c r="F9" s="323">
        <v>42898</v>
      </c>
      <c r="G9" s="2">
        <v>43337</v>
      </c>
      <c r="H9" s="354">
        <v>42022</v>
      </c>
      <c r="I9" s="354">
        <v>42229</v>
      </c>
      <c r="J9" s="354">
        <v>42598</v>
      </c>
      <c r="K9" s="354">
        <v>42922</v>
      </c>
      <c r="L9" s="354">
        <v>43210</v>
      </c>
      <c r="M9" s="354">
        <v>43362</v>
      </c>
    </row>
    <row r="10" spans="1:14">
      <c r="A10" s="2" t="s">
        <v>204</v>
      </c>
      <c r="B10" s="139">
        <v>75809</v>
      </c>
      <c r="C10" s="139">
        <v>76481</v>
      </c>
      <c r="D10" s="147">
        <v>77034</v>
      </c>
      <c r="E10" s="184">
        <v>77592</v>
      </c>
      <c r="F10" s="323">
        <v>77971</v>
      </c>
      <c r="G10" s="2">
        <v>78986</v>
      </c>
      <c r="H10" s="354">
        <v>76193</v>
      </c>
      <c r="I10" s="354">
        <v>77037</v>
      </c>
      <c r="J10" s="354">
        <v>77786</v>
      </c>
      <c r="K10" s="354">
        <v>78529</v>
      </c>
      <c r="L10" s="354">
        <v>79313</v>
      </c>
      <c r="M10" s="354">
        <v>79857</v>
      </c>
    </row>
    <row r="11" spans="1:14">
      <c r="A11" s="2" t="s">
        <v>205</v>
      </c>
      <c r="B11" s="139">
        <v>17780</v>
      </c>
      <c r="C11" s="139">
        <v>17843</v>
      </c>
      <c r="D11" s="147">
        <v>17880</v>
      </c>
      <c r="E11" s="184">
        <v>17949</v>
      </c>
      <c r="F11" s="323">
        <v>17889</v>
      </c>
      <c r="G11" s="2">
        <v>17969</v>
      </c>
      <c r="H11" s="354">
        <v>17472</v>
      </c>
      <c r="I11" s="354">
        <v>17552</v>
      </c>
      <c r="J11" s="354">
        <v>17668</v>
      </c>
      <c r="K11" s="354">
        <v>17776</v>
      </c>
      <c r="L11" s="354">
        <v>17867</v>
      </c>
      <c r="M11" s="354">
        <v>17768</v>
      </c>
    </row>
    <row r="12" spans="1:14">
      <c r="A12" s="2" t="s">
        <v>206</v>
      </c>
      <c r="B12" s="139">
        <v>47358</v>
      </c>
      <c r="C12" s="139">
        <v>47496</v>
      </c>
      <c r="D12" s="147">
        <v>47799</v>
      </c>
      <c r="E12" s="184">
        <v>48136</v>
      </c>
      <c r="F12" s="323">
        <v>48194</v>
      </c>
      <c r="G12" s="2">
        <v>48593</v>
      </c>
      <c r="H12" s="354">
        <v>46897</v>
      </c>
      <c r="I12" s="354">
        <v>47423</v>
      </c>
      <c r="J12" s="354">
        <v>47639</v>
      </c>
      <c r="K12" s="354">
        <v>47986</v>
      </c>
      <c r="L12" s="354">
        <v>48402</v>
      </c>
      <c r="M12" s="354">
        <v>48460</v>
      </c>
    </row>
    <row r="13" spans="1:14">
      <c r="A13" s="2" t="s">
        <v>207</v>
      </c>
      <c r="B13" s="139">
        <v>28846</v>
      </c>
      <c r="C13" s="139">
        <v>28914</v>
      </c>
      <c r="D13" s="147">
        <v>28916</v>
      </c>
      <c r="E13" s="184">
        <v>28853</v>
      </c>
      <c r="F13" s="323">
        <v>28791</v>
      </c>
      <c r="G13" s="2">
        <v>29016</v>
      </c>
      <c r="H13" s="354">
        <v>28237</v>
      </c>
      <c r="I13" s="354">
        <v>28321</v>
      </c>
      <c r="J13" s="354">
        <v>28383</v>
      </c>
      <c r="K13" s="354">
        <v>28600</v>
      </c>
      <c r="L13" s="354">
        <v>28787</v>
      </c>
      <c r="M13" s="354">
        <v>28826</v>
      </c>
    </row>
    <row r="14" spans="1:14">
      <c r="A14" s="2" t="s">
        <v>208</v>
      </c>
      <c r="B14" s="139">
        <v>135245</v>
      </c>
      <c r="C14" s="139">
        <v>136351</v>
      </c>
      <c r="D14" s="147">
        <v>137282</v>
      </c>
      <c r="E14" s="184">
        <v>138515</v>
      </c>
      <c r="F14" s="323">
        <v>139210</v>
      </c>
      <c r="G14" s="2">
        <v>140801</v>
      </c>
      <c r="H14" s="354">
        <v>138731</v>
      </c>
      <c r="I14" s="354">
        <v>140500</v>
      </c>
      <c r="J14" s="354">
        <v>142339</v>
      </c>
      <c r="K14" s="354">
        <v>143987</v>
      </c>
      <c r="L14" s="354">
        <v>145469</v>
      </c>
      <c r="M14" s="354">
        <v>146919</v>
      </c>
    </row>
    <row r="15" spans="1:14">
      <c r="A15" s="2" t="s">
        <v>209</v>
      </c>
      <c r="B15" s="139">
        <v>44533</v>
      </c>
      <c r="C15" s="139">
        <v>44889</v>
      </c>
      <c r="D15" s="147">
        <v>45094</v>
      </c>
      <c r="E15" s="184">
        <v>45386</v>
      </c>
      <c r="F15" s="323">
        <v>45618</v>
      </c>
      <c r="G15" s="2">
        <v>46165</v>
      </c>
      <c r="H15" s="354">
        <v>45076</v>
      </c>
      <c r="I15" s="354">
        <v>45348</v>
      </c>
      <c r="J15" s="354">
        <v>45656</v>
      </c>
      <c r="K15" s="354">
        <v>46209</v>
      </c>
      <c r="L15" s="354">
        <v>46519</v>
      </c>
      <c r="M15" s="354">
        <v>46180</v>
      </c>
    </row>
    <row r="16" spans="1:14">
      <c r="A16" s="2" t="s">
        <v>210</v>
      </c>
      <c r="B16" s="139">
        <v>92451</v>
      </c>
      <c r="C16" s="139">
        <v>92855</v>
      </c>
      <c r="D16" s="147">
        <v>93208</v>
      </c>
      <c r="E16" s="184">
        <v>93448</v>
      </c>
      <c r="F16" s="323">
        <v>93285</v>
      </c>
      <c r="G16" s="2">
        <v>93925</v>
      </c>
      <c r="H16" s="354">
        <v>91841</v>
      </c>
      <c r="I16" s="354">
        <v>92537</v>
      </c>
      <c r="J16" s="354">
        <v>93062</v>
      </c>
      <c r="K16" s="354">
        <v>93759</v>
      </c>
      <c r="L16" s="354">
        <v>94463</v>
      </c>
      <c r="M16" s="354">
        <v>94115</v>
      </c>
    </row>
    <row r="17" spans="1:13">
      <c r="A17" s="2" t="s">
        <v>211</v>
      </c>
      <c r="B17" s="139">
        <v>23182</v>
      </c>
      <c r="C17" s="139">
        <v>23261</v>
      </c>
      <c r="D17" s="147">
        <v>23270</v>
      </c>
      <c r="E17" s="184">
        <v>23299</v>
      </c>
      <c r="F17" s="323">
        <v>23270</v>
      </c>
      <c r="G17" s="2">
        <v>23465</v>
      </c>
      <c r="H17" s="354">
        <v>22874</v>
      </c>
      <c r="I17" s="354">
        <v>23041</v>
      </c>
      <c r="J17" s="354">
        <v>23243</v>
      </c>
      <c r="K17" s="354">
        <v>23447</v>
      </c>
      <c r="L17" s="354">
        <v>23617</v>
      </c>
      <c r="M17" s="354">
        <v>23652</v>
      </c>
    </row>
    <row r="18" spans="1:13">
      <c r="A18" s="2" t="s">
        <v>212</v>
      </c>
      <c r="B18" s="139">
        <v>21604</v>
      </c>
      <c r="C18" s="139">
        <v>21625</v>
      </c>
      <c r="D18" s="147">
        <v>21694</v>
      </c>
      <c r="E18" s="184">
        <v>21721</v>
      </c>
      <c r="F18" s="323">
        <v>21866</v>
      </c>
      <c r="G18" s="2">
        <v>21973</v>
      </c>
      <c r="H18" s="354">
        <v>21313</v>
      </c>
      <c r="I18" s="354">
        <v>21508</v>
      </c>
      <c r="J18" s="354">
        <v>21650</v>
      </c>
      <c r="K18" s="354">
        <v>21767</v>
      </c>
      <c r="L18" s="354">
        <v>21980</v>
      </c>
      <c r="M18" s="354">
        <v>21716</v>
      </c>
    </row>
    <row r="19" spans="1:13">
      <c r="A19" s="2" t="s">
        <v>213</v>
      </c>
      <c r="B19" s="139">
        <v>110704</v>
      </c>
      <c r="C19" s="139">
        <v>111362</v>
      </c>
      <c r="D19" s="147">
        <v>111948</v>
      </c>
      <c r="E19" s="184">
        <v>112548</v>
      </c>
      <c r="F19" s="323">
        <v>112782</v>
      </c>
      <c r="G19" s="2">
        <v>113747</v>
      </c>
      <c r="H19" s="354">
        <v>110411</v>
      </c>
      <c r="I19" s="354">
        <v>111670</v>
      </c>
      <c r="J19" s="354">
        <v>112820</v>
      </c>
      <c r="K19" s="354">
        <v>113642</v>
      </c>
      <c r="L19" s="354">
        <v>114647</v>
      </c>
      <c r="M19" s="354">
        <v>115423</v>
      </c>
    </row>
    <row r="20" spans="1:13">
      <c r="A20" s="2" t="s">
        <v>214</v>
      </c>
      <c r="B20" s="139">
        <v>26747</v>
      </c>
      <c r="C20" s="139">
        <v>27072</v>
      </c>
      <c r="D20" s="147">
        <v>27326</v>
      </c>
      <c r="E20" s="184">
        <v>27591</v>
      </c>
      <c r="F20" s="323">
        <v>27776</v>
      </c>
      <c r="G20" s="2">
        <v>28079</v>
      </c>
      <c r="H20" s="354">
        <v>27741</v>
      </c>
      <c r="I20" s="354">
        <v>28035</v>
      </c>
      <c r="J20" s="354">
        <v>28434</v>
      </c>
      <c r="K20" s="354">
        <v>28788</v>
      </c>
      <c r="L20" s="354">
        <v>29096</v>
      </c>
      <c r="M20" s="354">
        <v>29268</v>
      </c>
    </row>
    <row r="21" spans="1:13">
      <c r="A21" s="2" t="s">
        <v>215</v>
      </c>
      <c r="B21" s="139">
        <v>69001</v>
      </c>
      <c r="C21" s="139">
        <v>69435</v>
      </c>
      <c r="D21" s="147">
        <v>69707</v>
      </c>
      <c r="E21" s="184">
        <v>69769</v>
      </c>
      <c r="F21" s="323">
        <v>69783</v>
      </c>
      <c r="G21" s="2">
        <v>70473</v>
      </c>
      <c r="H21" s="354">
        <v>68632</v>
      </c>
      <c r="I21" s="354">
        <v>69055</v>
      </c>
      <c r="J21" s="354">
        <v>69684</v>
      </c>
      <c r="K21" s="354">
        <v>70225</v>
      </c>
      <c r="L21" s="354">
        <v>70672</v>
      </c>
      <c r="M21" s="354">
        <v>69163</v>
      </c>
    </row>
    <row r="22" spans="1:13">
      <c r="A22" s="2" t="s">
        <v>216</v>
      </c>
      <c r="B22" s="139">
        <v>26029</v>
      </c>
      <c r="C22" s="139">
        <v>26068</v>
      </c>
      <c r="D22" s="147">
        <v>26136</v>
      </c>
      <c r="E22" s="184">
        <v>26226</v>
      </c>
      <c r="F22" s="323">
        <v>26297</v>
      </c>
      <c r="G22" s="2">
        <v>26584</v>
      </c>
      <c r="H22" s="354">
        <v>25933</v>
      </c>
      <c r="I22" s="354">
        <v>26138</v>
      </c>
      <c r="J22" s="354">
        <v>26325</v>
      </c>
      <c r="K22" s="354">
        <v>26528</v>
      </c>
      <c r="L22" s="354">
        <v>26759</v>
      </c>
      <c r="M22" s="354">
        <v>26455</v>
      </c>
    </row>
    <row r="23" spans="1:13">
      <c r="A23" s="2" t="s">
        <v>217</v>
      </c>
      <c r="B23" s="139">
        <v>423066</v>
      </c>
      <c r="C23" s="139">
        <v>426807</v>
      </c>
      <c r="D23" s="147">
        <v>430566</v>
      </c>
      <c r="E23" s="184">
        <v>434676</v>
      </c>
      <c r="F23" s="323">
        <v>437829</v>
      </c>
      <c r="G23" s="2">
        <v>443303</v>
      </c>
      <c r="H23" s="354">
        <v>427765</v>
      </c>
      <c r="I23" s="354">
        <v>433823</v>
      </c>
      <c r="J23" s="354">
        <v>439976</v>
      </c>
      <c r="K23" s="354">
        <v>445225</v>
      </c>
      <c r="L23" s="354">
        <v>451042</v>
      </c>
      <c r="M23" s="354">
        <v>456338</v>
      </c>
    </row>
    <row r="24" spans="1:13">
      <c r="A24" s="132" t="s">
        <v>218</v>
      </c>
      <c r="B24" s="141">
        <v>117065</v>
      </c>
      <c r="C24" s="141">
        <v>117979</v>
      </c>
      <c r="D24" s="148">
        <v>119072</v>
      </c>
      <c r="E24" s="141">
        <v>120203</v>
      </c>
      <c r="F24" s="324">
        <v>120863</v>
      </c>
      <c r="G24" s="132">
        <v>122322</v>
      </c>
      <c r="H24" s="355">
        <v>120935</v>
      </c>
      <c r="I24" s="355">
        <v>122684</v>
      </c>
      <c r="J24" s="355">
        <v>124403</v>
      </c>
      <c r="K24" s="355">
        <v>125943</v>
      </c>
      <c r="L24" s="355">
        <v>127538</v>
      </c>
      <c r="M24" s="355">
        <v>122731</v>
      </c>
    </row>
    <row r="25" spans="1:13">
      <c r="A25" s="2" t="s">
        <v>219</v>
      </c>
      <c r="B25" s="139">
        <v>21156</v>
      </c>
      <c r="C25" s="139">
        <v>21263</v>
      </c>
      <c r="D25" s="147">
        <v>21304</v>
      </c>
      <c r="E25" s="139">
        <v>21381</v>
      </c>
      <c r="F25" s="323">
        <v>21403</v>
      </c>
      <c r="G25" s="2">
        <v>21580</v>
      </c>
      <c r="H25" s="354">
        <v>20938</v>
      </c>
      <c r="I25" s="354">
        <v>21167</v>
      </c>
      <c r="J25" s="354">
        <v>21344</v>
      </c>
      <c r="K25" s="354">
        <v>21646</v>
      </c>
      <c r="L25" s="354">
        <v>21844</v>
      </c>
      <c r="M25" s="354">
        <v>21923</v>
      </c>
    </row>
    <row r="26" spans="1:13" ht="32.1" customHeight="1">
      <c r="A26" s="783" t="s">
        <v>599</v>
      </c>
      <c r="B26" s="783"/>
      <c r="C26" s="783"/>
      <c r="D26" s="783"/>
      <c r="E26" s="783"/>
      <c r="F26" s="783"/>
      <c r="G26" s="783"/>
      <c r="H26" s="783"/>
      <c r="I26" s="783"/>
      <c r="J26" s="783"/>
      <c r="K26" s="783"/>
      <c r="L26" s="783"/>
      <c r="M26" s="783"/>
    </row>
    <row r="27" spans="1:13">
      <c r="A27" s="135" t="s">
        <v>202</v>
      </c>
      <c r="B27" s="139">
        <v>2453</v>
      </c>
      <c r="C27" s="139">
        <v>2468</v>
      </c>
      <c r="D27" s="147">
        <v>2480</v>
      </c>
      <c r="E27" s="139">
        <v>2496</v>
      </c>
      <c r="F27" s="323">
        <v>2493</v>
      </c>
      <c r="G27" s="2">
        <v>2503</v>
      </c>
      <c r="H27" s="354">
        <v>2446</v>
      </c>
      <c r="I27" s="354">
        <v>2431</v>
      </c>
      <c r="J27" s="354">
        <v>2449</v>
      </c>
      <c r="K27" s="354">
        <v>2480</v>
      </c>
      <c r="L27" s="354">
        <v>2525</v>
      </c>
      <c r="M27" s="354">
        <v>2428</v>
      </c>
    </row>
    <row r="28" spans="1:13">
      <c r="A28" s="135" t="s">
        <v>203</v>
      </c>
      <c r="B28" s="139">
        <v>3840</v>
      </c>
      <c r="C28" s="139">
        <v>3840</v>
      </c>
      <c r="D28" s="147">
        <v>3840</v>
      </c>
      <c r="E28" s="139">
        <v>3836</v>
      </c>
      <c r="F28" s="323">
        <v>3831</v>
      </c>
      <c r="G28" s="2">
        <v>3879</v>
      </c>
      <c r="H28" s="354">
        <v>3635</v>
      </c>
      <c r="I28" s="500" t="s">
        <v>676</v>
      </c>
      <c r="J28" s="354">
        <v>3676</v>
      </c>
      <c r="K28" s="354">
        <v>3702</v>
      </c>
      <c r="L28" s="354">
        <v>3725</v>
      </c>
      <c r="M28" s="354">
        <v>3743</v>
      </c>
    </row>
    <row r="29" spans="1:13">
      <c r="A29" s="135" t="s">
        <v>204</v>
      </c>
      <c r="B29" s="139">
        <v>7590</v>
      </c>
      <c r="C29" s="139">
        <v>7598</v>
      </c>
      <c r="D29" s="147">
        <v>7575</v>
      </c>
      <c r="E29" s="139">
        <v>7951</v>
      </c>
      <c r="F29" s="323">
        <v>7545</v>
      </c>
      <c r="G29" s="2">
        <v>7603</v>
      </c>
      <c r="H29" s="354">
        <v>7039</v>
      </c>
      <c r="I29" s="354">
        <v>7077</v>
      </c>
      <c r="J29" s="354">
        <v>7121</v>
      </c>
      <c r="K29" s="354">
        <v>7151</v>
      </c>
      <c r="L29" s="354">
        <v>7140</v>
      </c>
      <c r="M29" s="354">
        <v>7149</v>
      </c>
    </row>
    <row r="30" spans="1:13">
      <c r="A30" s="135" t="s">
        <v>205</v>
      </c>
      <c r="B30" s="139">
        <v>1280</v>
      </c>
      <c r="C30" s="139">
        <v>1283</v>
      </c>
      <c r="D30" s="147">
        <v>1296</v>
      </c>
      <c r="E30" s="139">
        <v>1309</v>
      </c>
      <c r="F30" s="323">
        <v>1304</v>
      </c>
      <c r="G30" s="2">
        <v>1298</v>
      </c>
      <c r="H30" s="354">
        <v>1202</v>
      </c>
      <c r="I30" s="354">
        <v>1208</v>
      </c>
      <c r="J30" s="354">
        <v>1207</v>
      </c>
      <c r="K30" s="354">
        <v>1202</v>
      </c>
      <c r="L30" s="354">
        <v>1214</v>
      </c>
      <c r="M30" s="354">
        <v>1215</v>
      </c>
    </row>
    <row r="31" spans="1:13">
      <c r="A31" s="135" t="s">
        <v>206</v>
      </c>
      <c r="B31" s="139">
        <v>3378</v>
      </c>
      <c r="C31" s="139">
        <v>3380</v>
      </c>
      <c r="D31" s="147">
        <v>3401</v>
      </c>
      <c r="E31" s="139">
        <v>3422</v>
      </c>
      <c r="F31" s="323">
        <v>3405</v>
      </c>
      <c r="G31" s="2">
        <v>3429</v>
      </c>
      <c r="H31" s="354">
        <v>3227</v>
      </c>
      <c r="I31" s="354">
        <v>3242</v>
      </c>
      <c r="J31" s="354">
        <v>3268</v>
      </c>
      <c r="K31" s="354">
        <v>3277</v>
      </c>
      <c r="L31" s="354">
        <v>3273</v>
      </c>
      <c r="M31" s="354">
        <v>3246</v>
      </c>
    </row>
    <row r="32" spans="1:13">
      <c r="A32" s="135" t="s">
        <v>207</v>
      </c>
      <c r="B32" s="139">
        <v>2259</v>
      </c>
      <c r="C32" s="139">
        <v>2250</v>
      </c>
      <c r="D32" s="147">
        <v>2252</v>
      </c>
      <c r="E32" s="139">
        <v>2248</v>
      </c>
      <c r="F32" s="323">
        <v>2245</v>
      </c>
      <c r="G32" s="2">
        <v>2293</v>
      </c>
      <c r="H32" s="354">
        <v>2188</v>
      </c>
      <c r="I32" s="354">
        <v>2184</v>
      </c>
      <c r="J32" s="354">
        <v>2168</v>
      </c>
      <c r="K32" s="354">
        <v>2185</v>
      </c>
      <c r="L32" s="354">
        <v>2197</v>
      </c>
      <c r="M32" s="354">
        <v>2224</v>
      </c>
    </row>
    <row r="33" spans="1:13">
      <c r="A33" s="135" t="s">
        <v>208</v>
      </c>
      <c r="B33" s="139">
        <v>10060</v>
      </c>
      <c r="C33" s="139">
        <v>10077</v>
      </c>
      <c r="D33" s="147">
        <v>10056</v>
      </c>
      <c r="E33" s="139">
        <v>10071</v>
      </c>
      <c r="F33" s="323">
        <v>10065</v>
      </c>
      <c r="G33" s="2">
        <v>10168</v>
      </c>
      <c r="H33" s="354">
        <v>9657</v>
      </c>
      <c r="I33" s="354">
        <v>9676</v>
      </c>
      <c r="J33" s="354">
        <v>9704</v>
      </c>
      <c r="K33" s="354">
        <v>9722</v>
      </c>
      <c r="L33" s="354">
        <v>9772</v>
      </c>
      <c r="M33" s="354">
        <v>9882</v>
      </c>
    </row>
    <row r="34" spans="1:13">
      <c r="A34" s="135" t="s">
        <v>209</v>
      </c>
      <c r="B34" s="139">
        <v>3270</v>
      </c>
      <c r="C34" s="139">
        <v>3276</v>
      </c>
      <c r="D34" s="147">
        <v>3282</v>
      </c>
      <c r="E34" s="139">
        <v>3307</v>
      </c>
      <c r="F34" s="323">
        <v>3326</v>
      </c>
      <c r="G34" s="2">
        <v>3386</v>
      </c>
      <c r="H34" s="354">
        <v>3216</v>
      </c>
      <c r="I34" s="354">
        <v>3215</v>
      </c>
      <c r="J34" s="354">
        <v>3200</v>
      </c>
      <c r="K34" s="354">
        <v>3223</v>
      </c>
      <c r="L34" s="354">
        <v>3213</v>
      </c>
      <c r="M34" s="354">
        <v>3213</v>
      </c>
    </row>
    <row r="35" spans="1:13">
      <c r="A35" s="135" t="s">
        <v>210</v>
      </c>
      <c r="B35" s="139">
        <v>10266</v>
      </c>
      <c r="C35" s="139">
        <v>10279</v>
      </c>
      <c r="D35" s="147">
        <v>10296</v>
      </c>
      <c r="E35" s="139">
        <v>10264</v>
      </c>
      <c r="F35" s="323">
        <v>10168</v>
      </c>
      <c r="G35" s="2">
        <v>10167</v>
      </c>
      <c r="H35" s="354">
        <v>9671</v>
      </c>
      <c r="I35" s="354">
        <v>9659</v>
      </c>
      <c r="J35" s="354">
        <v>9632</v>
      </c>
      <c r="K35" s="354">
        <v>9631</v>
      </c>
      <c r="L35" s="354">
        <v>9660</v>
      </c>
      <c r="M35" s="354">
        <v>9492</v>
      </c>
    </row>
    <row r="36" spans="1:13">
      <c r="A36" s="135" t="s">
        <v>211</v>
      </c>
      <c r="B36" s="139">
        <v>1506</v>
      </c>
      <c r="C36" s="139">
        <v>1514</v>
      </c>
      <c r="D36" s="147">
        <v>1504</v>
      </c>
      <c r="E36" s="139">
        <v>1510</v>
      </c>
      <c r="F36" s="323">
        <v>1491</v>
      </c>
      <c r="G36" s="2">
        <v>1507</v>
      </c>
      <c r="H36" s="354">
        <v>1428</v>
      </c>
      <c r="I36" s="354">
        <v>1453</v>
      </c>
      <c r="J36" s="354">
        <v>1488</v>
      </c>
      <c r="K36" s="354">
        <v>1503</v>
      </c>
      <c r="L36" s="354">
        <v>1515</v>
      </c>
      <c r="M36" s="354">
        <v>1516</v>
      </c>
    </row>
    <row r="37" spans="1:13">
      <c r="A37" s="135" t="s">
        <v>212</v>
      </c>
      <c r="B37" s="139">
        <v>1587</v>
      </c>
      <c r="C37" s="139">
        <v>1574</v>
      </c>
      <c r="D37" s="147">
        <v>1589</v>
      </c>
      <c r="E37" s="139">
        <v>1584</v>
      </c>
      <c r="F37" s="323">
        <v>1600</v>
      </c>
      <c r="G37" s="2">
        <v>1589</v>
      </c>
      <c r="H37" s="354">
        <v>1523</v>
      </c>
      <c r="I37" s="354">
        <v>1541</v>
      </c>
      <c r="J37" s="354">
        <v>1543</v>
      </c>
      <c r="K37" s="354">
        <v>1549</v>
      </c>
      <c r="L37" s="354">
        <v>1562</v>
      </c>
      <c r="M37" s="354">
        <v>1537</v>
      </c>
    </row>
    <row r="38" spans="1:13">
      <c r="A38" s="135" t="s">
        <v>213</v>
      </c>
      <c r="B38" s="139">
        <v>8412</v>
      </c>
      <c r="C38" s="139">
        <v>8406</v>
      </c>
      <c r="D38" s="147">
        <v>8425</v>
      </c>
      <c r="E38" s="139">
        <v>8421</v>
      </c>
      <c r="F38" s="323">
        <v>8371</v>
      </c>
      <c r="G38" s="2">
        <v>8404</v>
      </c>
      <c r="H38" s="354">
        <v>7740</v>
      </c>
      <c r="I38" s="354">
        <v>7777</v>
      </c>
      <c r="J38" s="354">
        <v>7835</v>
      </c>
      <c r="K38" s="354">
        <v>7865</v>
      </c>
      <c r="L38" s="354">
        <v>7873</v>
      </c>
      <c r="M38" s="354">
        <v>7821</v>
      </c>
    </row>
    <row r="39" spans="1:13">
      <c r="A39" s="135" t="s">
        <v>214</v>
      </c>
      <c r="B39" s="139">
        <v>1801</v>
      </c>
      <c r="C39" s="139">
        <v>1848</v>
      </c>
      <c r="D39" s="147">
        <v>1848</v>
      </c>
      <c r="E39" s="139">
        <v>1853</v>
      </c>
      <c r="F39" s="323">
        <v>1853</v>
      </c>
      <c r="G39" s="2">
        <v>1833</v>
      </c>
      <c r="H39" s="354">
        <v>1803</v>
      </c>
      <c r="I39" s="354">
        <v>1811</v>
      </c>
      <c r="J39" s="354">
        <v>1841</v>
      </c>
      <c r="K39" s="354">
        <v>1866</v>
      </c>
      <c r="L39" s="354">
        <v>1863</v>
      </c>
      <c r="M39" s="354">
        <v>1867</v>
      </c>
    </row>
    <row r="40" spans="1:13">
      <c r="A40" s="135" t="s">
        <v>215</v>
      </c>
      <c r="B40" s="139">
        <v>6116</v>
      </c>
      <c r="C40" s="139">
        <v>6217</v>
      </c>
      <c r="D40" s="147">
        <v>6259</v>
      </c>
      <c r="E40" s="139">
        <v>6241</v>
      </c>
      <c r="F40" s="323">
        <v>6224</v>
      </c>
      <c r="G40" s="2">
        <v>6292</v>
      </c>
      <c r="H40" s="354">
        <v>5975</v>
      </c>
      <c r="I40" s="354">
        <v>5992</v>
      </c>
      <c r="J40" s="354">
        <v>6040</v>
      </c>
      <c r="K40" s="354">
        <v>6105</v>
      </c>
      <c r="L40" s="354">
        <v>6154</v>
      </c>
      <c r="M40" s="354">
        <v>6057</v>
      </c>
    </row>
    <row r="41" spans="1:13">
      <c r="A41" s="135" t="s">
        <v>216</v>
      </c>
      <c r="B41" s="139">
        <v>2245</v>
      </c>
      <c r="C41" s="139">
        <v>2241</v>
      </c>
      <c r="D41" s="147">
        <v>2218</v>
      </c>
      <c r="E41" s="139">
        <v>2206</v>
      </c>
      <c r="F41" s="323">
        <v>2207</v>
      </c>
      <c r="G41" s="2">
        <v>2211</v>
      </c>
      <c r="H41" s="354">
        <v>2115</v>
      </c>
      <c r="I41" s="500" t="s">
        <v>677</v>
      </c>
      <c r="J41" s="354">
        <v>2116</v>
      </c>
      <c r="K41" s="354">
        <v>2112</v>
      </c>
      <c r="L41" s="354">
        <v>2126</v>
      </c>
      <c r="M41" s="354">
        <v>2102</v>
      </c>
    </row>
    <row r="42" spans="1:13">
      <c r="A42" s="135" t="s">
        <v>217</v>
      </c>
      <c r="B42" s="139">
        <v>28221</v>
      </c>
      <c r="C42" s="139">
        <v>28319</v>
      </c>
      <c r="D42" s="147">
        <v>28397</v>
      </c>
      <c r="E42" s="139">
        <v>28510</v>
      </c>
      <c r="F42" s="323">
        <v>28497</v>
      </c>
      <c r="G42" s="2">
        <v>28634</v>
      </c>
      <c r="H42" s="354">
        <v>26699</v>
      </c>
      <c r="I42" s="354">
        <v>26916</v>
      </c>
      <c r="J42" s="354">
        <v>27101</v>
      </c>
      <c r="K42" s="354">
        <v>27244</v>
      </c>
      <c r="L42" s="354">
        <v>27455</v>
      </c>
      <c r="M42" s="354">
        <v>27661</v>
      </c>
    </row>
    <row r="43" spans="1:13">
      <c r="A43" s="136" t="s">
        <v>218</v>
      </c>
      <c r="B43" s="141">
        <v>7923</v>
      </c>
      <c r="C43" s="141">
        <v>7968</v>
      </c>
      <c r="D43" s="148">
        <v>8022</v>
      </c>
      <c r="E43" s="141">
        <v>8073</v>
      </c>
      <c r="F43" s="324">
        <v>8070</v>
      </c>
      <c r="G43" s="132">
        <v>8114</v>
      </c>
      <c r="H43" s="355">
        <v>7853</v>
      </c>
      <c r="I43" s="355">
        <v>7936</v>
      </c>
      <c r="J43" s="355">
        <v>8010</v>
      </c>
      <c r="K43" s="355">
        <v>8069</v>
      </c>
      <c r="L43" s="355">
        <v>8123</v>
      </c>
      <c r="M43" s="355">
        <v>7768</v>
      </c>
    </row>
    <row r="44" spans="1:13">
      <c r="A44" s="135" t="s">
        <v>219</v>
      </c>
      <c r="B44" s="139">
        <v>1622</v>
      </c>
      <c r="C44" s="139">
        <v>1644</v>
      </c>
      <c r="D44" s="147">
        <v>1634</v>
      </c>
      <c r="E44" s="139">
        <v>1635</v>
      </c>
      <c r="F44" s="323">
        <v>1637</v>
      </c>
      <c r="G44" s="2">
        <v>1647</v>
      </c>
      <c r="H44" s="354">
        <v>1501</v>
      </c>
      <c r="I44" s="354">
        <v>1508</v>
      </c>
      <c r="J44" s="354">
        <v>1504</v>
      </c>
      <c r="K44" s="354">
        <v>1514</v>
      </c>
      <c r="L44" s="354">
        <v>1528</v>
      </c>
      <c r="M44" s="354">
        <v>1526</v>
      </c>
    </row>
    <row r="45" spans="1:13" ht="32.1" customHeight="1">
      <c r="A45" s="783" t="s">
        <v>600</v>
      </c>
      <c r="B45" s="783"/>
      <c r="C45" s="783"/>
      <c r="D45" s="783"/>
      <c r="E45" s="783"/>
      <c r="F45" s="783"/>
      <c r="G45" s="783"/>
      <c r="H45" s="783"/>
      <c r="I45" s="783"/>
      <c r="J45" s="783"/>
      <c r="K45" s="783"/>
      <c r="L45" s="783"/>
      <c r="M45" s="783"/>
    </row>
    <row r="46" spans="1:13">
      <c r="A46" s="2" t="s">
        <v>202</v>
      </c>
      <c r="B46" s="139">
        <v>3573</v>
      </c>
      <c r="C46" s="139">
        <v>3635</v>
      </c>
      <c r="D46" s="147">
        <v>3680</v>
      </c>
      <c r="E46" s="139">
        <v>3689</v>
      </c>
      <c r="F46" s="323">
        <v>3719</v>
      </c>
      <c r="G46" s="2">
        <v>3825</v>
      </c>
      <c r="H46" s="354">
        <v>3850</v>
      </c>
      <c r="I46" s="354">
        <v>3900</v>
      </c>
      <c r="J46" s="354">
        <v>3979</v>
      </c>
      <c r="K46" s="354">
        <v>4106</v>
      </c>
      <c r="L46" s="354">
        <v>4209</v>
      </c>
      <c r="M46" s="354">
        <v>4079</v>
      </c>
    </row>
    <row r="47" spans="1:13">
      <c r="A47" s="2" t="s">
        <v>203</v>
      </c>
      <c r="B47" s="139">
        <v>4172</v>
      </c>
      <c r="C47" s="139">
        <v>4190</v>
      </c>
      <c r="D47" s="147">
        <v>4200</v>
      </c>
      <c r="E47" s="139">
        <v>4217</v>
      </c>
      <c r="F47" s="323">
        <v>4212</v>
      </c>
      <c r="G47" s="2">
        <v>4299</v>
      </c>
      <c r="H47" s="354">
        <v>4088</v>
      </c>
      <c r="I47" s="354">
        <v>4145</v>
      </c>
      <c r="J47" s="354">
        <v>4202</v>
      </c>
      <c r="K47" s="354">
        <v>4287</v>
      </c>
      <c r="L47" s="354">
        <v>4347</v>
      </c>
      <c r="M47" s="354">
        <v>4374</v>
      </c>
    </row>
    <row r="48" spans="1:13">
      <c r="A48" s="2" t="s">
        <v>204</v>
      </c>
      <c r="B48" s="139">
        <v>7076</v>
      </c>
      <c r="C48" s="139">
        <v>7157</v>
      </c>
      <c r="D48" s="147">
        <v>7214</v>
      </c>
      <c r="E48" s="139">
        <v>7306</v>
      </c>
      <c r="F48" s="323">
        <v>7385</v>
      </c>
      <c r="G48" s="2">
        <v>7550</v>
      </c>
      <c r="H48" s="354">
        <v>7160</v>
      </c>
      <c r="I48" s="354">
        <v>7247</v>
      </c>
      <c r="J48" s="354">
        <v>7392</v>
      </c>
      <c r="K48" s="354">
        <v>7541</v>
      </c>
      <c r="L48" s="354">
        <v>7681</v>
      </c>
      <c r="M48" s="354">
        <v>7762</v>
      </c>
    </row>
    <row r="49" spans="1:13">
      <c r="A49" s="2" t="s">
        <v>205</v>
      </c>
      <c r="B49" s="139">
        <v>2142</v>
      </c>
      <c r="C49" s="139">
        <v>2161</v>
      </c>
      <c r="D49" s="147">
        <v>2188</v>
      </c>
      <c r="E49" s="139">
        <v>2201</v>
      </c>
      <c r="F49" s="323">
        <v>2178</v>
      </c>
      <c r="G49" s="2">
        <v>2212</v>
      </c>
      <c r="H49" s="354">
        <v>2164</v>
      </c>
      <c r="I49" s="354">
        <v>2173</v>
      </c>
      <c r="J49" s="354">
        <v>2233</v>
      </c>
      <c r="K49" s="354">
        <v>2279</v>
      </c>
      <c r="L49" s="354">
        <v>2310</v>
      </c>
      <c r="M49" s="354">
        <v>2314</v>
      </c>
    </row>
    <row r="50" spans="1:13">
      <c r="A50" s="2" t="s">
        <v>206</v>
      </c>
      <c r="B50" s="139">
        <v>3826</v>
      </c>
      <c r="C50" s="139">
        <v>3838</v>
      </c>
      <c r="D50" s="147">
        <v>3837</v>
      </c>
      <c r="E50" s="139">
        <v>3854</v>
      </c>
      <c r="F50" s="323">
        <v>3864</v>
      </c>
      <c r="G50" s="2">
        <v>3942</v>
      </c>
      <c r="H50" s="354">
        <v>3741</v>
      </c>
      <c r="I50" s="354">
        <v>3780</v>
      </c>
      <c r="J50" s="354">
        <v>3817</v>
      </c>
      <c r="K50" s="354">
        <v>3875</v>
      </c>
      <c r="L50" s="354">
        <v>3933</v>
      </c>
      <c r="M50" s="354">
        <v>3940</v>
      </c>
    </row>
    <row r="51" spans="1:13">
      <c r="A51" s="2" t="s">
        <v>207</v>
      </c>
      <c r="B51" s="139">
        <v>3031</v>
      </c>
      <c r="C51" s="139">
        <v>3049</v>
      </c>
      <c r="D51" s="147">
        <v>3054</v>
      </c>
      <c r="E51" s="139">
        <v>3043</v>
      </c>
      <c r="F51" s="323">
        <v>3022</v>
      </c>
      <c r="G51" s="2">
        <v>3086</v>
      </c>
      <c r="H51" s="354">
        <v>2941</v>
      </c>
      <c r="I51" s="354">
        <v>2972</v>
      </c>
      <c r="J51" s="354">
        <v>3012</v>
      </c>
      <c r="K51" s="354">
        <v>3054</v>
      </c>
      <c r="L51" s="354">
        <v>3100</v>
      </c>
      <c r="M51" s="354">
        <v>3108</v>
      </c>
    </row>
    <row r="52" spans="1:13">
      <c r="A52" s="2" t="s">
        <v>208</v>
      </c>
      <c r="B52" s="139">
        <v>11772</v>
      </c>
      <c r="C52" s="139">
        <v>11919</v>
      </c>
      <c r="D52" s="147">
        <v>12006</v>
      </c>
      <c r="E52" s="139">
        <v>12076</v>
      </c>
      <c r="F52" s="323">
        <v>12132</v>
      </c>
      <c r="G52" s="2">
        <v>12298</v>
      </c>
      <c r="H52" s="354">
        <v>12040</v>
      </c>
      <c r="I52" s="354">
        <v>12196</v>
      </c>
      <c r="J52" s="354">
        <v>12425</v>
      </c>
      <c r="K52" s="354">
        <v>12641</v>
      </c>
      <c r="L52" s="354">
        <v>12861</v>
      </c>
      <c r="M52" s="354">
        <v>12972</v>
      </c>
    </row>
    <row r="53" spans="1:13">
      <c r="A53" s="2" t="s">
        <v>209</v>
      </c>
      <c r="B53" s="139">
        <v>3948</v>
      </c>
      <c r="C53" s="139">
        <v>3999</v>
      </c>
      <c r="D53" s="147">
        <v>4003</v>
      </c>
      <c r="E53" s="139">
        <v>4021</v>
      </c>
      <c r="F53" s="323">
        <v>4063</v>
      </c>
      <c r="G53" s="2">
        <v>4133</v>
      </c>
      <c r="H53" s="354">
        <v>4003</v>
      </c>
      <c r="I53" s="354">
        <v>4044</v>
      </c>
      <c r="J53" s="354">
        <v>4096</v>
      </c>
      <c r="K53" s="354">
        <v>4208</v>
      </c>
      <c r="L53" s="354">
        <v>4306</v>
      </c>
      <c r="M53" s="354">
        <v>4333</v>
      </c>
    </row>
    <row r="54" spans="1:13">
      <c r="A54" s="2" t="s">
        <v>210</v>
      </c>
      <c r="B54" s="139">
        <v>7224</v>
      </c>
      <c r="C54" s="139">
        <v>7298</v>
      </c>
      <c r="D54" s="147">
        <v>7343</v>
      </c>
      <c r="E54" s="139">
        <v>7363</v>
      </c>
      <c r="F54" s="323">
        <v>7357</v>
      </c>
      <c r="G54" s="2">
        <v>7525</v>
      </c>
      <c r="H54" s="354">
        <v>7391</v>
      </c>
      <c r="I54" s="354">
        <v>7453</v>
      </c>
      <c r="J54" s="354">
        <v>7552</v>
      </c>
      <c r="K54" s="354">
        <v>7656</v>
      </c>
      <c r="L54" s="354">
        <v>7780</v>
      </c>
      <c r="M54" s="354">
        <v>7811</v>
      </c>
    </row>
    <row r="55" spans="1:13">
      <c r="A55" s="2" t="s">
        <v>211</v>
      </c>
      <c r="B55" s="139">
        <v>2019</v>
      </c>
      <c r="C55" s="139">
        <v>2031</v>
      </c>
      <c r="D55" s="147">
        <v>2038</v>
      </c>
      <c r="E55" s="139">
        <v>2039</v>
      </c>
      <c r="F55" s="323">
        <v>2028</v>
      </c>
      <c r="G55" s="2">
        <v>2066</v>
      </c>
      <c r="H55" s="354">
        <v>2019</v>
      </c>
      <c r="I55" s="354">
        <v>2031</v>
      </c>
      <c r="J55" s="354">
        <v>2061</v>
      </c>
      <c r="K55" s="354">
        <v>2093</v>
      </c>
      <c r="L55" s="354">
        <v>2137</v>
      </c>
      <c r="M55" s="354">
        <v>2143</v>
      </c>
    </row>
    <row r="56" spans="1:13">
      <c r="A56" s="2" t="s">
        <v>212</v>
      </c>
      <c r="B56" s="139">
        <v>2082</v>
      </c>
      <c r="C56" s="139">
        <v>2079</v>
      </c>
      <c r="D56" s="147">
        <v>2075</v>
      </c>
      <c r="E56" s="139">
        <v>2067</v>
      </c>
      <c r="F56" s="323">
        <v>2083</v>
      </c>
      <c r="G56" s="2">
        <v>2116</v>
      </c>
      <c r="H56" s="354">
        <v>2009</v>
      </c>
      <c r="I56" s="354">
        <v>2048</v>
      </c>
      <c r="J56" s="354">
        <v>2082</v>
      </c>
      <c r="K56" s="354">
        <v>2121</v>
      </c>
      <c r="L56" s="354">
        <v>2164</v>
      </c>
      <c r="M56" s="354">
        <v>2147</v>
      </c>
    </row>
    <row r="57" spans="1:13">
      <c r="A57" s="2" t="s">
        <v>213</v>
      </c>
      <c r="B57" s="139">
        <v>9583</v>
      </c>
      <c r="C57" s="139">
        <v>9683</v>
      </c>
      <c r="D57" s="147">
        <v>9757</v>
      </c>
      <c r="E57" s="139">
        <v>9831</v>
      </c>
      <c r="F57" s="323">
        <v>9888</v>
      </c>
      <c r="G57" s="2">
        <v>10045</v>
      </c>
      <c r="H57" s="354">
        <v>9794</v>
      </c>
      <c r="I57" s="354">
        <v>9974</v>
      </c>
      <c r="J57" s="354">
        <v>10148</v>
      </c>
      <c r="K57" s="354">
        <v>10264</v>
      </c>
      <c r="L57" s="354">
        <v>10441</v>
      </c>
      <c r="M57" s="354">
        <v>10544</v>
      </c>
    </row>
    <row r="58" spans="1:13">
      <c r="A58" s="2" t="s">
        <v>214</v>
      </c>
      <c r="B58" s="139">
        <v>2075</v>
      </c>
      <c r="C58" s="139">
        <v>2098</v>
      </c>
      <c r="D58" s="147">
        <v>2144</v>
      </c>
      <c r="E58" s="139">
        <v>2173</v>
      </c>
      <c r="F58" s="323">
        <v>2197</v>
      </c>
      <c r="G58" s="2">
        <v>2262</v>
      </c>
      <c r="H58" s="354">
        <v>2204</v>
      </c>
      <c r="I58" s="354">
        <v>2236</v>
      </c>
      <c r="J58" s="354">
        <v>2319</v>
      </c>
      <c r="K58" s="354">
        <v>2379</v>
      </c>
      <c r="L58" s="354">
        <v>2414</v>
      </c>
      <c r="M58" s="354">
        <v>2453</v>
      </c>
    </row>
    <row r="59" spans="1:13">
      <c r="A59" s="2" t="s">
        <v>215</v>
      </c>
      <c r="B59" s="139">
        <v>7887</v>
      </c>
      <c r="C59" s="139">
        <v>7965</v>
      </c>
      <c r="D59" s="147">
        <v>8027</v>
      </c>
      <c r="E59" s="139">
        <v>8025</v>
      </c>
      <c r="F59" s="323">
        <v>8076</v>
      </c>
      <c r="G59" s="2">
        <v>8199</v>
      </c>
      <c r="H59" s="354">
        <v>7957</v>
      </c>
      <c r="I59" s="354">
        <v>8033</v>
      </c>
      <c r="J59" s="354">
        <v>8203</v>
      </c>
      <c r="K59" s="354">
        <v>8337</v>
      </c>
      <c r="L59" s="354">
        <v>8488</v>
      </c>
      <c r="M59" s="354">
        <v>8371</v>
      </c>
    </row>
    <row r="60" spans="1:13">
      <c r="A60" s="2" t="s">
        <v>216</v>
      </c>
      <c r="B60" s="139">
        <v>2357</v>
      </c>
      <c r="C60" s="139">
        <v>2368</v>
      </c>
      <c r="D60" s="147">
        <v>2388</v>
      </c>
      <c r="E60" s="139">
        <v>2390</v>
      </c>
      <c r="F60" s="323">
        <v>2404</v>
      </c>
      <c r="G60" s="2">
        <v>2462</v>
      </c>
      <c r="H60" s="354">
        <v>2377</v>
      </c>
      <c r="I60" s="354">
        <v>2381</v>
      </c>
      <c r="J60" s="354">
        <v>2427</v>
      </c>
      <c r="K60" s="354">
        <v>2492</v>
      </c>
      <c r="L60" s="354">
        <v>2544</v>
      </c>
      <c r="M60" s="354">
        <v>2504</v>
      </c>
    </row>
    <row r="61" spans="1:13">
      <c r="A61" s="2" t="s">
        <v>217</v>
      </c>
      <c r="B61" s="139">
        <v>30863</v>
      </c>
      <c r="C61" s="139">
        <v>31073</v>
      </c>
      <c r="D61" s="147">
        <v>31375</v>
      </c>
      <c r="E61" s="139">
        <v>31612</v>
      </c>
      <c r="F61" s="323">
        <v>31767</v>
      </c>
      <c r="G61" s="2">
        <v>32195</v>
      </c>
      <c r="H61" s="354">
        <v>30949</v>
      </c>
      <c r="I61" s="354">
        <v>31362</v>
      </c>
      <c r="J61" s="354">
        <v>31940</v>
      </c>
      <c r="K61" s="354">
        <v>32349</v>
      </c>
      <c r="L61" s="354">
        <v>32870</v>
      </c>
      <c r="M61" s="354">
        <v>33287</v>
      </c>
    </row>
    <row r="62" spans="1:13">
      <c r="A62" s="132" t="s">
        <v>218</v>
      </c>
      <c r="B62" s="141">
        <v>11159</v>
      </c>
      <c r="C62" s="141">
        <v>11288</v>
      </c>
      <c r="D62" s="148">
        <v>11400</v>
      </c>
      <c r="E62" s="141">
        <v>11510</v>
      </c>
      <c r="F62" s="324">
        <v>11578</v>
      </c>
      <c r="G62" s="132">
        <v>11798</v>
      </c>
      <c r="H62" s="355">
        <v>11620</v>
      </c>
      <c r="I62" s="355">
        <v>11768</v>
      </c>
      <c r="J62" s="355">
        <v>12014</v>
      </c>
      <c r="K62" s="355">
        <v>12235</v>
      </c>
      <c r="L62" s="355">
        <v>12487</v>
      </c>
      <c r="M62" s="355">
        <v>11946</v>
      </c>
    </row>
    <row r="63" spans="1:13">
      <c r="A63" s="2" t="s">
        <v>219</v>
      </c>
      <c r="B63" s="139">
        <v>2272</v>
      </c>
      <c r="C63" s="139">
        <v>2309</v>
      </c>
      <c r="D63" s="147">
        <v>2344</v>
      </c>
      <c r="E63" s="139">
        <v>2375</v>
      </c>
      <c r="F63" s="323">
        <v>2399</v>
      </c>
      <c r="G63" s="2">
        <v>2469</v>
      </c>
      <c r="H63" s="354">
        <v>2432</v>
      </c>
      <c r="I63" s="354">
        <v>2464</v>
      </c>
      <c r="J63" s="354">
        <v>2511</v>
      </c>
      <c r="K63" s="354">
        <v>2603</v>
      </c>
      <c r="L63" s="354">
        <v>2662</v>
      </c>
      <c r="M63" s="354">
        <v>2671</v>
      </c>
    </row>
    <row r="64" spans="1:13" ht="32.1" customHeight="1">
      <c r="A64" s="783" t="s">
        <v>606</v>
      </c>
      <c r="B64" s="783"/>
      <c r="C64" s="783"/>
      <c r="D64" s="783"/>
      <c r="E64" s="783"/>
      <c r="F64" s="783"/>
      <c r="G64" s="783"/>
      <c r="H64" s="783"/>
      <c r="I64" s="783"/>
      <c r="J64" s="783"/>
      <c r="K64" s="783"/>
      <c r="L64" s="783"/>
      <c r="M64" s="783"/>
    </row>
    <row r="65" spans="1:13">
      <c r="A65" s="2" t="s">
        <v>202</v>
      </c>
      <c r="B65" s="139">
        <v>8688</v>
      </c>
      <c r="C65" s="139">
        <v>8714</v>
      </c>
      <c r="D65" s="147">
        <v>8702</v>
      </c>
      <c r="E65" s="139">
        <v>8672</v>
      </c>
      <c r="F65" s="323">
        <v>8612</v>
      </c>
      <c r="G65" s="2">
        <v>8671</v>
      </c>
      <c r="H65" s="354">
        <v>8367</v>
      </c>
      <c r="I65" s="354">
        <v>8396</v>
      </c>
      <c r="J65" s="354">
        <v>8392</v>
      </c>
      <c r="K65" s="354">
        <v>8409</v>
      </c>
      <c r="L65" s="354">
        <v>8402</v>
      </c>
      <c r="M65" s="354">
        <v>7718</v>
      </c>
    </row>
    <row r="66" spans="1:13">
      <c r="A66" s="2" t="s">
        <v>203</v>
      </c>
      <c r="B66" s="139">
        <v>10289</v>
      </c>
      <c r="C66" s="139">
        <v>10235</v>
      </c>
      <c r="D66" s="147">
        <v>10155</v>
      </c>
      <c r="E66" s="139">
        <v>10105</v>
      </c>
      <c r="F66" s="323">
        <v>9970</v>
      </c>
      <c r="G66" s="2">
        <v>9976</v>
      </c>
      <c r="H66" s="354">
        <v>9479</v>
      </c>
      <c r="I66" s="354">
        <v>9460</v>
      </c>
      <c r="J66" s="354">
        <v>9409</v>
      </c>
      <c r="K66" s="354">
        <v>9387</v>
      </c>
      <c r="L66" s="354">
        <v>9390</v>
      </c>
      <c r="M66" s="354">
        <v>9346</v>
      </c>
    </row>
    <row r="67" spans="1:13">
      <c r="A67" s="2" t="s">
        <v>204</v>
      </c>
      <c r="B67" s="139">
        <v>14106</v>
      </c>
      <c r="C67" s="139">
        <v>14067</v>
      </c>
      <c r="D67" s="147">
        <v>14040</v>
      </c>
      <c r="E67" s="139">
        <v>13926</v>
      </c>
      <c r="F67" s="323">
        <v>13812</v>
      </c>
      <c r="G67" s="2">
        <v>13846</v>
      </c>
      <c r="H67" s="354">
        <v>12657</v>
      </c>
      <c r="I67" s="354">
        <v>12636</v>
      </c>
      <c r="J67" s="354">
        <v>12623</v>
      </c>
      <c r="K67" s="354">
        <v>12595</v>
      </c>
      <c r="L67" s="354">
        <v>12614</v>
      </c>
      <c r="M67" s="354">
        <v>12562</v>
      </c>
    </row>
    <row r="68" spans="1:13">
      <c r="A68" s="2" t="s">
        <v>220</v>
      </c>
      <c r="B68" s="139">
        <v>4189</v>
      </c>
      <c r="C68" s="139">
        <v>4172</v>
      </c>
      <c r="D68" s="147">
        <v>4152</v>
      </c>
      <c r="E68" s="139">
        <v>4141</v>
      </c>
      <c r="F68" s="323">
        <v>4117</v>
      </c>
      <c r="G68" s="2">
        <v>4114</v>
      </c>
      <c r="H68" s="354">
        <v>3909</v>
      </c>
      <c r="I68" s="354">
        <v>3891</v>
      </c>
      <c r="J68" s="354">
        <v>3871</v>
      </c>
      <c r="K68" s="354">
        <v>3876</v>
      </c>
      <c r="L68" s="354">
        <v>3870</v>
      </c>
      <c r="M68" s="354">
        <v>3813</v>
      </c>
    </row>
    <row r="69" spans="1:13">
      <c r="A69" s="2" t="s">
        <v>206</v>
      </c>
      <c r="B69" s="139">
        <v>11679</v>
      </c>
      <c r="C69" s="139">
        <v>11600</v>
      </c>
      <c r="D69" s="147">
        <v>11598</v>
      </c>
      <c r="E69" s="139">
        <v>11629</v>
      </c>
      <c r="F69" s="323">
        <v>11570</v>
      </c>
      <c r="G69" s="2">
        <v>11590</v>
      </c>
      <c r="H69" s="354">
        <v>10817</v>
      </c>
      <c r="I69" s="354">
        <v>10874</v>
      </c>
      <c r="J69" s="354">
        <v>10797</v>
      </c>
      <c r="K69" s="354">
        <v>10758</v>
      </c>
      <c r="L69" s="354">
        <v>10772</v>
      </c>
      <c r="M69" s="354">
        <v>10624</v>
      </c>
    </row>
    <row r="70" spans="1:13">
      <c r="A70" s="2" t="s">
        <v>207</v>
      </c>
      <c r="B70" s="139">
        <v>7987</v>
      </c>
      <c r="C70" s="139">
        <v>7966</v>
      </c>
      <c r="D70" s="147">
        <v>7915</v>
      </c>
      <c r="E70" s="139">
        <v>7834</v>
      </c>
      <c r="F70" s="323">
        <v>7748</v>
      </c>
      <c r="G70" s="2">
        <v>7721</v>
      </c>
      <c r="H70" s="354">
        <v>7380</v>
      </c>
      <c r="I70" s="354">
        <v>7362</v>
      </c>
      <c r="J70" s="354">
        <v>7327</v>
      </c>
      <c r="K70" s="354">
        <v>7300</v>
      </c>
      <c r="L70" s="354">
        <v>7319</v>
      </c>
      <c r="M70" s="354">
        <v>7201</v>
      </c>
    </row>
    <row r="71" spans="1:13">
      <c r="A71" s="2" t="s">
        <v>208</v>
      </c>
      <c r="B71" s="139">
        <v>28792</v>
      </c>
      <c r="C71" s="139">
        <v>28700</v>
      </c>
      <c r="D71" s="147">
        <v>28590</v>
      </c>
      <c r="E71" s="139">
        <v>28528</v>
      </c>
      <c r="F71" s="323">
        <v>28317</v>
      </c>
      <c r="G71" s="2">
        <v>28296</v>
      </c>
      <c r="H71" s="354">
        <v>27255</v>
      </c>
      <c r="I71" s="354">
        <v>27311</v>
      </c>
      <c r="J71" s="354">
        <v>27326</v>
      </c>
      <c r="K71" s="354">
        <v>27352</v>
      </c>
      <c r="L71" s="354">
        <v>27370</v>
      </c>
      <c r="M71" s="354">
        <v>27403</v>
      </c>
    </row>
    <row r="72" spans="1:13">
      <c r="A72" s="2" t="s">
        <v>209</v>
      </c>
      <c r="B72" s="139">
        <v>10495</v>
      </c>
      <c r="C72" s="139">
        <v>10468</v>
      </c>
      <c r="D72" s="147">
        <v>10390</v>
      </c>
      <c r="E72" s="139">
        <v>10280</v>
      </c>
      <c r="F72" s="323">
        <v>10221</v>
      </c>
      <c r="G72" s="2">
        <v>10248</v>
      </c>
      <c r="H72" s="354">
        <v>9722</v>
      </c>
      <c r="I72" s="354">
        <v>9698</v>
      </c>
      <c r="J72" s="354">
        <v>9684</v>
      </c>
      <c r="K72" s="354">
        <v>9673</v>
      </c>
      <c r="L72" s="354">
        <v>9641</v>
      </c>
      <c r="M72" s="354">
        <v>9213</v>
      </c>
    </row>
    <row r="73" spans="1:13">
      <c r="A73" s="2" t="s">
        <v>210</v>
      </c>
      <c r="B73" s="139">
        <v>22957</v>
      </c>
      <c r="C73" s="139">
        <v>22870</v>
      </c>
      <c r="D73" s="147">
        <v>22780</v>
      </c>
      <c r="E73" s="139">
        <v>22626</v>
      </c>
      <c r="F73" s="323">
        <v>22366</v>
      </c>
      <c r="G73" s="2">
        <v>22295</v>
      </c>
      <c r="H73" s="354">
        <v>21235</v>
      </c>
      <c r="I73" s="354">
        <v>21207</v>
      </c>
      <c r="J73" s="354">
        <v>21120</v>
      </c>
      <c r="K73" s="354">
        <v>21113</v>
      </c>
      <c r="L73" s="354">
        <v>21112</v>
      </c>
      <c r="M73" s="354">
        <v>20600</v>
      </c>
    </row>
    <row r="74" spans="1:13">
      <c r="A74" s="2" t="s">
        <v>211</v>
      </c>
      <c r="B74" s="139">
        <v>4641</v>
      </c>
      <c r="C74" s="139">
        <v>4624</v>
      </c>
      <c r="D74" s="147">
        <v>4619</v>
      </c>
      <c r="E74" s="139">
        <v>4569</v>
      </c>
      <c r="F74" s="323">
        <v>4528</v>
      </c>
      <c r="G74" s="2">
        <v>4491</v>
      </c>
      <c r="H74" s="354">
        <v>4202</v>
      </c>
      <c r="I74" s="354">
        <v>4196</v>
      </c>
      <c r="J74" s="354">
        <v>4202</v>
      </c>
      <c r="K74" s="354">
        <v>4212</v>
      </c>
      <c r="L74" s="354">
        <v>4185</v>
      </c>
      <c r="M74" s="354">
        <v>4132</v>
      </c>
    </row>
    <row r="75" spans="1:13">
      <c r="A75" s="2" t="s">
        <v>212</v>
      </c>
      <c r="B75" s="139">
        <v>4695</v>
      </c>
      <c r="C75" s="139">
        <v>4665</v>
      </c>
      <c r="D75" s="147">
        <v>4660</v>
      </c>
      <c r="E75" s="139">
        <v>4637</v>
      </c>
      <c r="F75" s="323">
        <v>4680</v>
      </c>
      <c r="G75" s="2">
        <v>4662</v>
      </c>
      <c r="H75" s="354">
        <v>4384</v>
      </c>
      <c r="I75" s="354">
        <v>4389</v>
      </c>
      <c r="J75" s="354">
        <v>4376</v>
      </c>
      <c r="K75" s="354">
        <v>4375</v>
      </c>
      <c r="L75" s="354">
        <v>4397</v>
      </c>
      <c r="M75" s="354">
        <v>4257</v>
      </c>
    </row>
    <row r="76" spans="1:13">
      <c r="A76" s="2" t="s">
        <v>213</v>
      </c>
      <c r="B76" s="139">
        <v>25706</v>
      </c>
      <c r="C76" s="139">
        <v>25624</v>
      </c>
      <c r="D76" s="147">
        <v>25496</v>
      </c>
      <c r="E76" s="139">
        <v>25413</v>
      </c>
      <c r="F76" s="323">
        <v>25241</v>
      </c>
      <c r="G76" s="2">
        <v>25243</v>
      </c>
      <c r="H76" s="354">
        <v>23709</v>
      </c>
      <c r="I76" s="354">
        <v>23696</v>
      </c>
      <c r="J76" s="354">
        <v>23754</v>
      </c>
      <c r="K76" s="354">
        <v>23769</v>
      </c>
      <c r="L76" s="354">
        <v>23835</v>
      </c>
      <c r="M76" s="354">
        <v>23902</v>
      </c>
    </row>
    <row r="77" spans="1:13">
      <c r="A77" s="2" t="s">
        <v>214</v>
      </c>
      <c r="B77" s="139">
        <v>6079</v>
      </c>
      <c r="C77" s="139">
        <v>6056</v>
      </c>
      <c r="D77" s="147">
        <v>6067</v>
      </c>
      <c r="E77" s="139">
        <v>6026</v>
      </c>
      <c r="F77" s="323">
        <v>5997</v>
      </c>
      <c r="G77" s="2">
        <v>5989</v>
      </c>
      <c r="H77" s="354">
        <v>5769</v>
      </c>
      <c r="I77" s="354">
        <v>5782</v>
      </c>
      <c r="J77" s="354">
        <v>5794</v>
      </c>
      <c r="K77" s="354">
        <v>5806</v>
      </c>
      <c r="L77" s="354">
        <v>5849</v>
      </c>
      <c r="M77" s="354">
        <v>5789</v>
      </c>
    </row>
    <row r="78" spans="1:13">
      <c r="A78" s="2" t="s">
        <v>215</v>
      </c>
      <c r="B78" s="139">
        <v>14756</v>
      </c>
      <c r="C78" s="139">
        <v>14717</v>
      </c>
      <c r="D78" s="147">
        <v>14614</v>
      </c>
      <c r="E78" s="139">
        <v>14602</v>
      </c>
      <c r="F78" s="323">
        <v>14496</v>
      </c>
      <c r="G78" s="2">
        <v>14505</v>
      </c>
      <c r="H78" s="354">
        <v>13743</v>
      </c>
      <c r="I78" s="354">
        <v>13753</v>
      </c>
      <c r="J78" s="354">
        <v>13752</v>
      </c>
      <c r="K78" s="354">
        <v>13757</v>
      </c>
      <c r="L78" s="354">
        <v>13708</v>
      </c>
      <c r="M78" s="354">
        <v>12875</v>
      </c>
    </row>
    <row r="79" spans="1:13">
      <c r="A79" s="2" t="s">
        <v>216</v>
      </c>
      <c r="B79" s="139">
        <v>5682</v>
      </c>
      <c r="C79" s="139">
        <v>5660</v>
      </c>
      <c r="D79" s="147">
        <v>5636</v>
      </c>
      <c r="E79" s="139">
        <v>5615</v>
      </c>
      <c r="F79" s="323">
        <v>5573</v>
      </c>
      <c r="G79" s="2">
        <v>5594</v>
      </c>
      <c r="H79" s="354">
        <v>5310</v>
      </c>
      <c r="I79" s="354">
        <v>5319</v>
      </c>
      <c r="J79" s="354">
        <v>5297</v>
      </c>
      <c r="K79" s="354">
        <v>5292</v>
      </c>
      <c r="L79" s="354">
        <v>5297</v>
      </c>
      <c r="M79" s="354">
        <v>5089</v>
      </c>
    </row>
    <row r="80" spans="1:13">
      <c r="A80" s="2" t="s">
        <v>217</v>
      </c>
      <c r="B80" s="139">
        <v>91923</v>
      </c>
      <c r="C80" s="139">
        <v>92187</v>
      </c>
      <c r="D80" s="147">
        <v>92255</v>
      </c>
      <c r="E80" s="139">
        <v>92405</v>
      </c>
      <c r="F80" s="323">
        <v>92239</v>
      </c>
      <c r="G80" s="2">
        <v>92631</v>
      </c>
      <c r="H80" s="354">
        <v>84578</v>
      </c>
      <c r="I80" s="354">
        <v>85182</v>
      </c>
      <c r="J80" s="354">
        <v>85496</v>
      </c>
      <c r="K80" s="354">
        <v>85954</v>
      </c>
      <c r="L80" s="354">
        <v>86435</v>
      </c>
      <c r="M80" s="354">
        <v>86811</v>
      </c>
    </row>
    <row r="81" spans="1:13">
      <c r="A81" s="132" t="s">
        <v>218</v>
      </c>
      <c r="B81" s="141">
        <v>24086</v>
      </c>
      <c r="C81" s="141">
        <v>24057</v>
      </c>
      <c r="D81" s="148">
        <v>23996</v>
      </c>
      <c r="E81" s="141">
        <v>23957</v>
      </c>
      <c r="F81" s="324">
        <v>23753</v>
      </c>
      <c r="G81" s="132">
        <v>23795</v>
      </c>
      <c r="H81" s="355">
        <v>22662</v>
      </c>
      <c r="I81" s="355">
        <v>22804</v>
      </c>
      <c r="J81" s="355">
        <v>22832</v>
      </c>
      <c r="K81" s="355">
        <v>22925</v>
      </c>
      <c r="L81" s="355">
        <v>23005</v>
      </c>
      <c r="M81" s="355">
        <v>20358</v>
      </c>
    </row>
    <row r="82" spans="1:13">
      <c r="A82" s="2" t="s">
        <v>219</v>
      </c>
      <c r="B82" s="139">
        <v>5066</v>
      </c>
      <c r="C82" s="139">
        <v>5065</v>
      </c>
      <c r="D82" s="147">
        <v>5023</v>
      </c>
      <c r="E82" s="139">
        <v>4998</v>
      </c>
      <c r="F82" s="323">
        <v>4959</v>
      </c>
      <c r="G82" s="2">
        <v>4944</v>
      </c>
      <c r="H82" s="354">
        <v>4648</v>
      </c>
      <c r="I82" s="354">
        <v>4651</v>
      </c>
      <c r="J82" s="354">
        <v>4629</v>
      </c>
      <c r="K82" s="354">
        <v>4645</v>
      </c>
      <c r="L82" s="354">
        <v>4654</v>
      </c>
      <c r="M82" s="354">
        <v>4624</v>
      </c>
    </row>
    <row r="83" spans="1:13" ht="32.1" customHeight="1">
      <c r="A83" s="783" t="s">
        <v>607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</row>
    <row r="84" spans="1:13">
      <c r="A84" s="2" t="s">
        <v>202</v>
      </c>
      <c r="B84" s="139">
        <v>523</v>
      </c>
      <c r="C84" s="139">
        <v>2505</v>
      </c>
      <c r="D84" s="147">
        <v>2498</v>
      </c>
      <c r="E84" s="139">
        <v>2502</v>
      </c>
      <c r="F84" s="323">
        <v>2511</v>
      </c>
      <c r="G84" s="2">
        <v>2531</v>
      </c>
      <c r="H84" s="354">
        <v>2547</v>
      </c>
      <c r="I84" s="354">
        <v>2569</v>
      </c>
      <c r="J84" s="354">
        <v>2582</v>
      </c>
      <c r="K84" s="354">
        <v>2613</v>
      </c>
      <c r="L84" s="354">
        <v>2647</v>
      </c>
      <c r="M84" s="354">
        <v>2516</v>
      </c>
    </row>
    <row r="85" spans="1:13">
      <c r="A85" s="2" t="s">
        <v>203</v>
      </c>
      <c r="B85" s="139">
        <v>874</v>
      </c>
      <c r="C85" s="139">
        <v>2676</v>
      </c>
      <c r="D85" s="147">
        <v>2703</v>
      </c>
      <c r="E85" s="139">
        <v>2704</v>
      </c>
      <c r="F85" s="323">
        <v>2702</v>
      </c>
      <c r="G85" s="2">
        <v>2705</v>
      </c>
      <c r="H85" s="354">
        <v>2702</v>
      </c>
      <c r="I85" s="354">
        <v>2732</v>
      </c>
      <c r="J85" s="354">
        <v>2765</v>
      </c>
      <c r="K85" s="354">
        <v>2789</v>
      </c>
      <c r="L85" s="354">
        <v>2788</v>
      </c>
      <c r="M85" s="354">
        <v>2775</v>
      </c>
    </row>
    <row r="86" spans="1:13">
      <c r="A86" s="2" t="s">
        <v>204</v>
      </c>
      <c r="B86" s="139">
        <v>1864</v>
      </c>
      <c r="C86" s="139">
        <v>4854</v>
      </c>
      <c r="D86" s="147">
        <v>4892</v>
      </c>
      <c r="E86" s="139">
        <v>4929</v>
      </c>
      <c r="F86" s="323">
        <v>4921</v>
      </c>
      <c r="G86" s="2">
        <v>4986</v>
      </c>
      <c r="H86" s="354">
        <v>4923</v>
      </c>
      <c r="I86" s="354">
        <v>4947</v>
      </c>
      <c r="J86" s="354">
        <v>4946</v>
      </c>
      <c r="K86" s="354">
        <v>4937</v>
      </c>
      <c r="L86" s="354">
        <v>4943</v>
      </c>
      <c r="M86" s="354">
        <v>4940</v>
      </c>
    </row>
    <row r="87" spans="1:13">
      <c r="A87" s="2" t="s">
        <v>221</v>
      </c>
      <c r="B87" s="139">
        <v>716</v>
      </c>
      <c r="C87" s="139">
        <v>1382</v>
      </c>
      <c r="D87" s="147">
        <v>1377</v>
      </c>
      <c r="E87" s="139">
        <v>1388</v>
      </c>
      <c r="F87" s="323">
        <v>1402</v>
      </c>
      <c r="G87" s="2">
        <v>1410</v>
      </c>
      <c r="H87" s="354">
        <v>1388</v>
      </c>
      <c r="I87" s="354">
        <v>1408</v>
      </c>
      <c r="J87" s="354">
        <v>1421</v>
      </c>
      <c r="K87" s="354">
        <v>1440</v>
      </c>
      <c r="L87" s="354">
        <v>1454</v>
      </c>
      <c r="M87" s="354">
        <v>1409</v>
      </c>
    </row>
    <row r="88" spans="1:13">
      <c r="A88" s="2" t="s">
        <v>206</v>
      </c>
      <c r="B88" s="139">
        <v>1450</v>
      </c>
      <c r="C88" s="139">
        <v>2439</v>
      </c>
      <c r="D88" s="147">
        <v>2428</v>
      </c>
      <c r="E88" s="139">
        <v>2434</v>
      </c>
      <c r="F88" s="323">
        <v>2423</v>
      </c>
      <c r="G88" s="2">
        <v>2428</v>
      </c>
      <c r="H88" s="354">
        <v>2402</v>
      </c>
      <c r="I88" s="354">
        <v>2440</v>
      </c>
      <c r="J88" s="354">
        <v>2446</v>
      </c>
      <c r="K88" s="354">
        <v>2476</v>
      </c>
      <c r="L88" s="354">
        <v>2493</v>
      </c>
      <c r="M88" s="354">
        <v>2478</v>
      </c>
    </row>
    <row r="89" spans="1:13">
      <c r="A89" s="2" t="s">
        <v>207</v>
      </c>
      <c r="B89" s="139">
        <v>469</v>
      </c>
      <c r="C89" s="139">
        <v>1689</v>
      </c>
      <c r="D89" s="147">
        <v>1683</v>
      </c>
      <c r="E89" s="139">
        <v>1676</v>
      </c>
      <c r="F89" s="323">
        <v>1674</v>
      </c>
      <c r="G89" s="2">
        <v>1690</v>
      </c>
      <c r="H89" s="354">
        <v>1675</v>
      </c>
      <c r="I89" s="354">
        <v>1672</v>
      </c>
      <c r="J89" s="354">
        <v>1669</v>
      </c>
      <c r="K89" s="354">
        <v>1676</v>
      </c>
      <c r="L89" s="354">
        <v>1687</v>
      </c>
      <c r="M89" s="354">
        <v>1674</v>
      </c>
    </row>
    <row r="90" spans="1:13">
      <c r="A90" s="2" t="s">
        <v>208</v>
      </c>
      <c r="B90" s="139">
        <v>1462</v>
      </c>
      <c r="C90" s="139">
        <v>8264</v>
      </c>
      <c r="D90" s="147">
        <v>8318</v>
      </c>
      <c r="E90" s="139">
        <v>8363</v>
      </c>
      <c r="F90" s="323">
        <v>8417</v>
      </c>
      <c r="G90" s="2">
        <v>8495</v>
      </c>
      <c r="H90" s="354">
        <v>8501</v>
      </c>
      <c r="I90" s="354">
        <v>8631</v>
      </c>
      <c r="J90" s="354">
        <v>8743</v>
      </c>
      <c r="K90" s="354">
        <v>8789</v>
      </c>
      <c r="L90" s="354">
        <v>8815</v>
      </c>
      <c r="M90" s="354">
        <v>8831</v>
      </c>
    </row>
    <row r="91" spans="1:13">
      <c r="A91" s="2" t="s">
        <v>209</v>
      </c>
      <c r="B91" s="139">
        <v>774</v>
      </c>
      <c r="C91" s="139">
        <v>2744</v>
      </c>
      <c r="D91" s="147">
        <v>2765</v>
      </c>
      <c r="E91" s="139">
        <v>2796</v>
      </c>
      <c r="F91" s="323">
        <v>2794</v>
      </c>
      <c r="G91" s="2">
        <v>2815</v>
      </c>
      <c r="H91" s="354">
        <v>2801</v>
      </c>
      <c r="I91" s="354">
        <v>2829</v>
      </c>
      <c r="J91" s="354">
        <v>2860</v>
      </c>
      <c r="K91" s="354">
        <v>2899</v>
      </c>
      <c r="L91" s="354">
        <v>2913</v>
      </c>
      <c r="M91" s="354">
        <v>2899</v>
      </c>
    </row>
    <row r="92" spans="1:13">
      <c r="A92" s="2" t="s">
        <v>210</v>
      </c>
      <c r="B92" s="139">
        <v>1804</v>
      </c>
      <c r="C92" s="139">
        <v>5618</v>
      </c>
      <c r="D92" s="147">
        <v>5600</v>
      </c>
      <c r="E92" s="139">
        <v>5628</v>
      </c>
      <c r="F92" s="323">
        <v>5603</v>
      </c>
      <c r="G92" s="2">
        <v>5643</v>
      </c>
      <c r="H92" s="354">
        <v>5652</v>
      </c>
      <c r="I92" s="354">
        <v>5673</v>
      </c>
      <c r="J92" s="354">
        <v>5678</v>
      </c>
      <c r="K92" s="354">
        <v>5692</v>
      </c>
      <c r="L92" s="354">
        <v>5702</v>
      </c>
      <c r="M92" s="354">
        <v>5666</v>
      </c>
    </row>
    <row r="93" spans="1:13">
      <c r="A93" s="2" t="s">
        <v>211</v>
      </c>
      <c r="B93" s="139">
        <v>568</v>
      </c>
      <c r="C93" s="139">
        <v>1398</v>
      </c>
      <c r="D93" s="147">
        <v>1394</v>
      </c>
      <c r="E93" s="139">
        <v>1396</v>
      </c>
      <c r="F93" s="323">
        <v>1386</v>
      </c>
      <c r="G93" s="2">
        <v>1387</v>
      </c>
      <c r="H93" s="354">
        <v>1377</v>
      </c>
      <c r="I93" s="354">
        <v>1365</v>
      </c>
      <c r="J93" s="354">
        <v>1379</v>
      </c>
      <c r="K93" s="354">
        <v>1378</v>
      </c>
      <c r="L93" s="354">
        <v>1383</v>
      </c>
      <c r="M93" s="354">
        <v>1389</v>
      </c>
    </row>
    <row r="94" spans="1:13">
      <c r="A94" s="2" t="s">
        <v>212</v>
      </c>
      <c r="B94" s="139">
        <v>654</v>
      </c>
      <c r="C94" s="139">
        <v>1150</v>
      </c>
      <c r="D94" s="147">
        <v>1149</v>
      </c>
      <c r="E94" s="139">
        <v>1153</v>
      </c>
      <c r="F94" s="323">
        <v>1161</v>
      </c>
      <c r="G94" s="2">
        <v>1166</v>
      </c>
      <c r="H94" s="354">
        <v>1130</v>
      </c>
      <c r="I94" s="354">
        <v>1135</v>
      </c>
      <c r="J94" s="354">
        <v>1168</v>
      </c>
      <c r="K94" s="354">
        <v>1173</v>
      </c>
      <c r="L94" s="354">
        <v>1181</v>
      </c>
      <c r="M94" s="354">
        <v>1141</v>
      </c>
    </row>
    <row r="95" spans="1:13">
      <c r="A95" s="2" t="s">
        <v>213</v>
      </c>
      <c r="B95" s="139">
        <v>1572</v>
      </c>
      <c r="C95" s="139">
        <v>5667</v>
      </c>
      <c r="D95" s="147">
        <v>5641</v>
      </c>
      <c r="E95" s="139">
        <v>5655</v>
      </c>
      <c r="F95" s="323">
        <v>5641</v>
      </c>
      <c r="G95" s="2">
        <v>5630</v>
      </c>
      <c r="H95" s="354">
        <v>5557</v>
      </c>
      <c r="I95" s="354">
        <v>5603</v>
      </c>
      <c r="J95" s="354">
        <v>5618</v>
      </c>
      <c r="K95" s="354">
        <v>5613</v>
      </c>
      <c r="L95" s="354">
        <v>5618</v>
      </c>
      <c r="M95" s="354">
        <v>5620</v>
      </c>
    </row>
    <row r="96" spans="1:13">
      <c r="A96" s="2" t="s">
        <v>214</v>
      </c>
      <c r="B96" s="139">
        <v>550</v>
      </c>
      <c r="C96" s="139">
        <v>1436</v>
      </c>
      <c r="D96" s="147">
        <v>1439</v>
      </c>
      <c r="E96" s="139">
        <v>1468</v>
      </c>
      <c r="F96" s="323">
        <v>1490</v>
      </c>
      <c r="G96" s="2">
        <v>1511</v>
      </c>
      <c r="H96" s="354">
        <v>1520</v>
      </c>
      <c r="I96" s="354">
        <v>1557</v>
      </c>
      <c r="J96" s="354">
        <v>1585</v>
      </c>
      <c r="K96" s="354">
        <v>1602</v>
      </c>
      <c r="L96" s="354">
        <v>1619</v>
      </c>
      <c r="M96" s="354">
        <v>1628</v>
      </c>
    </row>
    <row r="97" spans="1:13">
      <c r="A97" s="2" t="s">
        <v>215</v>
      </c>
      <c r="B97" s="139">
        <v>1825</v>
      </c>
      <c r="C97" s="139">
        <v>4967</v>
      </c>
      <c r="D97" s="147">
        <v>4987</v>
      </c>
      <c r="E97" s="139">
        <v>4993</v>
      </c>
      <c r="F97" s="323">
        <v>5007</v>
      </c>
      <c r="G97" s="2">
        <v>5062</v>
      </c>
      <c r="H97" s="354">
        <v>4961</v>
      </c>
      <c r="I97" s="354">
        <v>4976</v>
      </c>
      <c r="J97" s="354">
        <v>5016</v>
      </c>
      <c r="K97" s="354">
        <v>5014</v>
      </c>
      <c r="L97" s="354">
        <v>5044</v>
      </c>
      <c r="M97" s="354">
        <v>4929</v>
      </c>
    </row>
    <row r="98" spans="1:13">
      <c r="A98" s="2" t="s">
        <v>216</v>
      </c>
      <c r="B98" s="139">
        <v>467</v>
      </c>
      <c r="C98" s="139">
        <v>1535</v>
      </c>
      <c r="D98" s="147">
        <v>1520</v>
      </c>
      <c r="E98" s="139">
        <v>1524</v>
      </c>
      <c r="F98" s="323">
        <v>1510</v>
      </c>
      <c r="G98" s="2">
        <v>1521</v>
      </c>
      <c r="H98" s="354">
        <v>1514</v>
      </c>
      <c r="I98" s="354">
        <v>1517</v>
      </c>
      <c r="J98" s="354">
        <v>1529</v>
      </c>
      <c r="K98" s="354">
        <v>1527</v>
      </c>
      <c r="L98" s="354">
        <v>1539</v>
      </c>
      <c r="M98" s="354">
        <v>1518</v>
      </c>
    </row>
    <row r="99" spans="1:13">
      <c r="A99" s="2" t="s">
        <v>217</v>
      </c>
      <c r="B99" s="139">
        <v>4611</v>
      </c>
      <c r="C99" s="139">
        <v>21070</v>
      </c>
      <c r="D99" s="147">
        <v>21147</v>
      </c>
      <c r="E99" s="139">
        <v>21318</v>
      </c>
      <c r="F99" s="323">
        <v>21426</v>
      </c>
      <c r="G99" s="2">
        <v>21585</v>
      </c>
      <c r="H99" s="354">
        <v>21286</v>
      </c>
      <c r="I99" s="354">
        <v>21495</v>
      </c>
      <c r="J99" s="354">
        <v>21704</v>
      </c>
      <c r="K99" s="354">
        <v>21856</v>
      </c>
      <c r="L99" s="354">
        <v>21938</v>
      </c>
      <c r="M99" s="354">
        <v>22074</v>
      </c>
    </row>
    <row r="100" spans="1:13">
      <c r="A100" s="132" t="s">
        <v>218</v>
      </c>
      <c r="B100" s="141">
        <v>2786</v>
      </c>
      <c r="C100" s="141">
        <v>5679</v>
      </c>
      <c r="D100" s="148">
        <v>5701</v>
      </c>
      <c r="E100" s="141">
        <v>5697</v>
      </c>
      <c r="F100" s="324">
        <v>5702</v>
      </c>
      <c r="G100" s="132">
        <v>5729</v>
      </c>
      <c r="H100" s="355">
        <v>5760</v>
      </c>
      <c r="I100" s="355">
        <v>5843</v>
      </c>
      <c r="J100" s="355">
        <v>5941</v>
      </c>
      <c r="K100" s="355">
        <v>6002</v>
      </c>
      <c r="L100" s="355">
        <v>6017</v>
      </c>
      <c r="M100" s="355">
        <v>5711</v>
      </c>
    </row>
    <row r="101" spans="1:13">
      <c r="A101" s="2" t="s">
        <v>219</v>
      </c>
      <c r="B101" s="139">
        <v>494</v>
      </c>
      <c r="C101" s="139">
        <v>1484</v>
      </c>
      <c r="D101" s="147">
        <v>1486</v>
      </c>
      <c r="E101" s="139">
        <v>1492</v>
      </c>
      <c r="F101" s="323">
        <v>1485</v>
      </c>
      <c r="G101" s="2">
        <v>1517</v>
      </c>
      <c r="H101" s="354">
        <v>1512</v>
      </c>
      <c r="I101" s="354">
        <v>1563</v>
      </c>
      <c r="J101" s="354">
        <v>1581</v>
      </c>
      <c r="K101" s="354">
        <v>1627</v>
      </c>
      <c r="L101" s="354">
        <v>1648</v>
      </c>
      <c r="M101" s="354">
        <v>1643</v>
      </c>
    </row>
    <row r="102" spans="1:13" ht="32.1" customHeight="1">
      <c r="A102" s="783" t="s">
        <v>608</v>
      </c>
      <c r="B102" s="783"/>
      <c r="C102" s="783"/>
      <c r="D102" s="783"/>
      <c r="E102" s="783"/>
      <c r="F102" s="783"/>
      <c r="G102" s="783"/>
      <c r="H102" s="783"/>
      <c r="I102" s="783"/>
      <c r="J102" s="783"/>
      <c r="K102" s="783"/>
      <c r="L102" s="783"/>
      <c r="M102" s="783"/>
    </row>
    <row r="103" spans="1:13">
      <c r="A103" s="2" t="s">
        <v>202</v>
      </c>
      <c r="B103" s="139">
        <v>730</v>
      </c>
      <c r="C103" s="139">
        <v>746</v>
      </c>
      <c r="D103" s="147">
        <v>740</v>
      </c>
      <c r="E103" s="139">
        <v>748</v>
      </c>
      <c r="F103" s="323">
        <v>751</v>
      </c>
      <c r="G103" s="2">
        <v>756</v>
      </c>
      <c r="H103" s="354">
        <v>757</v>
      </c>
      <c r="I103" s="354">
        <v>767</v>
      </c>
      <c r="J103" s="354">
        <v>776</v>
      </c>
      <c r="K103" s="354">
        <v>802</v>
      </c>
      <c r="L103" s="354">
        <v>804</v>
      </c>
      <c r="M103" s="354">
        <v>789</v>
      </c>
    </row>
    <row r="104" spans="1:13">
      <c r="A104" s="2" t="s">
        <v>203</v>
      </c>
      <c r="B104" s="139">
        <v>935</v>
      </c>
      <c r="C104" s="139">
        <v>943</v>
      </c>
      <c r="D104" s="147">
        <v>938</v>
      </c>
      <c r="E104" s="139">
        <v>934</v>
      </c>
      <c r="F104" s="323">
        <v>935</v>
      </c>
      <c r="G104" s="2">
        <v>953</v>
      </c>
      <c r="H104" s="354">
        <v>945</v>
      </c>
      <c r="I104" s="354">
        <v>947</v>
      </c>
      <c r="J104" s="354">
        <v>973</v>
      </c>
      <c r="K104" s="354">
        <v>987</v>
      </c>
      <c r="L104" s="354">
        <v>995</v>
      </c>
      <c r="M104" s="354">
        <v>1006</v>
      </c>
    </row>
    <row r="105" spans="1:13">
      <c r="A105" s="2" t="s">
        <v>204</v>
      </c>
      <c r="B105" s="139">
        <v>2178</v>
      </c>
      <c r="C105" s="139">
        <v>2252</v>
      </c>
      <c r="D105" s="147">
        <v>2245</v>
      </c>
      <c r="E105" s="139">
        <v>2274</v>
      </c>
      <c r="F105" s="323">
        <v>2308</v>
      </c>
      <c r="G105" s="2">
        <v>2390</v>
      </c>
      <c r="H105" s="354">
        <v>2372</v>
      </c>
      <c r="I105" s="354">
        <v>2413</v>
      </c>
      <c r="J105" s="354">
        <v>2459</v>
      </c>
      <c r="K105" s="354">
        <v>2531</v>
      </c>
      <c r="L105" s="354">
        <v>2554</v>
      </c>
      <c r="M105" s="354">
        <v>2550</v>
      </c>
    </row>
    <row r="106" spans="1:13">
      <c r="A106" s="2" t="s">
        <v>221</v>
      </c>
      <c r="B106" s="139">
        <v>479</v>
      </c>
      <c r="C106" s="139">
        <v>477</v>
      </c>
      <c r="D106" s="147">
        <v>478</v>
      </c>
      <c r="E106" s="139">
        <v>483</v>
      </c>
      <c r="F106" s="323">
        <v>476</v>
      </c>
      <c r="G106" s="2">
        <v>480</v>
      </c>
      <c r="H106" s="354">
        <v>465</v>
      </c>
      <c r="I106" s="354">
        <v>471</v>
      </c>
      <c r="J106" s="354">
        <v>472</v>
      </c>
      <c r="K106" s="354">
        <v>478</v>
      </c>
      <c r="L106" s="354">
        <v>475</v>
      </c>
      <c r="M106" s="354">
        <v>464</v>
      </c>
    </row>
    <row r="107" spans="1:13">
      <c r="A107" s="2" t="s">
        <v>206</v>
      </c>
      <c r="B107" s="139">
        <v>1339</v>
      </c>
      <c r="C107" s="139">
        <v>1349</v>
      </c>
      <c r="D107" s="147">
        <v>1350</v>
      </c>
      <c r="E107" s="139">
        <v>1348</v>
      </c>
      <c r="F107" s="323">
        <v>1350</v>
      </c>
      <c r="G107" s="2">
        <v>1365</v>
      </c>
      <c r="H107" s="354">
        <v>1327</v>
      </c>
      <c r="I107" s="354">
        <v>1341</v>
      </c>
      <c r="J107" s="354">
        <v>1345</v>
      </c>
      <c r="K107" s="354">
        <v>1371</v>
      </c>
      <c r="L107" s="354">
        <v>1367</v>
      </c>
      <c r="M107" s="354">
        <v>1357</v>
      </c>
    </row>
    <row r="108" spans="1:13">
      <c r="A108" s="2" t="s">
        <v>207</v>
      </c>
      <c r="B108" s="139">
        <v>755</v>
      </c>
      <c r="C108" s="139">
        <v>757</v>
      </c>
      <c r="D108" s="147">
        <v>765</v>
      </c>
      <c r="E108" s="139">
        <v>760</v>
      </c>
      <c r="F108" s="323">
        <v>755</v>
      </c>
      <c r="G108" s="2">
        <v>764</v>
      </c>
      <c r="H108" s="354">
        <v>756</v>
      </c>
      <c r="I108" s="354">
        <v>760</v>
      </c>
      <c r="J108" s="354">
        <v>757</v>
      </c>
      <c r="K108" s="354">
        <v>767</v>
      </c>
      <c r="L108" s="354">
        <v>772</v>
      </c>
      <c r="M108" s="354">
        <v>783</v>
      </c>
    </row>
    <row r="109" spans="1:13">
      <c r="A109" s="2" t="s">
        <v>208</v>
      </c>
      <c r="B109" s="139">
        <v>4737</v>
      </c>
      <c r="C109" s="139">
        <v>4840</v>
      </c>
      <c r="D109" s="147">
        <v>4885</v>
      </c>
      <c r="E109" s="139">
        <v>4918</v>
      </c>
      <c r="F109" s="323">
        <v>4976</v>
      </c>
      <c r="G109" s="2">
        <v>5085</v>
      </c>
      <c r="H109" s="354">
        <v>5076</v>
      </c>
      <c r="I109" s="354">
        <v>5145</v>
      </c>
      <c r="J109" s="354">
        <v>5772</v>
      </c>
      <c r="K109" s="354">
        <v>5368</v>
      </c>
      <c r="L109" s="354">
        <v>5466</v>
      </c>
      <c r="M109" s="354">
        <v>5539</v>
      </c>
    </row>
    <row r="110" spans="1:13">
      <c r="A110" s="2" t="s">
        <v>209</v>
      </c>
      <c r="B110" s="139">
        <v>1076</v>
      </c>
      <c r="C110" s="139">
        <v>1091</v>
      </c>
      <c r="D110" s="147">
        <v>1086</v>
      </c>
      <c r="E110" s="139">
        <v>1100</v>
      </c>
      <c r="F110" s="323">
        <v>1108</v>
      </c>
      <c r="G110" s="2">
        <v>1121</v>
      </c>
      <c r="H110" s="354">
        <v>1109</v>
      </c>
      <c r="I110" s="354">
        <v>1107</v>
      </c>
      <c r="J110" s="354">
        <v>1100</v>
      </c>
      <c r="K110" s="354">
        <v>1123</v>
      </c>
      <c r="L110" s="354">
        <v>1125</v>
      </c>
      <c r="M110" s="354">
        <v>1132</v>
      </c>
    </row>
    <row r="111" spans="1:13">
      <c r="A111" s="2" t="s">
        <v>210</v>
      </c>
      <c r="B111" s="139">
        <v>2412</v>
      </c>
      <c r="C111" s="139">
        <v>2452</v>
      </c>
      <c r="D111" s="147">
        <v>2460</v>
      </c>
      <c r="E111" s="139">
        <v>2454</v>
      </c>
      <c r="F111" s="323">
        <v>2455</v>
      </c>
      <c r="G111" s="2">
        <v>2489</v>
      </c>
      <c r="H111" s="354">
        <v>2469</v>
      </c>
      <c r="I111" s="354">
        <v>2491</v>
      </c>
      <c r="J111" s="354">
        <v>2505</v>
      </c>
      <c r="K111" s="354">
        <v>2549</v>
      </c>
      <c r="L111" s="354">
        <v>2574</v>
      </c>
      <c r="M111" s="354">
        <v>2570</v>
      </c>
    </row>
    <row r="112" spans="1:13">
      <c r="A112" s="2" t="s">
        <v>211</v>
      </c>
      <c r="B112" s="139">
        <v>464</v>
      </c>
      <c r="C112" s="139">
        <v>475</v>
      </c>
      <c r="D112" s="147">
        <v>481</v>
      </c>
      <c r="E112" s="139">
        <v>480</v>
      </c>
      <c r="F112" s="323">
        <v>490</v>
      </c>
      <c r="G112" s="2">
        <v>503</v>
      </c>
      <c r="H112" s="354">
        <v>508</v>
      </c>
      <c r="I112" s="354">
        <v>505</v>
      </c>
      <c r="J112" s="354">
        <v>518</v>
      </c>
      <c r="K112" s="354">
        <v>528</v>
      </c>
      <c r="L112" s="354">
        <v>527</v>
      </c>
      <c r="M112" s="354">
        <v>530</v>
      </c>
    </row>
    <row r="113" spans="1:13">
      <c r="A113" s="2" t="s">
        <v>212</v>
      </c>
      <c r="B113" s="139">
        <v>644</v>
      </c>
      <c r="C113" s="139">
        <v>654</v>
      </c>
      <c r="D113" s="147">
        <v>656</v>
      </c>
      <c r="E113" s="139">
        <v>660</v>
      </c>
      <c r="F113" s="323">
        <v>664</v>
      </c>
      <c r="G113" s="2">
        <v>677</v>
      </c>
      <c r="H113" s="354">
        <v>665</v>
      </c>
      <c r="I113" s="354">
        <v>670</v>
      </c>
      <c r="J113" s="354">
        <v>679</v>
      </c>
      <c r="K113" s="354">
        <v>683</v>
      </c>
      <c r="L113" s="354">
        <v>693</v>
      </c>
      <c r="M113" s="354">
        <v>691</v>
      </c>
    </row>
    <row r="114" spans="1:13">
      <c r="A114" s="2" t="s">
        <v>213</v>
      </c>
      <c r="B114" s="139">
        <v>2895</v>
      </c>
      <c r="C114" s="139">
        <v>2970</v>
      </c>
      <c r="D114" s="147">
        <v>2971</v>
      </c>
      <c r="E114" s="139">
        <v>2999</v>
      </c>
      <c r="F114" s="323">
        <v>3044</v>
      </c>
      <c r="G114" s="2">
        <v>3084</v>
      </c>
      <c r="H114" s="354">
        <v>3046</v>
      </c>
      <c r="I114" s="354">
        <v>3103</v>
      </c>
      <c r="J114" s="354">
        <v>3163</v>
      </c>
      <c r="K114" s="354">
        <v>3212</v>
      </c>
      <c r="L114" s="354">
        <v>3230</v>
      </c>
      <c r="M114" s="354">
        <v>3286</v>
      </c>
    </row>
    <row r="115" spans="1:13">
      <c r="A115" s="2" t="s">
        <v>214</v>
      </c>
      <c r="B115" s="139">
        <v>676</v>
      </c>
      <c r="C115" s="139">
        <v>683</v>
      </c>
      <c r="D115" s="147">
        <v>689</v>
      </c>
      <c r="E115" s="139">
        <v>694</v>
      </c>
      <c r="F115" s="323">
        <v>696</v>
      </c>
      <c r="G115" s="2">
        <v>702</v>
      </c>
      <c r="H115" s="354">
        <v>694</v>
      </c>
      <c r="I115" s="354">
        <v>693</v>
      </c>
      <c r="J115" s="354">
        <v>696</v>
      </c>
      <c r="K115" s="354">
        <v>701</v>
      </c>
      <c r="L115" s="354">
        <v>698</v>
      </c>
      <c r="M115" s="354">
        <v>692</v>
      </c>
    </row>
    <row r="116" spans="1:13">
      <c r="A116" s="2" t="s">
        <v>215</v>
      </c>
      <c r="B116" s="139">
        <v>2042</v>
      </c>
      <c r="C116" s="139">
        <v>2051</v>
      </c>
      <c r="D116" s="147">
        <v>2032</v>
      </c>
      <c r="E116" s="139">
        <v>2026</v>
      </c>
      <c r="F116" s="323">
        <v>2027</v>
      </c>
      <c r="G116" s="2">
        <v>2078</v>
      </c>
      <c r="H116" s="354">
        <v>2046</v>
      </c>
      <c r="I116" s="354">
        <v>2044</v>
      </c>
      <c r="J116" s="354">
        <v>2051</v>
      </c>
      <c r="K116" s="354">
        <v>2105</v>
      </c>
      <c r="L116" s="354">
        <v>2119</v>
      </c>
      <c r="M116" s="354">
        <v>2072</v>
      </c>
    </row>
    <row r="117" spans="1:13">
      <c r="A117" s="2" t="s">
        <v>216</v>
      </c>
      <c r="B117" s="139">
        <v>705</v>
      </c>
      <c r="C117" s="139">
        <v>703</v>
      </c>
      <c r="D117" s="147">
        <v>702</v>
      </c>
      <c r="E117" s="139">
        <v>704</v>
      </c>
      <c r="F117" s="323">
        <v>700</v>
      </c>
      <c r="G117" s="2">
        <v>711</v>
      </c>
      <c r="H117" s="354">
        <v>702</v>
      </c>
      <c r="I117" s="354">
        <v>708</v>
      </c>
      <c r="J117" s="354">
        <v>717</v>
      </c>
      <c r="K117" s="354">
        <v>744</v>
      </c>
      <c r="L117" s="354">
        <v>751</v>
      </c>
      <c r="M117" s="354">
        <v>738</v>
      </c>
    </row>
    <row r="118" spans="1:13">
      <c r="A118" s="2" t="s">
        <v>217</v>
      </c>
      <c r="B118" s="139">
        <v>11282</v>
      </c>
      <c r="C118" s="139">
        <v>11477</v>
      </c>
      <c r="D118" s="147">
        <v>11619</v>
      </c>
      <c r="E118" s="139">
        <v>11760</v>
      </c>
      <c r="F118" s="323">
        <v>11868</v>
      </c>
      <c r="G118" s="2">
        <v>12109</v>
      </c>
      <c r="H118" s="354">
        <v>12036</v>
      </c>
      <c r="I118" s="354">
        <v>12201</v>
      </c>
      <c r="J118" s="354">
        <v>12444</v>
      </c>
      <c r="K118" s="354">
        <v>12635</v>
      </c>
      <c r="L118" s="354">
        <v>12796</v>
      </c>
      <c r="M118" s="354">
        <v>12953</v>
      </c>
    </row>
    <row r="119" spans="1:13">
      <c r="A119" s="132" t="s">
        <v>218</v>
      </c>
      <c r="B119" s="141">
        <v>3185</v>
      </c>
      <c r="C119" s="141">
        <v>3239</v>
      </c>
      <c r="D119" s="148">
        <v>3271</v>
      </c>
      <c r="E119" s="141">
        <v>3299</v>
      </c>
      <c r="F119" s="324">
        <v>3351</v>
      </c>
      <c r="G119" s="132">
        <v>3400</v>
      </c>
      <c r="H119" s="355">
        <v>3421</v>
      </c>
      <c r="I119" s="355">
        <v>3489</v>
      </c>
      <c r="J119" s="355">
        <v>3563</v>
      </c>
      <c r="K119" s="355">
        <v>3614</v>
      </c>
      <c r="L119" s="355">
        <v>3680</v>
      </c>
      <c r="M119" s="355">
        <v>3562</v>
      </c>
    </row>
    <row r="120" spans="1:13">
      <c r="A120" s="2" t="s">
        <v>219</v>
      </c>
      <c r="B120" s="139">
        <v>519</v>
      </c>
      <c r="C120" s="139">
        <v>518</v>
      </c>
      <c r="D120" s="147">
        <v>530</v>
      </c>
      <c r="E120" s="139">
        <v>532</v>
      </c>
      <c r="F120" s="323">
        <v>542</v>
      </c>
      <c r="G120" s="2">
        <v>549</v>
      </c>
      <c r="H120" s="354">
        <v>537</v>
      </c>
      <c r="I120" s="354">
        <v>541</v>
      </c>
      <c r="J120" s="354">
        <v>550</v>
      </c>
      <c r="K120" s="354">
        <v>552</v>
      </c>
      <c r="L120" s="354">
        <v>550</v>
      </c>
      <c r="M120" s="354">
        <v>544</v>
      </c>
    </row>
    <row r="121" spans="1:13">
      <c r="G121" s="176"/>
      <c r="H121" s="176"/>
      <c r="I121" s="176"/>
    </row>
    <row r="122" spans="1:13">
      <c r="A122" s="176"/>
      <c r="B122" s="176"/>
      <c r="C122" s="19"/>
      <c r="D122" s="176"/>
      <c r="E122" s="176"/>
      <c r="F122" s="176"/>
      <c r="G122" s="176"/>
      <c r="H122" s="176"/>
      <c r="I122" s="176"/>
    </row>
    <row r="123" spans="1:13">
      <c r="A123" s="176"/>
      <c r="B123" s="176"/>
      <c r="C123" s="19"/>
      <c r="D123" s="176"/>
      <c r="E123" s="176"/>
      <c r="F123" s="176"/>
      <c r="G123" s="176"/>
      <c r="H123" s="176"/>
      <c r="I123" s="176"/>
    </row>
    <row r="124" spans="1:13">
      <c r="A124" s="176"/>
      <c r="B124" s="176"/>
      <c r="C124" s="19"/>
      <c r="D124" s="176"/>
      <c r="E124" s="176"/>
      <c r="F124" s="176"/>
      <c r="G124" s="176"/>
      <c r="H124" s="176"/>
      <c r="I124" s="176"/>
    </row>
    <row r="125" spans="1:13">
      <c r="A125" s="176"/>
      <c r="B125" s="176"/>
      <c r="C125" s="19"/>
      <c r="D125" s="176"/>
      <c r="E125" s="176"/>
      <c r="F125" s="176"/>
      <c r="G125" s="176"/>
      <c r="H125" s="176"/>
      <c r="I125" s="176"/>
    </row>
    <row r="126" spans="1:13">
      <c r="A126" s="176"/>
      <c r="B126" s="176"/>
      <c r="C126" s="19"/>
      <c r="D126" s="176"/>
      <c r="E126" s="176"/>
      <c r="F126" s="176"/>
      <c r="G126" s="176"/>
      <c r="H126" s="176"/>
      <c r="I126" s="176"/>
    </row>
    <row r="127" spans="1:13">
      <c r="A127" s="176"/>
      <c r="B127" s="176"/>
      <c r="C127" s="19"/>
      <c r="D127" s="176"/>
      <c r="E127" s="176"/>
      <c r="F127" s="176"/>
      <c r="G127" s="176"/>
      <c r="H127" s="176"/>
      <c r="I127" s="176"/>
    </row>
    <row r="128" spans="1:13">
      <c r="A128" s="176"/>
      <c r="B128" s="176"/>
      <c r="C128" s="19"/>
      <c r="D128" s="176"/>
      <c r="E128" s="176"/>
      <c r="F128" s="176"/>
      <c r="G128" s="176"/>
      <c r="H128" s="176"/>
      <c r="I128" s="176"/>
    </row>
    <row r="129" spans="1:9">
      <c r="A129" s="176"/>
      <c r="B129" s="176"/>
      <c r="C129" s="19"/>
      <c r="D129" s="176"/>
      <c r="E129" s="176"/>
      <c r="F129" s="176"/>
      <c r="G129" s="176"/>
      <c r="H129" s="176"/>
      <c r="I129" s="176"/>
    </row>
    <row r="130" spans="1:9">
      <c r="A130" s="176"/>
      <c r="B130" s="176"/>
      <c r="C130" s="19"/>
      <c r="D130" s="176"/>
      <c r="E130" s="176"/>
      <c r="F130" s="176"/>
      <c r="G130" s="176"/>
      <c r="H130" s="176"/>
      <c r="I130" s="176"/>
    </row>
    <row r="131" spans="1:9">
      <c r="A131" s="176"/>
      <c r="B131" s="176"/>
      <c r="C131" s="19"/>
      <c r="D131" s="176"/>
      <c r="E131" s="176"/>
      <c r="F131" s="176"/>
      <c r="G131" s="176"/>
      <c r="H131" s="176"/>
      <c r="I131" s="176"/>
    </row>
    <row r="132" spans="1:9">
      <c r="A132" s="176"/>
      <c r="B132" s="176"/>
      <c r="C132" s="19"/>
      <c r="D132" s="176"/>
      <c r="E132" s="176"/>
      <c r="F132" s="176"/>
      <c r="G132" s="176"/>
      <c r="H132" s="176"/>
      <c r="I132" s="176"/>
    </row>
    <row r="133" spans="1:9">
      <c r="A133" s="176"/>
      <c r="B133" s="176"/>
      <c r="C133" s="19"/>
      <c r="D133" s="176"/>
      <c r="E133" s="176"/>
      <c r="F133" s="176"/>
      <c r="G133" s="176"/>
      <c r="H133" s="176"/>
      <c r="I133" s="176"/>
    </row>
    <row r="134" spans="1:9">
      <c r="A134" s="176"/>
      <c r="B134" s="176"/>
      <c r="C134" s="19"/>
      <c r="D134" s="176"/>
      <c r="E134" s="176"/>
      <c r="F134" s="176"/>
      <c r="G134" s="176"/>
      <c r="H134" s="176"/>
      <c r="I134" s="176"/>
    </row>
    <row r="135" spans="1:9">
      <c r="A135" s="176"/>
      <c r="B135" s="176"/>
      <c r="C135" s="19"/>
      <c r="D135" s="176"/>
      <c r="E135" s="176"/>
      <c r="F135" s="176"/>
      <c r="G135" s="176"/>
      <c r="H135" s="176"/>
      <c r="I135" s="176"/>
    </row>
    <row r="136" spans="1:9">
      <c r="A136" s="176"/>
      <c r="B136" s="176"/>
      <c r="C136" s="19"/>
      <c r="D136" s="176"/>
      <c r="E136" s="176"/>
      <c r="F136" s="176"/>
      <c r="G136" s="176"/>
      <c r="H136" s="176"/>
      <c r="I136" s="176"/>
    </row>
    <row r="137" spans="1:9">
      <c r="A137" s="176"/>
      <c r="B137" s="176"/>
      <c r="C137" s="19"/>
      <c r="D137" s="176"/>
      <c r="E137" s="176"/>
      <c r="F137" s="176"/>
      <c r="G137" s="176"/>
      <c r="H137" s="176"/>
      <c r="I137" s="176"/>
    </row>
    <row r="138" spans="1:9">
      <c r="A138" s="176"/>
      <c r="B138" s="176"/>
      <c r="C138" s="5"/>
      <c r="D138" s="176"/>
      <c r="E138" s="176"/>
      <c r="F138" s="176"/>
      <c r="G138" s="176"/>
      <c r="H138" s="176"/>
      <c r="I138" s="176"/>
    </row>
    <row r="139" spans="1:9">
      <c r="A139" s="176"/>
      <c r="B139" s="176"/>
      <c r="C139" s="19"/>
      <c r="D139" s="176"/>
      <c r="E139" s="176"/>
      <c r="F139" s="176"/>
      <c r="G139" s="176"/>
      <c r="H139" s="176"/>
      <c r="I139" s="176"/>
    </row>
    <row r="140" spans="1:9">
      <c r="A140" s="176"/>
      <c r="B140" s="176"/>
      <c r="C140" s="176"/>
      <c r="D140" s="176"/>
      <c r="E140" s="176"/>
      <c r="F140" s="176"/>
      <c r="G140" s="176"/>
      <c r="H140" s="176"/>
      <c r="I140" s="176"/>
    </row>
    <row r="141" spans="1:9">
      <c r="A141" s="176"/>
      <c r="B141" s="176"/>
      <c r="C141" s="19"/>
      <c r="D141" s="176"/>
      <c r="E141" s="176"/>
      <c r="F141" s="176"/>
      <c r="G141" s="176"/>
      <c r="H141" s="176"/>
      <c r="I141" s="176"/>
    </row>
    <row r="142" spans="1:9">
      <c r="A142" s="176"/>
      <c r="B142" s="176"/>
      <c r="C142" s="19"/>
      <c r="D142" s="176"/>
      <c r="E142" s="176"/>
      <c r="F142" s="176"/>
      <c r="G142" s="176"/>
      <c r="H142" s="176"/>
      <c r="I142" s="176"/>
    </row>
    <row r="143" spans="1:9">
      <c r="A143" s="176"/>
      <c r="B143" s="176"/>
      <c r="C143" s="19"/>
      <c r="D143" s="176"/>
      <c r="E143" s="176"/>
      <c r="F143" s="176"/>
      <c r="G143" s="176"/>
      <c r="H143" s="176"/>
      <c r="I143" s="176"/>
    </row>
    <row r="144" spans="1:9">
      <c r="A144" s="176"/>
      <c r="B144" s="176"/>
      <c r="C144" s="19"/>
      <c r="D144" s="176"/>
      <c r="E144" s="176"/>
      <c r="F144" s="176"/>
      <c r="G144" s="176"/>
      <c r="H144" s="176"/>
      <c r="I144" s="176"/>
    </row>
    <row r="145" spans="1:9">
      <c r="A145" s="176"/>
      <c r="B145" s="176"/>
      <c r="C145" s="19"/>
      <c r="D145" s="176"/>
      <c r="E145" s="176"/>
      <c r="F145" s="176"/>
      <c r="G145" s="176"/>
      <c r="H145" s="176"/>
      <c r="I145" s="176"/>
    </row>
    <row r="146" spans="1:9">
      <c r="A146" s="176"/>
      <c r="B146" s="176"/>
      <c r="C146" s="19"/>
      <c r="D146" s="176"/>
      <c r="E146" s="176"/>
      <c r="F146" s="176"/>
      <c r="G146" s="176"/>
      <c r="H146" s="176"/>
      <c r="I146" s="176"/>
    </row>
    <row r="147" spans="1:9">
      <c r="A147" s="176"/>
      <c r="B147" s="176"/>
      <c r="C147" s="19"/>
      <c r="D147" s="176"/>
      <c r="E147" s="176"/>
      <c r="F147" s="176"/>
      <c r="G147" s="176"/>
      <c r="H147" s="176"/>
      <c r="I147" s="176"/>
    </row>
    <row r="148" spans="1:9">
      <c r="A148" s="176"/>
      <c r="B148" s="176"/>
      <c r="C148" s="19"/>
      <c r="D148" s="176"/>
      <c r="E148" s="176"/>
      <c r="F148" s="176"/>
      <c r="G148" s="176"/>
      <c r="H148" s="176"/>
      <c r="I148" s="176"/>
    </row>
    <row r="149" spans="1:9">
      <c r="A149" s="176"/>
      <c r="B149" s="176"/>
      <c r="C149" s="19"/>
      <c r="D149" s="176"/>
      <c r="E149" s="176"/>
      <c r="F149" s="176"/>
      <c r="G149" s="176"/>
      <c r="H149" s="176"/>
      <c r="I149" s="176"/>
    </row>
    <row r="150" spans="1:9">
      <c r="A150" s="176"/>
      <c r="B150" s="176"/>
      <c r="C150" s="19"/>
      <c r="D150" s="176"/>
      <c r="E150" s="176"/>
      <c r="F150" s="176"/>
      <c r="G150" s="176"/>
      <c r="H150" s="176"/>
      <c r="I150" s="176"/>
    </row>
    <row r="151" spans="1:9">
      <c r="A151" s="176"/>
      <c r="B151" s="176"/>
      <c r="C151" s="19"/>
      <c r="D151" s="176"/>
      <c r="E151" s="176"/>
      <c r="F151" s="176"/>
      <c r="G151" s="176"/>
      <c r="H151" s="176"/>
      <c r="I151" s="176"/>
    </row>
    <row r="152" spans="1:9">
      <c r="A152" s="176"/>
      <c r="B152" s="176"/>
      <c r="C152" s="19"/>
      <c r="D152" s="176"/>
      <c r="E152" s="176"/>
      <c r="F152" s="176"/>
      <c r="G152" s="176"/>
      <c r="H152" s="176"/>
      <c r="I152" s="176"/>
    </row>
    <row r="153" spans="1:9">
      <c r="A153" s="176"/>
      <c r="B153" s="176"/>
      <c r="C153" s="19"/>
      <c r="D153" s="176"/>
      <c r="E153" s="176"/>
      <c r="F153" s="176"/>
      <c r="G153" s="176"/>
      <c r="H153" s="176"/>
      <c r="I153" s="176"/>
    </row>
    <row r="154" spans="1:9">
      <c r="A154" s="176"/>
      <c r="B154" s="176"/>
      <c r="C154" s="19"/>
      <c r="D154" s="176"/>
      <c r="E154" s="176"/>
      <c r="F154" s="176"/>
      <c r="G154" s="176"/>
      <c r="H154" s="176"/>
      <c r="I154" s="176"/>
    </row>
    <row r="155" spans="1:9">
      <c r="A155" s="176"/>
      <c r="B155" s="176"/>
      <c r="C155" s="19"/>
      <c r="D155" s="176"/>
      <c r="E155" s="176"/>
      <c r="F155" s="176"/>
      <c r="G155" s="176"/>
      <c r="H155" s="176"/>
      <c r="I155" s="176"/>
    </row>
    <row r="156" spans="1:9">
      <c r="A156" s="176"/>
      <c r="B156" s="176"/>
      <c r="C156" s="19"/>
      <c r="D156" s="176"/>
      <c r="E156" s="176"/>
      <c r="F156" s="176"/>
      <c r="G156" s="176"/>
      <c r="H156" s="176"/>
      <c r="I156" s="176"/>
    </row>
    <row r="157" spans="1:9">
      <c r="A157" s="176"/>
      <c r="B157" s="176"/>
      <c r="C157" s="5"/>
      <c r="D157" s="176"/>
      <c r="E157" s="176"/>
      <c r="F157" s="176"/>
      <c r="G157" s="176"/>
      <c r="H157" s="176"/>
      <c r="I157" s="176"/>
    </row>
    <row r="158" spans="1:9">
      <c r="A158" s="176"/>
      <c r="B158" s="176"/>
      <c r="C158" s="19"/>
      <c r="D158" s="176"/>
      <c r="E158" s="176"/>
      <c r="F158" s="176"/>
      <c r="G158" s="176"/>
      <c r="H158" s="176"/>
      <c r="I158" s="176"/>
    </row>
    <row r="159" spans="1:9">
      <c r="A159" s="176"/>
      <c r="B159" s="176"/>
      <c r="C159" s="176"/>
      <c r="D159" s="176"/>
      <c r="E159" s="176"/>
      <c r="F159" s="176"/>
      <c r="G159" s="176"/>
      <c r="H159" s="176"/>
      <c r="I159" s="176"/>
    </row>
    <row r="160" spans="1:9">
      <c r="A160" s="176"/>
      <c r="B160" s="176"/>
      <c r="C160" s="19"/>
      <c r="D160" s="176"/>
      <c r="E160" s="176"/>
      <c r="F160" s="176"/>
      <c r="G160" s="176"/>
      <c r="H160" s="176"/>
      <c r="I160" s="176"/>
    </row>
    <row r="161" spans="1:9">
      <c r="A161" s="176"/>
      <c r="B161" s="176"/>
      <c r="C161" s="19"/>
      <c r="D161" s="176"/>
      <c r="E161" s="176"/>
      <c r="F161" s="176"/>
      <c r="G161" s="176"/>
      <c r="H161" s="176"/>
      <c r="I161" s="176"/>
    </row>
    <row r="162" spans="1:9">
      <c r="A162" s="176"/>
      <c r="B162" s="176"/>
      <c r="C162" s="19"/>
      <c r="D162" s="176"/>
      <c r="E162" s="176"/>
      <c r="F162" s="176"/>
      <c r="G162" s="176"/>
      <c r="H162" s="176"/>
      <c r="I162" s="176"/>
    </row>
    <row r="163" spans="1:9">
      <c r="A163" s="176"/>
      <c r="B163" s="176"/>
      <c r="C163" s="19"/>
      <c r="D163" s="176"/>
      <c r="E163" s="176"/>
      <c r="F163" s="176"/>
      <c r="G163" s="176"/>
      <c r="H163" s="176"/>
      <c r="I163" s="176"/>
    </row>
    <row r="164" spans="1:9">
      <c r="A164" s="176"/>
      <c r="B164" s="176"/>
      <c r="C164" s="19"/>
      <c r="D164" s="176"/>
      <c r="E164" s="176"/>
      <c r="F164" s="176"/>
      <c r="G164" s="176"/>
      <c r="H164" s="176"/>
      <c r="I164" s="176"/>
    </row>
    <row r="165" spans="1:9">
      <c r="A165" s="176"/>
      <c r="B165" s="176"/>
      <c r="C165" s="19"/>
      <c r="D165" s="176"/>
      <c r="E165" s="176"/>
      <c r="F165" s="176"/>
      <c r="G165" s="176"/>
      <c r="H165" s="176"/>
      <c r="I165" s="176"/>
    </row>
    <row r="166" spans="1:9">
      <c r="A166" s="176"/>
      <c r="B166" s="176"/>
      <c r="C166" s="19"/>
      <c r="D166" s="176"/>
      <c r="E166" s="176"/>
      <c r="F166" s="176"/>
      <c r="G166" s="176"/>
      <c r="H166" s="176"/>
      <c r="I166" s="176"/>
    </row>
    <row r="167" spans="1:9">
      <c r="A167" s="176"/>
      <c r="B167" s="176"/>
      <c r="C167" s="19"/>
      <c r="D167" s="176"/>
      <c r="E167" s="176"/>
      <c r="F167" s="176"/>
      <c r="G167" s="176"/>
      <c r="H167" s="176"/>
      <c r="I167" s="176"/>
    </row>
    <row r="168" spans="1:9">
      <c r="A168" s="176"/>
      <c r="B168" s="176"/>
      <c r="C168" s="19"/>
      <c r="D168" s="176"/>
      <c r="E168" s="176"/>
      <c r="F168" s="176"/>
      <c r="G168" s="176"/>
      <c r="H168" s="176"/>
      <c r="I168" s="176"/>
    </row>
    <row r="169" spans="1:9">
      <c r="A169" s="176"/>
      <c r="B169" s="176"/>
      <c r="C169" s="19"/>
      <c r="D169" s="176"/>
      <c r="E169" s="176"/>
      <c r="F169" s="176"/>
      <c r="G169" s="176"/>
      <c r="H169" s="176"/>
      <c r="I169" s="176"/>
    </row>
    <row r="170" spans="1:9">
      <c r="A170" s="176"/>
      <c r="B170" s="176"/>
      <c r="C170" s="19"/>
      <c r="D170" s="176"/>
      <c r="E170" s="176"/>
      <c r="F170" s="176"/>
      <c r="G170" s="176"/>
      <c r="H170" s="176"/>
      <c r="I170" s="176"/>
    </row>
    <row r="171" spans="1:9">
      <c r="A171" s="176"/>
      <c r="B171" s="176"/>
      <c r="C171" s="19"/>
      <c r="D171" s="176"/>
      <c r="E171" s="176"/>
      <c r="F171" s="176"/>
      <c r="G171" s="176"/>
      <c r="H171" s="176"/>
      <c r="I171" s="176"/>
    </row>
    <row r="172" spans="1:9">
      <c r="A172" s="176"/>
      <c r="B172" s="176"/>
      <c r="C172" s="19"/>
      <c r="D172" s="176"/>
      <c r="E172" s="176"/>
      <c r="F172" s="176"/>
      <c r="G172" s="176"/>
      <c r="H172" s="176"/>
      <c r="I172" s="176"/>
    </row>
    <row r="173" spans="1:9">
      <c r="A173" s="176"/>
      <c r="B173" s="176"/>
      <c r="C173" s="19"/>
      <c r="D173" s="176"/>
      <c r="E173" s="176"/>
      <c r="F173" s="176"/>
      <c r="G173" s="176"/>
      <c r="H173" s="176"/>
      <c r="I173" s="176"/>
    </row>
    <row r="174" spans="1:9">
      <c r="A174" s="176"/>
      <c r="B174" s="176"/>
      <c r="C174" s="19"/>
      <c r="D174" s="176"/>
      <c r="E174" s="176"/>
      <c r="F174" s="176"/>
      <c r="G174" s="176"/>
      <c r="H174" s="176"/>
      <c r="I174" s="176"/>
    </row>
    <row r="175" spans="1:9">
      <c r="A175" s="176"/>
      <c r="B175" s="176"/>
      <c r="C175" s="19"/>
      <c r="D175" s="176"/>
      <c r="E175" s="176"/>
      <c r="F175" s="176"/>
      <c r="G175" s="176"/>
      <c r="H175" s="176"/>
      <c r="I175" s="176"/>
    </row>
    <row r="176" spans="1:9">
      <c r="A176" s="176"/>
      <c r="B176" s="176"/>
      <c r="C176" s="5"/>
      <c r="D176" s="176"/>
      <c r="E176" s="176"/>
      <c r="F176" s="176"/>
      <c r="G176" s="176"/>
      <c r="H176" s="176"/>
      <c r="I176" s="176"/>
    </row>
    <row r="177" spans="1:9">
      <c r="A177" s="176"/>
      <c r="B177" s="176"/>
      <c r="C177" s="19"/>
      <c r="D177" s="176"/>
      <c r="E177" s="176"/>
      <c r="F177" s="176"/>
      <c r="G177" s="176"/>
      <c r="H177" s="176"/>
      <c r="I177" s="176"/>
    </row>
    <row r="178" spans="1:9">
      <c r="A178" s="176"/>
      <c r="B178" s="176"/>
      <c r="C178" s="176"/>
      <c r="D178" s="176"/>
      <c r="E178" s="176"/>
      <c r="F178" s="176"/>
      <c r="G178" s="176"/>
      <c r="H178" s="176"/>
      <c r="I178" s="176"/>
    </row>
    <row r="179" spans="1:9">
      <c r="A179" s="176"/>
      <c r="B179" s="176"/>
      <c r="C179" s="6"/>
      <c r="D179" s="176"/>
      <c r="E179" s="176"/>
      <c r="F179" s="176"/>
      <c r="G179" s="176"/>
      <c r="H179" s="176"/>
      <c r="I179" s="176"/>
    </row>
    <row r="180" spans="1:9">
      <c r="A180" s="176"/>
      <c r="B180" s="176"/>
      <c r="C180" s="6"/>
      <c r="D180" s="176"/>
      <c r="E180" s="176"/>
      <c r="F180" s="176"/>
      <c r="G180" s="176"/>
      <c r="H180" s="176"/>
      <c r="I180" s="176"/>
    </row>
    <row r="181" spans="1:9">
      <c r="A181" s="176"/>
      <c r="B181" s="176"/>
      <c r="C181" s="6"/>
      <c r="D181" s="176"/>
      <c r="E181" s="176"/>
      <c r="F181" s="176"/>
      <c r="G181" s="176"/>
      <c r="H181" s="176"/>
      <c r="I181" s="176"/>
    </row>
    <row r="182" spans="1:9">
      <c r="A182" s="176"/>
      <c r="B182" s="176"/>
      <c r="C182" s="6"/>
      <c r="D182" s="176"/>
      <c r="E182" s="176"/>
      <c r="F182" s="176"/>
      <c r="G182" s="176"/>
      <c r="H182" s="176"/>
      <c r="I182" s="176"/>
    </row>
    <row r="183" spans="1:9">
      <c r="A183" s="176"/>
      <c r="B183" s="176"/>
      <c r="C183" s="6"/>
      <c r="D183" s="176"/>
      <c r="E183" s="176"/>
      <c r="F183" s="176"/>
      <c r="G183" s="176"/>
      <c r="H183" s="176"/>
      <c r="I183" s="176"/>
    </row>
    <row r="184" spans="1:9">
      <c r="A184" s="176"/>
      <c r="B184" s="176"/>
      <c r="C184" s="6"/>
      <c r="D184" s="176"/>
      <c r="E184" s="176"/>
      <c r="F184" s="176"/>
      <c r="G184" s="176"/>
      <c r="H184" s="176"/>
      <c r="I184" s="176"/>
    </row>
    <row r="185" spans="1:9">
      <c r="A185" s="176"/>
      <c r="B185" s="176"/>
      <c r="C185" s="6"/>
      <c r="D185" s="176"/>
      <c r="E185" s="176"/>
      <c r="F185" s="176"/>
      <c r="G185" s="176"/>
      <c r="H185" s="176"/>
      <c r="I185" s="176"/>
    </row>
    <row r="186" spans="1:9">
      <c r="A186" s="176"/>
      <c r="B186" s="176"/>
      <c r="C186" s="6"/>
      <c r="D186" s="176"/>
      <c r="E186" s="176"/>
      <c r="F186" s="176"/>
      <c r="G186" s="176"/>
      <c r="H186" s="176"/>
      <c r="I186" s="176"/>
    </row>
    <row r="187" spans="1:9">
      <c r="A187" s="176"/>
      <c r="B187" s="176"/>
      <c r="C187" s="6"/>
      <c r="D187" s="176"/>
      <c r="E187" s="176"/>
      <c r="F187" s="176"/>
      <c r="G187" s="176"/>
      <c r="H187" s="176"/>
      <c r="I187" s="176"/>
    </row>
    <row r="188" spans="1:9">
      <c r="A188" s="176"/>
      <c r="B188" s="176"/>
      <c r="C188" s="6"/>
      <c r="D188" s="176"/>
      <c r="E188" s="176"/>
      <c r="F188" s="176"/>
      <c r="G188" s="176"/>
      <c r="H188" s="176"/>
      <c r="I188" s="176"/>
    </row>
    <row r="189" spans="1:9">
      <c r="A189" s="176"/>
      <c r="B189" s="176"/>
      <c r="C189" s="6"/>
      <c r="D189" s="176"/>
      <c r="E189" s="176"/>
      <c r="F189" s="176"/>
      <c r="G189" s="176"/>
      <c r="H189" s="176"/>
      <c r="I189" s="176"/>
    </row>
    <row r="190" spans="1:9">
      <c r="A190" s="176"/>
      <c r="B190" s="176"/>
      <c r="C190" s="6"/>
      <c r="D190" s="176"/>
      <c r="E190" s="176"/>
      <c r="F190" s="176"/>
      <c r="G190" s="176"/>
      <c r="H190" s="176"/>
      <c r="I190" s="176"/>
    </row>
    <row r="191" spans="1:9">
      <c r="A191" s="176"/>
      <c r="B191" s="176"/>
      <c r="C191" s="6"/>
      <c r="D191" s="176"/>
      <c r="E191" s="176"/>
      <c r="F191" s="176"/>
      <c r="G191" s="176"/>
      <c r="H191" s="176"/>
      <c r="I191" s="176"/>
    </row>
    <row r="192" spans="1:9">
      <c r="A192" s="176"/>
      <c r="B192" s="176"/>
      <c r="C192" s="6"/>
      <c r="D192" s="176"/>
      <c r="E192" s="176"/>
      <c r="F192" s="176"/>
      <c r="G192" s="176"/>
      <c r="H192" s="176"/>
      <c r="I192" s="176"/>
    </row>
    <row r="193" spans="1:9">
      <c r="A193" s="176"/>
      <c r="B193" s="176"/>
      <c r="C193" s="6"/>
      <c r="D193" s="176"/>
      <c r="E193" s="176"/>
      <c r="F193" s="176"/>
      <c r="G193" s="176"/>
      <c r="H193" s="176"/>
      <c r="I193" s="176"/>
    </row>
    <row r="194" spans="1:9">
      <c r="A194" s="176"/>
      <c r="B194" s="176"/>
      <c r="C194" s="6"/>
      <c r="D194" s="176"/>
      <c r="E194" s="176"/>
      <c r="F194" s="176"/>
      <c r="G194" s="176"/>
      <c r="H194" s="176"/>
      <c r="I194" s="176"/>
    </row>
    <row r="195" spans="1:9">
      <c r="A195" s="176"/>
      <c r="B195" s="176"/>
      <c r="C195" s="20"/>
      <c r="D195" s="176"/>
      <c r="E195" s="176"/>
      <c r="F195" s="176"/>
      <c r="G195" s="176"/>
      <c r="H195" s="176"/>
      <c r="I195" s="176"/>
    </row>
    <row r="196" spans="1:9">
      <c r="A196" s="176"/>
      <c r="B196" s="176"/>
      <c r="C196" s="6"/>
      <c r="D196" s="176"/>
      <c r="E196" s="176"/>
      <c r="F196" s="176"/>
      <c r="G196" s="176"/>
      <c r="H196" s="176"/>
      <c r="I196" s="176"/>
    </row>
    <row r="197" spans="1:9">
      <c r="A197" s="176"/>
      <c r="B197" s="176"/>
      <c r="C197" s="176"/>
      <c r="D197" s="176"/>
      <c r="E197" s="176"/>
      <c r="F197" s="176"/>
      <c r="G197" s="176"/>
      <c r="H197" s="176"/>
      <c r="I197" s="176"/>
    </row>
    <row r="198" spans="1:9">
      <c r="A198" s="176"/>
      <c r="B198" s="176"/>
      <c r="C198" s="18"/>
      <c r="D198" s="176"/>
      <c r="E198" s="176"/>
      <c r="F198" s="176"/>
      <c r="G198" s="176"/>
      <c r="H198" s="176"/>
      <c r="I198" s="176"/>
    </row>
    <row r="199" spans="1:9">
      <c r="A199" s="176"/>
      <c r="B199" s="176"/>
      <c r="C199" s="18"/>
      <c r="D199" s="176"/>
      <c r="E199" s="176"/>
      <c r="F199" s="176"/>
      <c r="G199" s="176"/>
      <c r="H199" s="176"/>
      <c r="I199" s="176"/>
    </row>
    <row r="200" spans="1:9">
      <c r="A200" s="176"/>
      <c r="B200" s="176"/>
      <c r="C200" s="18"/>
      <c r="D200" s="176"/>
      <c r="E200" s="176"/>
      <c r="F200" s="176"/>
      <c r="G200" s="176"/>
      <c r="H200" s="176"/>
      <c r="I200" s="176"/>
    </row>
    <row r="201" spans="1:9">
      <c r="A201" s="176"/>
      <c r="B201" s="176"/>
      <c r="C201" s="18"/>
      <c r="D201" s="176"/>
      <c r="E201" s="176"/>
      <c r="F201" s="176"/>
      <c r="G201" s="176"/>
      <c r="H201" s="176"/>
      <c r="I201" s="176"/>
    </row>
    <row r="202" spans="1:9">
      <c r="A202" s="176"/>
      <c r="B202" s="176"/>
      <c r="C202" s="18"/>
      <c r="D202" s="176"/>
      <c r="E202" s="176"/>
      <c r="F202" s="176"/>
      <c r="G202" s="176"/>
      <c r="H202" s="176"/>
      <c r="I202" s="176"/>
    </row>
    <row r="203" spans="1:9">
      <c r="A203" s="176"/>
      <c r="B203" s="176"/>
      <c r="C203" s="18"/>
      <c r="D203" s="176"/>
      <c r="E203" s="176"/>
      <c r="F203" s="176"/>
      <c r="G203" s="176"/>
      <c r="H203" s="176"/>
      <c r="I203" s="176"/>
    </row>
    <row r="204" spans="1:9">
      <c r="A204" s="176"/>
      <c r="B204" s="176"/>
      <c r="C204" s="18"/>
      <c r="D204" s="176"/>
      <c r="E204" s="176"/>
      <c r="F204" s="176"/>
      <c r="G204" s="176"/>
      <c r="H204" s="176"/>
      <c r="I204" s="176"/>
    </row>
    <row r="205" spans="1:9">
      <c r="A205" s="176"/>
      <c r="B205" s="176"/>
      <c r="C205" s="18"/>
      <c r="D205" s="176"/>
      <c r="E205" s="176"/>
      <c r="F205" s="176"/>
      <c r="G205" s="176"/>
      <c r="H205" s="176"/>
      <c r="I205" s="176"/>
    </row>
    <row r="206" spans="1:9">
      <c r="A206" s="176"/>
      <c r="B206" s="176"/>
      <c r="C206" s="18"/>
      <c r="D206" s="176"/>
      <c r="E206" s="176"/>
      <c r="F206" s="176"/>
      <c r="G206" s="176"/>
      <c r="H206" s="176"/>
      <c r="I206" s="176"/>
    </row>
    <row r="207" spans="1:9">
      <c r="A207" s="176"/>
      <c r="B207" s="176"/>
      <c r="C207" s="18"/>
      <c r="D207" s="176"/>
      <c r="E207" s="176"/>
      <c r="F207" s="176"/>
      <c r="G207" s="176"/>
      <c r="H207" s="176"/>
      <c r="I207" s="176"/>
    </row>
    <row r="208" spans="1:9">
      <c r="A208" s="176"/>
      <c r="B208" s="176"/>
      <c r="C208" s="18"/>
      <c r="D208" s="176"/>
      <c r="E208" s="176"/>
      <c r="F208" s="176"/>
      <c r="G208" s="176"/>
      <c r="H208" s="176"/>
      <c r="I208" s="176"/>
    </row>
    <row r="209" spans="1:9">
      <c r="A209" s="176"/>
      <c r="B209" s="176"/>
      <c r="C209" s="18"/>
      <c r="D209" s="176"/>
      <c r="E209" s="176"/>
      <c r="F209" s="176"/>
      <c r="G209" s="176"/>
      <c r="H209" s="176"/>
      <c r="I209" s="176"/>
    </row>
    <row r="210" spans="1:9">
      <c r="A210" s="176"/>
      <c r="B210" s="176"/>
      <c r="C210" s="18"/>
      <c r="D210" s="176"/>
      <c r="E210" s="176"/>
      <c r="F210" s="176"/>
      <c r="G210" s="176"/>
      <c r="H210" s="176"/>
      <c r="I210" s="176"/>
    </row>
    <row r="211" spans="1:9">
      <c r="A211" s="176"/>
      <c r="B211" s="176"/>
      <c r="C211" s="18"/>
      <c r="D211" s="176"/>
      <c r="E211" s="176"/>
      <c r="F211" s="176"/>
      <c r="G211" s="176"/>
      <c r="H211" s="176"/>
      <c r="I211" s="176"/>
    </row>
    <row r="212" spans="1:9">
      <c r="A212" s="176"/>
      <c r="B212" s="176"/>
      <c r="C212" s="18"/>
      <c r="D212" s="176"/>
      <c r="E212" s="176"/>
      <c r="F212" s="176"/>
      <c r="G212" s="176"/>
      <c r="H212" s="176"/>
      <c r="I212" s="176"/>
    </row>
    <row r="213" spans="1:9">
      <c r="A213" s="176"/>
      <c r="B213" s="176"/>
      <c r="C213" s="18"/>
      <c r="D213" s="176"/>
      <c r="E213" s="176"/>
      <c r="F213" s="176"/>
      <c r="G213" s="176"/>
      <c r="H213" s="176"/>
      <c r="I213" s="176"/>
    </row>
    <row r="214" spans="1:9">
      <c r="A214" s="176"/>
      <c r="B214" s="176"/>
      <c r="C214" s="21"/>
      <c r="D214" s="176"/>
      <c r="E214" s="176"/>
      <c r="F214" s="176"/>
      <c r="G214" s="176"/>
      <c r="H214" s="176"/>
      <c r="I214" s="176"/>
    </row>
    <row r="215" spans="1:9">
      <c r="A215" s="176"/>
      <c r="B215" s="176"/>
      <c r="C215" s="18"/>
      <c r="D215" s="176"/>
      <c r="E215" s="176"/>
      <c r="F215" s="176"/>
      <c r="G215" s="176"/>
      <c r="H215" s="176"/>
      <c r="I215" s="176"/>
    </row>
    <row r="216" spans="1:9">
      <c r="A216" s="176"/>
      <c r="B216" s="176"/>
      <c r="C216" s="176"/>
      <c r="D216" s="176"/>
      <c r="E216" s="176"/>
      <c r="F216" s="176"/>
      <c r="G216" s="176"/>
      <c r="H216" s="176"/>
      <c r="I216" s="176"/>
    </row>
    <row r="217" spans="1:9">
      <c r="A217" s="176"/>
      <c r="B217" s="176"/>
      <c r="C217" s="6"/>
      <c r="D217" s="176"/>
      <c r="E217" s="176"/>
      <c r="F217" s="176"/>
      <c r="G217" s="176"/>
      <c r="H217" s="176"/>
      <c r="I217" s="176"/>
    </row>
    <row r="218" spans="1:9">
      <c r="A218" s="176"/>
      <c r="B218" s="176"/>
      <c r="C218" s="6"/>
      <c r="D218" s="176"/>
      <c r="E218" s="176"/>
      <c r="F218" s="176"/>
      <c r="G218" s="176"/>
      <c r="H218" s="176"/>
      <c r="I218" s="176"/>
    </row>
    <row r="219" spans="1:9">
      <c r="A219" s="176"/>
      <c r="B219" s="176"/>
      <c r="C219" s="6"/>
      <c r="D219" s="176"/>
      <c r="E219" s="176"/>
      <c r="F219" s="176"/>
      <c r="G219" s="176"/>
      <c r="H219" s="176"/>
      <c r="I219" s="176"/>
    </row>
    <row r="220" spans="1:9">
      <c r="A220" s="176"/>
      <c r="B220" s="176"/>
      <c r="C220" s="6"/>
      <c r="D220" s="176"/>
      <c r="E220" s="176"/>
      <c r="F220" s="176"/>
      <c r="G220" s="176"/>
      <c r="H220" s="176"/>
      <c r="I220" s="176"/>
    </row>
    <row r="221" spans="1:9">
      <c r="A221" s="176"/>
      <c r="B221" s="176"/>
      <c r="C221" s="6"/>
      <c r="D221" s="176"/>
      <c r="E221" s="176"/>
      <c r="F221" s="176"/>
      <c r="G221" s="176"/>
      <c r="H221" s="176"/>
      <c r="I221" s="176"/>
    </row>
    <row r="222" spans="1:9">
      <c r="A222" s="176"/>
      <c r="B222" s="176"/>
      <c r="C222" s="6"/>
      <c r="D222" s="176"/>
      <c r="E222" s="176"/>
      <c r="F222" s="176"/>
      <c r="G222" s="176"/>
      <c r="H222" s="176"/>
      <c r="I222" s="176"/>
    </row>
    <row r="223" spans="1:9">
      <c r="A223" s="176"/>
      <c r="B223" s="176"/>
      <c r="C223" s="6"/>
      <c r="D223" s="176"/>
      <c r="E223" s="176"/>
      <c r="F223" s="176"/>
      <c r="G223" s="176"/>
      <c r="H223" s="176"/>
      <c r="I223" s="176"/>
    </row>
    <row r="224" spans="1:9">
      <c r="A224" s="176"/>
      <c r="B224" s="176"/>
      <c r="C224" s="6"/>
      <c r="D224" s="176"/>
      <c r="E224" s="176"/>
      <c r="F224" s="176"/>
      <c r="G224" s="176"/>
      <c r="H224" s="176"/>
      <c r="I224" s="176"/>
    </row>
    <row r="225" spans="1:9">
      <c r="A225" s="176"/>
      <c r="B225" s="176"/>
      <c r="C225" s="6"/>
      <c r="D225" s="176"/>
      <c r="E225" s="176"/>
      <c r="F225" s="176"/>
      <c r="G225" s="176"/>
      <c r="H225" s="176"/>
      <c r="I225" s="176"/>
    </row>
    <row r="226" spans="1:9">
      <c r="A226" s="176"/>
      <c r="B226" s="176"/>
      <c r="C226" s="6"/>
      <c r="D226" s="176"/>
      <c r="E226" s="176"/>
      <c r="F226" s="176"/>
      <c r="G226" s="176"/>
      <c r="H226" s="176"/>
      <c r="I226" s="176"/>
    </row>
    <row r="227" spans="1:9">
      <c r="A227" s="176"/>
      <c r="B227" s="176"/>
      <c r="C227" s="6"/>
      <c r="D227" s="176"/>
      <c r="E227" s="176"/>
      <c r="F227" s="176"/>
      <c r="G227" s="176"/>
      <c r="H227" s="176"/>
      <c r="I227" s="176"/>
    </row>
    <row r="228" spans="1:9">
      <c r="A228" s="176"/>
      <c r="B228" s="176"/>
      <c r="C228" s="6"/>
      <c r="D228" s="176"/>
      <c r="E228" s="176"/>
      <c r="F228" s="176"/>
      <c r="G228" s="176"/>
      <c r="H228" s="176"/>
      <c r="I228" s="176"/>
    </row>
    <row r="229" spans="1:9">
      <c r="A229" s="176"/>
      <c r="B229" s="176"/>
      <c r="C229" s="19"/>
      <c r="D229" s="176"/>
      <c r="E229" s="176"/>
      <c r="F229" s="176"/>
      <c r="G229" s="176"/>
      <c r="H229" s="176"/>
      <c r="I229" s="176"/>
    </row>
    <row r="230" spans="1:9">
      <c r="A230" s="176"/>
      <c r="B230" s="176"/>
      <c r="C230" s="6"/>
      <c r="D230" s="176"/>
      <c r="E230" s="176"/>
      <c r="F230" s="176"/>
      <c r="G230" s="176"/>
      <c r="H230" s="176"/>
      <c r="I230" s="176"/>
    </row>
    <row r="231" spans="1:9">
      <c r="A231" s="176"/>
      <c r="B231" s="176"/>
      <c r="C231" s="6"/>
      <c r="D231" s="176"/>
      <c r="E231" s="176"/>
      <c r="F231" s="176"/>
      <c r="G231" s="176"/>
      <c r="H231" s="176"/>
      <c r="I231" s="176"/>
    </row>
    <row r="232" spans="1:9">
      <c r="A232" s="176"/>
      <c r="B232" s="176"/>
      <c r="C232" s="6"/>
      <c r="D232" s="176"/>
      <c r="E232" s="176"/>
      <c r="F232" s="176"/>
      <c r="G232" s="176"/>
      <c r="H232" s="176"/>
      <c r="I232" s="176"/>
    </row>
    <row r="233" spans="1:9">
      <c r="A233" s="176"/>
      <c r="B233" s="176"/>
      <c r="C233" s="20"/>
      <c r="D233" s="176"/>
      <c r="E233" s="176"/>
      <c r="F233" s="176"/>
      <c r="G233" s="176"/>
      <c r="H233" s="176"/>
      <c r="I233" s="176"/>
    </row>
    <row r="234" spans="1:9">
      <c r="A234" s="176"/>
      <c r="B234" s="176"/>
      <c r="C234" s="6"/>
      <c r="D234" s="176"/>
      <c r="E234" s="176"/>
      <c r="F234" s="176"/>
      <c r="G234" s="176"/>
      <c r="H234" s="176"/>
      <c r="I234" s="176"/>
    </row>
    <row r="235" spans="1:9">
      <c r="A235" s="176"/>
      <c r="B235" s="176"/>
      <c r="C235" s="176"/>
      <c r="D235" s="176"/>
      <c r="E235" s="176"/>
      <c r="F235" s="176"/>
      <c r="G235" s="176"/>
      <c r="H235" s="176"/>
      <c r="I235" s="176"/>
    </row>
    <row r="236" spans="1:9">
      <c r="A236" s="176"/>
      <c r="B236" s="176"/>
      <c r="C236" s="6"/>
      <c r="D236" s="176"/>
      <c r="E236" s="176"/>
      <c r="F236" s="176"/>
      <c r="G236" s="176"/>
      <c r="H236" s="176"/>
      <c r="I236" s="176"/>
    </row>
    <row r="237" spans="1:9">
      <c r="A237" s="176"/>
      <c r="B237" s="176"/>
      <c r="C237" s="6"/>
      <c r="D237" s="176"/>
      <c r="E237" s="176"/>
      <c r="F237" s="176"/>
      <c r="G237" s="176"/>
      <c r="H237" s="176"/>
      <c r="I237" s="176"/>
    </row>
    <row r="238" spans="1:9">
      <c r="A238" s="176"/>
      <c r="B238" s="176"/>
      <c r="C238" s="6"/>
      <c r="D238" s="176"/>
      <c r="E238" s="176"/>
      <c r="F238" s="176"/>
      <c r="G238" s="176"/>
      <c r="H238" s="176"/>
      <c r="I238" s="176"/>
    </row>
    <row r="239" spans="1:9">
      <c r="A239" s="176"/>
      <c r="B239" s="176"/>
      <c r="C239" s="6"/>
      <c r="D239" s="176"/>
      <c r="E239" s="176"/>
      <c r="F239" s="176"/>
      <c r="G239" s="176"/>
      <c r="H239" s="176"/>
      <c r="I239" s="176"/>
    </row>
    <row r="240" spans="1:9">
      <c r="A240" s="176"/>
      <c r="B240" s="176"/>
      <c r="C240" s="6"/>
      <c r="D240" s="176"/>
      <c r="E240" s="176"/>
      <c r="F240" s="176"/>
      <c r="G240" s="176"/>
      <c r="H240" s="176"/>
      <c r="I240" s="176"/>
    </row>
    <row r="241" spans="1:9">
      <c r="A241" s="176"/>
      <c r="B241" s="176"/>
      <c r="C241" s="6"/>
      <c r="D241" s="176"/>
      <c r="E241" s="176"/>
      <c r="F241" s="176"/>
      <c r="G241" s="176"/>
      <c r="H241" s="176"/>
      <c r="I241" s="176"/>
    </row>
    <row r="242" spans="1:9">
      <c r="A242" s="176"/>
      <c r="B242" s="176"/>
      <c r="C242" s="6"/>
      <c r="D242" s="176"/>
      <c r="E242" s="176"/>
      <c r="F242" s="176"/>
      <c r="G242" s="176"/>
      <c r="H242" s="176"/>
      <c r="I242" s="176"/>
    </row>
    <row r="243" spans="1:9">
      <c r="A243" s="176"/>
      <c r="B243" s="176"/>
      <c r="C243" s="6"/>
      <c r="D243" s="176"/>
      <c r="E243" s="176"/>
      <c r="F243" s="176"/>
      <c r="G243" s="176"/>
      <c r="H243" s="176"/>
      <c r="I243" s="176"/>
    </row>
    <row r="244" spans="1:9">
      <c r="A244" s="176"/>
      <c r="B244" s="176"/>
      <c r="C244" s="6"/>
      <c r="D244" s="176"/>
      <c r="E244" s="176"/>
      <c r="F244" s="176"/>
      <c r="G244" s="176"/>
      <c r="H244" s="176"/>
      <c r="I244" s="176"/>
    </row>
    <row r="245" spans="1:9">
      <c r="A245" s="176"/>
      <c r="B245" s="176"/>
      <c r="C245" s="6"/>
      <c r="D245" s="176"/>
      <c r="E245" s="176"/>
      <c r="F245" s="176"/>
      <c r="G245" s="176"/>
      <c r="H245" s="176"/>
      <c r="I245" s="176"/>
    </row>
    <row r="246" spans="1:9">
      <c r="A246" s="176"/>
      <c r="B246" s="176"/>
      <c r="C246" s="6"/>
      <c r="D246" s="176"/>
      <c r="E246" s="176"/>
      <c r="F246" s="176"/>
      <c r="G246" s="176"/>
      <c r="H246" s="176"/>
      <c r="I246" s="176"/>
    </row>
    <row r="247" spans="1:9">
      <c r="A247" s="176"/>
      <c r="B247" s="176"/>
      <c r="C247" s="6"/>
      <c r="D247" s="176"/>
      <c r="E247" s="176"/>
      <c r="F247" s="176"/>
      <c r="G247" s="176"/>
      <c r="H247" s="176"/>
      <c r="I247" s="176"/>
    </row>
    <row r="248" spans="1:9">
      <c r="A248" s="176"/>
      <c r="B248" s="176"/>
      <c r="C248" s="6"/>
      <c r="D248" s="176"/>
      <c r="E248" s="176"/>
      <c r="F248" s="176"/>
      <c r="G248" s="176"/>
      <c r="H248" s="176"/>
      <c r="I248" s="176"/>
    </row>
    <row r="249" spans="1:9">
      <c r="A249" s="176"/>
      <c r="B249" s="176"/>
      <c r="C249" s="6"/>
      <c r="D249" s="176"/>
      <c r="E249" s="176"/>
      <c r="F249" s="176"/>
      <c r="G249" s="176"/>
      <c r="H249" s="176"/>
      <c r="I249" s="176"/>
    </row>
    <row r="250" spans="1:9">
      <c r="A250" s="176"/>
      <c r="B250" s="176"/>
      <c r="C250" s="6"/>
      <c r="D250" s="176"/>
      <c r="E250" s="176"/>
      <c r="F250" s="176"/>
      <c r="G250" s="176"/>
      <c r="H250" s="176"/>
      <c r="I250" s="176"/>
    </row>
    <row r="251" spans="1:9">
      <c r="A251" s="176"/>
      <c r="B251" s="176"/>
      <c r="C251" s="6"/>
      <c r="D251" s="176"/>
      <c r="E251" s="176"/>
      <c r="F251" s="176"/>
      <c r="G251" s="176"/>
      <c r="H251" s="176"/>
      <c r="I251" s="176"/>
    </row>
    <row r="252" spans="1:9">
      <c r="A252" s="176"/>
      <c r="B252" s="176"/>
      <c r="C252" s="20"/>
      <c r="D252" s="176"/>
      <c r="E252" s="176"/>
      <c r="F252" s="176"/>
      <c r="G252" s="176"/>
      <c r="H252" s="176"/>
      <c r="I252" s="176"/>
    </row>
    <row r="253" spans="1:9">
      <c r="A253" s="176"/>
      <c r="B253" s="176"/>
      <c r="C253" s="6"/>
      <c r="D253" s="176"/>
      <c r="E253" s="176"/>
      <c r="F253" s="176"/>
      <c r="G253" s="176"/>
      <c r="H253" s="176"/>
      <c r="I253" s="176"/>
    </row>
    <row r="254" spans="1:9">
      <c r="A254" s="176"/>
      <c r="B254" s="176"/>
      <c r="C254" s="176"/>
      <c r="D254" s="176"/>
      <c r="E254" s="176"/>
      <c r="F254" s="176"/>
      <c r="G254" s="176"/>
      <c r="H254" s="176"/>
      <c r="I254" s="176"/>
    </row>
    <row r="255" spans="1:9">
      <c r="A255" s="176"/>
      <c r="B255" s="176"/>
      <c r="C255" s="18"/>
      <c r="D255" s="176"/>
      <c r="E255" s="176"/>
      <c r="F255" s="176"/>
      <c r="G255" s="176"/>
      <c r="H255" s="176"/>
      <c r="I255" s="176"/>
    </row>
    <row r="256" spans="1:9">
      <c r="A256" s="176"/>
      <c r="B256" s="176"/>
      <c r="C256" s="18"/>
      <c r="D256" s="176"/>
      <c r="E256" s="176"/>
      <c r="F256" s="176"/>
      <c r="G256" s="176"/>
      <c r="H256" s="176"/>
      <c r="I256" s="176"/>
    </row>
    <row r="257" spans="1:9">
      <c r="A257" s="176"/>
      <c r="B257" s="176"/>
      <c r="C257" s="18"/>
      <c r="D257" s="176"/>
      <c r="E257" s="176"/>
      <c r="F257" s="176"/>
      <c r="G257" s="176"/>
      <c r="H257" s="176"/>
      <c r="I257" s="176"/>
    </row>
    <row r="258" spans="1:9">
      <c r="A258" s="176"/>
      <c r="B258" s="176"/>
      <c r="C258" s="18"/>
      <c r="D258" s="176"/>
      <c r="E258" s="176"/>
      <c r="F258" s="176"/>
      <c r="G258" s="176"/>
      <c r="H258" s="176"/>
      <c r="I258" s="176"/>
    </row>
    <row r="259" spans="1:9">
      <c r="A259" s="176"/>
      <c r="B259" s="176"/>
      <c r="C259" s="18"/>
      <c r="D259" s="176"/>
      <c r="E259" s="176"/>
      <c r="F259" s="176"/>
      <c r="G259" s="176"/>
      <c r="H259" s="176"/>
      <c r="I259" s="176"/>
    </row>
    <row r="260" spans="1:9">
      <c r="A260" s="176"/>
      <c r="B260" s="176"/>
      <c r="C260" s="18"/>
      <c r="D260" s="176"/>
      <c r="E260" s="176"/>
      <c r="F260" s="176"/>
      <c r="G260" s="176"/>
      <c r="H260" s="176"/>
      <c r="I260" s="176"/>
    </row>
    <row r="261" spans="1:9">
      <c r="A261" s="176"/>
      <c r="B261" s="176"/>
      <c r="C261" s="18"/>
      <c r="D261" s="176"/>
      <c r="E261" s="176"/>
      <c r="F261" s="176"/>
      <c r="G261" s="176"/>
      <c r="H261" s="176"/>
      <c r="I261" s="176"/>
    </row>
    <row r="262" spans="1:9">
      <c r="A262" s="176"/>
      <c r="B262" s="176"/>
      <c r="C262" s="18"/>
      <c r="D262" s="176"/>
      <c r="E262" s="176"/>
      <c r="F262" s="176"/>
      <c r="G262" s="176"/>
      <c r="H262" s="176"/>
      <c r="I262" s="176"/>
    </row>
    <row r="263" spans="1:9">
      <c r="A263" s="176"/>
      <c r="B263" s="176"/>
      <c r="C263" s="18"/>
      <c r="D263" s="176"/>
      <c r="E263" s="176"/>
      <c r="F263" s="176"/>
      <c r="G263" s="176"/>
      <c r="H263" s="176"/>
      <c r="I263" s="176"/>
    </row>
    <row r="264" spans="1:9">
      <c r="A264" s="176"/>
      <c r="B264" s="176"/>
      <c r="C264" s="18"/>
      <c r="D264" s="176"/>
      <c r="E264" s="176"/>
      <c r="F264" s="176"/>
      <c r="G264" s="176"/>
      <c r="H264" s="176"/>
      <c r="I264" s="176"/>
    </row>
    <row r="265" spans="1:9">
      <c r="A265" s="176"/>
      <c r="B265" s="176"/>
      <c r="C265" s="18"/>
      <c r="D265" s="176"/>
      <c r="E265" s="176"/>
      <c r="F265" s="176"/>
      <c r="G265" s="176"/>
      <c r="H265" s="176"/>
      <c r="I265" s="176"/>
    </row>
    <row r="266" spans="1:9">
      <c r="A266" s="176"/>
      <c r="B266" s="176"/>
      <c r="C266" s="18"/>
      <c r="D266" s="176"/>
      <c r="E266" s="176"/>
      <c r="F266" s="176"/>
      <c r="G266" s="176"/>
      <c r="H266" s="176"/>
      <c r="I266" s="176"/>
    </row>
    <row r="267" spans="1:9">
      <c r="A267" s="176"/>
      <c r="B267" s="176"/>
      <c r="C267" s="18"/>
      <c r="D267" s="176"/>
      <c r="E267" s="176"/>
      <c r="F267" s="176"/>
      <c r="G267" s="176"/>
      <c r="H267" s="176"/>
      <c r="I267" s="176"/>
    </row>
    <row r="268" spans="1:9">
      <c r="A268" s="176"/>
      <c r="B268" s="176"/>
      <c r="C268" s="18"/>
      <c r="D268" s="176"/>
      <c r="E268" s="176"/>
      <c r="F268" s="176"/>
      <c r="G268" s="176"/>
      <c r="H268" s="176"/>
      <c r="I268" s="176"/>
    </row>
    <row r="269" spans="1:9">
      <c r="A269" s="176"/>
      <c r="B269" s="176"/>
      <c r="C269" s="18"/>
      <c r="D269" s="176"/>
      <c r="E269" s="176"/>
      <c r="F269" s="176"/>
      <c r="G269" s="176"/>
      <c r="H269" s="176"/>
      <c r="I269" s="176"/>
    </row>
    <row r="270" spans="1:9">
      <c r="A270" s="176"/>
      <c r="B270" s="176"/>
      <c r="C270" s="18"/>
      <c r="D270" s="176"/>
      <c r="E270" s="176"/>
      <c r="F270" s="176"/>
      <c r="G270" s="176"/>
      <c r="H270" s="176"/>
      <c r="I270" s="176"/>
    </row>
    <row r="271" spans="1:9">
      <c r="A271" s="176"/>
      <c r="B271" s="176"/>
      <c r="C271" s="21"/>
      <c r="D271" s="176"/>
      <c r="E271" s="176"/>
      <c r="F271" s="176"/>
      <c r="G271" s="176"/>
      <c r="H271" s="176"/>
      <c r="I271" s="176"/>
    </row>
    <row r="272" spans="1:9">
      <c r="A272" s="176"/>
      <c r="B272" s="176"/>
      <c r="C272" s="18"/>
      <c r="D272" s="176"/>
      <c r="E272" s="176"/>
      <c r="F272" s="176"/>
      <c r="G272" s="176"/>
      <c r="H272" s="176"/>
      <c r="I272" s="176"/>
    </row>
    <row r="273" spans="1:9">
      <c r="A273" s="176"/>
      <c r="B273" s="176"/>
      <c r="C273" s="176"/>
      <c r="D273" s="176"/>
      <c r="E273" s="176"/>
      <c r="F273" s="176"/>
      <c r="G273" s="176"/>
      <c r="H273" s="176"/>
      <c r="I273" s="176"/>
    </row>
    <row r="274" spans="1:9">
      <c r="A274" s="176"/>
      <c r="B274" s="176"/>
      <c r="C274" s="18"/>
      <c r="D274" s="176"/>
      <c r="E274" s="176"/>
      <c r="F274" s="176"/>
      <c r="G274" s="176"/>
      <c r="H274" s="176"/>
      <c r="I274" s="176"/>
    </row>
    <row r="275" spans="1:9">
      <c r="A275" s="176"/>
      <c r="B275" s="176"/>
      <c r="C275" s="18"/>
      <c r="D275" s="176"/>
      <c r="E275" s="176"/>
      <c r="F275" s="176"/>
      <c r="G275" s="176"/>
      <c r="H275" s="176"/>
      <c r="I275" s="176"/>
    </row>
    <row r="276" spans="1:9">
      <c r="A276" s="176"/>
      <c r="B276" s="176"/>
      <c r="C276" s="18"/>
      <c r="D276" s="176"/>
      <c r="E276" s="176"/>
      <c r="F276" s="176"/>
      <c r="G276" s="176"/>
      <c r="H276" s="176"/>
      <c r="I276" s="176"/>
    </row>
    <row r="277" spans="1:9">
      <c r="A277" s="176"/>
      <c r="B277" s="176"/>
      <c r="C277" s="18"/>
      <c r="D277" s="176"/>
      <c r="E277" s="176"/>
      <c r="F277" s="176"/>
      <c r="G277" s="176"/>
      <c r="H277" s="176"/>
      <c r="I277" s="176"/>
    </row>
    <row r="278" spans="1:9">
      <c r="A278" s="176"/>
      <c r="B278" s="176"/>
      <c r="C278" s="18"/>
      <c r="D278" s="176"/>
      <c r="E278" s="176"/>
      <c r="F278" s="176"/>
      <c r="G278" s="176"/>
      <c r="H278" s="176"/>
      <c r="I278" s="176"/>
    </row>
    <row r="279" spans="1:9">
      <c r="A279" s="176"/>
      <c r="B279" s="176"/>
      <c r="C279" s="18"/>
      <c r="D279" s="176"/>
      <c r="E279" s="176"/>
      <c r="F279" s="176"/>
      <c r="G279" s="176"/>
      <c r="H279" s="176"/>
      <c r="I279" s="176"/>
    </row>
    <row r="280" spans="1:9">
      <c r="A280" s="176"/>
      <c r="B280" s="176"/>
      <c r="C280" s="18"/>
      <c r="D280" s="176"/>
      <c r="E280" s="176"/>
      <c r="F280" s="176"/>
      <c r="G280" s="176"/>
      <c r="H280" s="176"/>
      <c r="I280" s="176"/>
    </row>
    <row r="281" spans="1:9">
      <c r="A281" s="176"/>
      <c r="B281" s="176"/>
      <c r="C281" s="18"/>
      <c r="D281" s="176"/>
      <c r="E281" s="176"/>
      <c r="F281" s="176"/>
      <c r="G281" s="176"/>
      <c r="H281" s="176"/>
      <c r="I281" s="176"/>
    </row>
    <row r="282" spans="1:9">
      <c r="A282" s="176"/>
      <c r="B282" s="176"/>
      <c r="C282" s="18"/>
      <c r="D282" s="176"/>
      <c r="E282" s="176"/>
      <c r="F282" s="176"/>
      <c r="G282" s="176"/>
      <c r="H282" s="176"/>
      <c r="I282" s="176"/>
    </row>
    <row r="283" spans="1:9">
      <c r="A283" s="176"/>
      <c r="B283" s="176"/>
      <c r="C283" s="18"/>
      <c r="D283" s="176"/>
      <c r="E283" s="176"/>
      <c r="F283" s="176"/>
      <c r="G283" s="176"/>
      <c r="H283" s="176"/>
      <c r="I283" s="176"/>
    </row>
    <row r="284" spans="1:9">
      <c r="A284" s="176"/>
      <c r="B284" s="176"/>
      <c r="C284" s="18"/>
      <c r="D284" s="176"/>
      <c r="E284" s="176"/>
      <c r="F284" s="176"/>
      <c r="G284" s="176"/>
      <c r="H284" s="176"/>
      <c r="I284" s="176"/>
    </row>
    <row r="285" spans="1:9">
      <c r="A285" s="176"/>
      <c r="B285" s="176"/>
      <c r="C285" s="18"/>
      <c r="D285" s="176"/>
      <c r="E285" s="176"/>
      <c r="F285" s="176"/>
      <c r="G285" s="176"/>
      <c r="H285" s="176"/>
      <c r="I285" s="176"/>
    </row>
    <row r="286" spans="1:9">
      <c r="A286" s="176"/>
      <c r="B286" s="176"/>
      <c r="C286" s="18"/>
      <c r="D286" s="176"/>
      <c r="E286" s="176"/>
      <c r="F286" s="176"/>
      <c r="G286" s="176"/>
      <c r="H286" s="176"/>
      <c r="I286" s="176"/>
    </row>
    <row r="287" spans="1:9">
      <c r="A287" s="176"/>
      <c r="B287" s="176"/>
      <c r="C287" s="18"/>
      <c r="D287" s="176"/>
      <c r="E287" s="176"/>
      <c r="F287" s="176"/>
      <c r="G287" s="176"/>
      <c r="H287" s="176"/>
      <c r="I287" s="176"/>
    </row>
    <row r="288" spans="1:9">
      <c r="A288" s="176"/>
      <c r="B288" s="176"/>
      <c r="C288" s="18"/>
      <c r="D288" s="176"/>
      <c r="E288" s="176"/>
      <c r="F288" s="176"/>
      <c r="G288" s="176"/>
      <c r="H288" s="176"/>
      <c r="I288" s="176"/>
    </row>
    <row r="289" spans="1:9">
      <c r="A289" s="176"/>
      <c r="B289" s="176"/>
      <c r="C289" s="18"/>
      <c r="D289" s="176"/>
      <c r="E289" s="176"/>
      <c r="F289" s="176"/>
      <c r="G289" s="176"/>
      <c r="H289" s="176"/>
      <c r="I289" s="176"/>
    </row>
    <row r="290" spans="1:9">
      <c r="A290" s="176"/>
      <c r="B290" s="176"/>
      <c r="C290" s="21"/>
      <c r="D290" s="176"/>
      <c r="E290" s="176"/>
      <c r="F290" s="176"/>
      <c r="G290" s="176"/>
      <c r="H290" s="176"/>
      <c r="I290" s="176"/>
    </row>
    <row r="291" spans="1:9">
      <c r="A291" s="176"/>
      <c r="B291" s="176"/>
      <c r="C291" s="18"/>
      <c r="D291" s="176"/>
      <c r="E291" s="176"/>
      <c r="F291" s="176"/>
      <c r="G291" s="176"/>
      <c r="H291" s="176"/>
      <c r="I291" s="176"/>
    </row>
    <row r="292" spans="1:9">
      <c r="A292" s="176"/>
      <c r="B292" s="176"/>
      <c r="C292" s="176"/>
      <c r="D292" s="176"/>
      <c r="E292" s="176"/>
      <c r="F292" s="176"/>
      <c r="G292" s="176"/>
      <c r="H292" s="176"/>
      <c r="I292" s="176"/>
    </row>
    <row r="293" spans="1:9">
      <c r="A293" s="176"/>
      <c r="B293" s="176"/>
      <c r="C293" s="6"/>
      <c r="D293" s="176"/>
      <c r="E293" s="176"/>
      <c r="F293" s="176"/>
      <c r="G293" s="176"/>
      <c r="H293" s="176"/>
      <c r="I293" s="176"/>
    </row>
    <row r="294" spans="1:9">
      <c r="A294" s="176"/>
      <c r="B294" s="176"/>
      <c r="C294" s="6"/>
      <c r="D294" s="176"/>
      <c r="E294" s="176"/>
      <c r="F294" s="176"/>
      <c r="G294" s="176"/>
      <c r="H294" s="176"/>
      <c r="I294" s="176"/>
    </row>
    <row r="295" spans="1:9">
      <c r="A295" s="176"/>
      <c r="B295" s="176"/>
      <c r="C295" s="6"/>
      <c r="D295" s="176"/>
      <c r="E295" s="176"/>
      <c r="F295" s="176"/>
      <c r="G295" s="176"/>
      <c r="H295" s="176"/>
      <c r="I295" s="176"/>
    </row>
    <row r="296" spans="1:9">
      <c r="A296" s="176"/>
      <c r="B296" s="176"/>
      <c r="C296" s="6"/>
      <c r="D296" s="176"/>
      <c r="E296" s="176"/>
      <c r="F296" s="176"/>
      <c r="G296" s="176"/>
      <c r="H296" s="176"/>
      <c r="I296" s="176"/>
    </row>
    <row r="297" spans="1:9">
      <c r="A297" s="176"/>
      <c r="B297" s="176"/>
      <c r="C297" s="6"/>
      <c r="D297" s="176"/>
      <c r="E297" s="176"/>
      <c r="F297" s="176"/>
      <c r="G297" s="176"/>
      <c r="H297" s="176"/>
      <c r="I297" s="176"/>
    </row>
    <row r="298" spans="1:9">
      <c r="A298" s="176"/>
      <c r="B298" s="176"/>
      <c r="C298" s="6"/>
      <c r="D298" s="176"/>
      <c r="E298" s="176"/>
      <c r="F298" s="176"/>
      <c r="G298" s="176"/>
      <c r="H298" s="176"/>
      <c r="I298" s="176"/>
    </row>
    <row r="299" spans="1:9">
      <c r="A299" s="176"/>
      <c r="B299" s="176"/>
      <c r="C299" s="6"/>
      <c r="D299" s="176"/>
      <c r="E299" s="176"/>
      <c r="F299" s="176"/>
      <c r="G299" s="176"/>
      <c r="H299" s="176"/>
      <c r="I299" s="176"/>
    </row>
    <row r="300" spans="1:9">
      <c r="A300" s="176"/>
      <c r="B300" s="176"/>
      <c r="C300" s="6"/>
      <c r="D300" s="176"/>
      <c r="E300" s="176"/>
      <c r="F300" s="176"/>
      <c r="G300" s="176"/>
      <c r="H300" s="176"/>
      <c r="I300" s="176"/>
    </row>
    <row r="301" spans="1:9">
      <c r="A301" s="176"/>
      <c r="B301" s="176"/>
      <c r="C301" s="6"/>
      <c r="D301" s="176"/>
      <c r="E301" s="176"/>
      <c r="F301" s="176"/>
      <c r="G301" s="176"/>
      <c r="H301" s="176"/>
      <c r="I301" s="176"/>
    </row>
    <row r="302" spans="1:9">
      <c r="A302" s="176"/>
      <c r="B302" s="176"/>
      <c r="C302" s="6"/>
      <c r="D302" s="176"/>
      <c r="E302" s="176"/>
      <c r="F302" s="176"/>
      <c r="G302" s="176"/>
      <c r="H302" s="176"/>
      <c r="I302" s="176"/>
    </row>
    <row r="303" spans="1:9">
      <c r="A303" s="176"/>
      <c r="B303" s="176"/>
      <c r="C303" s="6"/>
      <c r="D303" s="176"/>
      <c r="E303" s="176"/>
      <c r="F303" s="176"/>
      <c r="G303" s="176"/>
      <c r="H303" s="176"/>
      <c r="I303" s="176"/>
    </row>
    <row r="304" spans="1:9">
      <c r="A304" s="176"/>
      <c r="B304" s="176"/>
      <c r="C304" s="6"/>
      <c r="D304" s="176"/>
      <c r="E304" s="176"/>
      <c r="F304" s="176"/>
      <c r="G304" s="176"/>
      <c r="H304" s="176"/>
      <c r="I304" s="176"/>
    </row>
    <row r="305" spans="1:9">
      <c r="A305" s="176"/>
      <c r="B305" s="176"/>
      <c r="C305" s="6"/>
      <c r="D305" s="176"/>
      <c r="E305" s="176"/>
      <c r="F305" s="176"/>
      <c r="G305" s="176"/>
      <c r="H305" s="176"/>
      <c r="I305" s="176"/>
    </row>
    <row r="306" spans="1:9">
      <c r="A306" s="176"/>
      <c r="B306" s="176"/>
      <c r="C306" s="6"/>
      <c r="D306" s="176"/>
      <c r="E306" s="176"/>
      <c r="F306" s="176"/>
      <c r="G306" s="176"/>
      <c r="H306" s="176"/>
      <c r="I306" s="176"/>
    </row>
    <row r="307" spans="1:9">
      <c r="A307" s="176"/>
      <c r="B307" s="176"/>
      <c r="C307" s="6"/>
      <c r="D307" s="176"/>
      <c r="E307" s="176"/>
      <c r="F307" s="176"/>
      <c r="G307" s="176"/>
      <c r="H307" s="176"/>
      <c r="I307" s="176"/>
    </row>
    <row r="308" spans="1:9">
      <c r="A308" s="176"/>
      <c r="B308" s="176"/>
      <c r="C308" s="6"/>
      <c r="D308" s="176"/>
      <c r="E308" s="176"/>
      <c r="F308" s="176"/>
      <c r="G308" s="176"/>
      <c r="H308" s="176"/>
      <c r="I308" s="176"/>
    </row>
    <row r="309" spans="1:9">
      <c r="A309" s="176"/>
      <c r="B309" s="176"/>
      <c r="C309" s="20"/>
      <c r="D309" s="176"/>
      <c r="E309" s="176"/>
      <c r="F309" s="176"/>
      <c r="G309" s="176"/>
      <c r="H309" s="176"/>
      <c r="I309" s="176"/>
    </row>
    <row r="310" spans="1:9">
      <c r="A310" s="176"/>
      <c r="B310" s="176"/>
      <c r="C310" s="6"/>
      <c r="D310" s="176"/>
      <c r="E310" s="176"/>
      <c r="F310" s="176"/>
      <c r="G310" s="176"/>
      <c r="H310" s="176"/>
      <c r="I310" s="176"/>
    </row>
    <row r="311" spans="1:9">
      <c r="A311" s="176"/>
      <c r="B311" s="176"/>
      <c r="C311" s="176"/>
      <c r="D311" s="176"/>
      <c r="E311" s="176"/>
      <c r="F311" s="176"/>
      <c r="G311" s="176"/>
      <c r="H311" s="176"/>
      <c r="I311" s="176"/>
    </row>
    <row r="312" spans="1:9">
      <c r="A312" s="176"/>
      <c r="B312" s="176"/>
      <c r="C312" s="176"/>
      <c r="D312" s="176"/>
      <c r="E312" s="176"/>
      <c r="F312" s="176"/>
      <c r="G312" s="176"/>
      <c r="H312" s="176"/>
      <c r="I312" s="176"/>
    </row>
    <row r="313" spans="1:9">
      <c r="A313" s="176"/>
      <c r="B313" s="176"/>
      <c r="C313" s="176"/>
      <c r="D313" s="176"/>
      <c r="E313" s="176"/>
      <c r="F313" s="176"/>
      <c r="G313" s="176"/>
      <c r="H313" s="176"/>
      <c r="I313" s="176"/>
    </row>
    <row r="314" spans="1:9">
      <c r="A314" s="176"/>
      <c r="B314" s="176"/>
      <c r="C314" s="176"/>
      <c r="D314" s="176"/>
      <c r="E314" s="176"/>
      <c r="F314" s="176"/>
      <c r="G314" s="176"/>
      <c r="H314" s="176"/>
      <c r="I314" s="176"/>
    </row>
    <row r="315" spans="1:9">
      <c r="A315" s="176"/>
      <c r="B315" s="176"/>
      <c r="C315" s="176"/>
      <c r="D315" s="176"/>
      <c r="E315" s="176"/>
      <c r="F315" s="176"/>
      <c r="G315" s="176"/>
      <c r="H315" s="176"/>
      <c r="I315" s="176"/>
    </row>
    <row r="316" spans="1:9">
      <c r="A316" s="176"/>
      <c r="B316" s="176"/>
      <c r="C316" s="176"/>
      <c r="D316" s="176"/>
      <c r="E316" s="176"/>
      <c r="F316" s="176"/>
      <c r="G316" s="176"/>
      <c r="H316" s="176"/>
      <c r="I316" s="176"/>
    </row>
    <row r="317" spans="1:9">
      <c r="A317" s="176"/>
      <c r="B317" s="176"/>
      <c r="C317" s="176"/>
      <c r="D317" s="176"/>
      <c r="E317" s="176"/>
      <c r="F317" s="176"/>
      <c r="G317" s="176"/>
      <c r="H317" s="176"/>
      <c r="I317" s="176"/>
    </row>
    <row r="318" spans="1:9">
      <c r="A318" s="176"/>
      <c r="B318" s="176"/>
      <c r="C318" s="176"/>
      <c r="D318" s="176"/>
      <c r="E318" s="176"/>
      <c r="F318" s="176"/>
      <c r="G318" s="176"/>
      <c r="H318" s="176"/>
      <c r="I318" s="176"/>
    </row>
    <row r="319" spans="1:9">
      <c r="A319" s="176"/>
      <c r="B319" s="176"/>
      <c r="C319" s="176"/>
      <c r="D319" s="176"/>
      <c r="E319" s="176"/>
      <c r="F319" s="176"/>
      <c r="G319" s="176"/>
      <c r="H319" s="176"/>
      <c r="I319" s="176"/>
    </row>
    <row r="320" spans="1:9">
      <c r="A320" s="176"/>
      <c r="B320" s="176"/>
      <c r="C320" s="176"/>
      <c r="D320" s="176"/>
      <c r="E320" s="176"/>
      <c r="F320" s="176"/>
      <c r="G320" s="176"/>
      <c r="H320" s="176"/>
      <c r="I320" s="176"/>
    </row>
    <row r="321" spans="1:9">
      <c r="A321" s="176"/>
      <c r="B321" s="176"/>
      <c r="C321" s="176"/>
      <c r="D321" s="176"/>
      <c r="E321" s="176"/>
      <c r="F321" s="176"/>
      <c r="G321" s="176"/>
      <c r="H321" s="176"/>
      <c r="I321" s="176"/>
    </row>
    <row r="322" spans="1:9">
      <c r="A322" s="176"/>
      <c r="B322" s="176"/>
      <c r="C322" s="176"/>
      <c r="D322" s="176"/>
      <c r="E322" s="176"/>
      <c r="F322" s="176"/>
      <c r="G322" s="176"/>
      <c r="H322" s="176"/>
      <c r="I322" s="176"/>
    </row>
    <row r="323" spans="1:9">
      <c r="A323" s="176"/>
      <c r="B323" s="176"/>
      <c r="C323" s="176"/>
      <c r="D323" s="176"/>
      <c r="E323" s="176"/>
      <c r="F323" s="176"/>
      <c r="G323" s="176"/>
      <c r="H323" s="176"/>
      <c r="I323" s="176"/>
    </row>
    <row r="324" spans="1:9">
      <c r="A324" s="176"/>
      <c r="B324" s="176"/>
      <c r="C324" s="176"/>
      <c r="D324" s="176"/>
      <c r="E324" s="176"/>
      <c r="F324" s="176"/>
      <c r="G324" s="176"/>
      <c r="H324" s="176"/>
      <c r="I324" s="176"/>
    </row>
    <row r="325" spans="1:9">
      <c r="A325" s="176"/>
      <c r="B325" s="176"/>
      <c r="C325" s="176"/>
      <c r="D325" s="176"/>
      <c r="E325" s="176"/>
      <c r="F325" s="176"/>
      <c r="G325" s="176"/>
      <c r="H325" s="176"/>
      <c r="I325" s="176"/>
    </row>
    <row r="326" spans="1:9">
      <c r="A326" s="176"/>
      <c r="B326" s="176"/>
      <c r="C326" s="176"/>
      <c r="D326" s="176"/>
      <c r="E326" s="176"/>
      <c r="F326" s="176"/>
      <c r="G326" s="176"/>
      <c r="H326" s="176"/>
      <c r="I326" s="176"/>
    </row>
    <row r="327" spans="1:9">
      <c r="A327" s="176"/>
      <c r="B327" s="176"/>
      <c r="C327" s="176"/>
      <c r="D327" s="176"/>
      <c r="E327" s="176"/>
      <c r="F327" s="176"/>
      <c r="G327" s="176"/>
      <c r="H327" s="176"/>
      <c r="I327" s="176"/>
    </row>
    <row r="328" spans="1:9">
      <c r="A328" s="176"/>
      <c r="B328" s="176"/>
      <c r="C328" s="176"/>
      <c r="D328" s="176"/>
      <c r="E328" s="176"/>
      <c r="F328" s="176"/>
      <c r="G328" s="176"/>
      <c r="H328" s="176"/>
      <c r="I328" s="176"/>
    </row>
    <row r="329" spans="1:9">
      <c r="A329" s="176"/>
      <c r="B329" s="176"/>
      <c r="C329" s="176"/>
      <c r="D329" s="176"/>
      <c r="E329" s="176"/>
      <c r="F329" s="176"/>
      <c r="G329" s="176"/>
      <c r="H329" s="176"/>
      <c r="I329" s="176"/>
    </row>
    <row r="330" spans="1:9">
      <c r="A330" s="176"/>
      <c r="B330" s="176"/>
      <c r="C330" s="176"/>
      <c r="D330" s="176"/>
      <c r="E330" s="176"/>
      <c r="F330" s="176"/>
      <c r="G330" s="176"/>
      <c r="H330" s="176"/>
      <c r="I330" s="176"/>
    </row>
    <row r="331" spans="1:9">
      <c r="A331" s="176"/>
      <c r="B331" s="176"/>
      <c r="C331" s="176"/>
      <c r="D331" s="176"/>
      <c r="E331" s="176"/>
      <c r="F331" s="176"/>
      <c r="G331" s="176"/>
      <c r="H331" s="176"/>
      <c r="I331" s="176"/>
    </row>
    <row r="332" spans="1:9">
      <c r="A332" s="176"/>
      <c r="B332" s="176"/>
      <c r="C332" s="176"/>
      <c r="D332" s="176"/>
      <c r="E332" s="176"/>
      <c r="F332" s="176"/>
      <c r="G332" s="176"/>
      <c r="H332" s="176"/>
      <c r="I332" s="176"/>
    </row>
    <row r="333" spans="1:9">
      <c r="A333" s="176"/>
      <c r="B333" s="176"/>
      <c r="C333" s="176"/>
      <c r="D333" s="176"/>
      <c r="E333" s="176"/>
      <c r="F333" s="176"/>
      <c r="G333" s="176"/>
      <c r="H333" s="176"/>
      <c r="I333" s="176"/>
    </row>
    <row r="334" spans="1:9">
      <c r="A334" s="176"/>
      <c r="B334" s="176"/>
      <c r="C334" s="176"/>
      <c r="D334" s="176"/>
      <c r="E334" s="176"/>
      <c r="F334" s="176"/>
      <c r="G334" s="176"/>
      <c r="H334" s="176"/>
      <c r="I334" s="176"/>
    </row>
    <row r="335" spans="1:9">
      <c r="A335" s="176"/>
      <c r="B335" s="176"/>
      <c r="C335" s="176"/>
      <c r="D335" s="176"/>
      <c r="E335" s="176"/>
      <c r="F335" s="176"/>
      <c r="G335" s="176"/>
      <c r="H335" s="176"/>
      <c r="I335" s="176"/>
    </row>
    <row r="336" spans="1:9">
      <c r="A336" s="176"/>
      <c r="B336" s="176"/>
      <c r="C336" s="176"/>
      <c r="D336" s="176"/>
      <c r="E336" s="176"/>
      <c r="F336" s="176"/>
      <c r="G336" s="176"/>
      <c r="H336" s="176"/>
      <c r="I336" s="176"/>
    </row>
    <row r="337" spans="1:9">
      <c r="A337" s="176"/>
      <c r="B337" s="176"/>
      <c r="C337" s="176"/>
      <c r="D337" s="176"/>
      <c r="E337" s="176"/>
      <c r="F337" s="176"/>
      <c r="G337" s="176"/>
      <c r="H337" s="176"/>
      <c r="I337" s="176"/>
    </row>
    <row r="338" spans="1:9">
      <c r="A338" s="176"/>
      <c r="B338" s="176"/>
      <c r="C338" s="176"/>
      <c r="D338" s="176"/>
      <c r="E338" s="176"/>
      <c r="F338" s="176"/>
      <c r="G338" s="176"/>
      <c r="H338" s="176"/>
      <c r="I338" s="176"/>
    </row>
    <row r="339" spans="1:9">
      <c r="A339" s="176"/>
      <c r="B339" s="176"/>
      <c r="C339" s="176"/>
      <c r="D339" s="176"/>
      <c r="E339" s="176"/>
      <c r="F339" s="176"/>
      <c r="G339" s="176"/>
      <c r="H339" s="176"/>
      <c r="I339" s="176"/>
    </row>
    <row r="340" spans="1:9">
      <c r="A340" s="176"/>
      <c r="B340" s="176"/>
      <c r="C340" s="176"/>
      <c r="D340" s="176"/>
      <c r="E340" s="176"/>
      <c r="F340" s="176"/>
      <c r="G340" s="176"/>
      <c r="H340" s="176"/>
      <c r="I340" s="176"/>
    </row>
    <row r="341" spans="1:9">
      <c r="A341" s="176"/>
      <c r="B341" s="176"/>
      <c r="C341" s="176"/>
      <c r="D341" s="176"/>
      <c r="E341" s="176"/>
      <c r="F341" s="176"/>
      <c r="G341" s="176"/>
      <c r="H341" s="176"/>
      <c r="I341" s="176"/>
    </row>
    <row r="342" spans="1:9">
      <c r="A342" s="176"/>
      <c r="B342" s="176"/>
      <c r="C342" s="176"/>
      <c r="D342" s="176"/>
      <c r="E342" s="176"/>
      <c r="F342" s="176"/>
      <c r="G342" s="176"/>
      <c r="H342" s="176"/>
      <c r="I342" s="176"/>
    </row>
    <row r="343" spans="1:9">
      <c r="A343" s="176"/>
      <c r="B343" s="176"/>
      <c r="C343" s="176"/>
      <c r="D343" s="176"/>
      <c r="E343" s="176"/>
      <c r="F343" s="176"/>
      <c r="G343" s="176"/>
      <c r="H343" s="176"/>
      <c r="I343" s="176"/>
    </row>
    <row r="344" spans="1:9">
      <c r="A344" s="176"/>
      <c r="B344" s="176"/>
      <c r="C344" s="176"/>
      <c r="D344" s="176"/>
      <c r="E344" s="176"/>
      <c r="F344" s="176"/>
      <c r="G344" s="176"/>
      <c r="H344" s="176"/>
      <c r="I344" s="176"/>
    </row>
    <row r="345" spans="1:9">
      <c r="A345" s="176"/>
      <c r="B345" s="176"/>
      <c r="C345" s="176"/>
      <c r="D345" s="176"/>
      <c r="E345" s="176"/>
      <c r="F345" s="176"/>
      <c r="G345" s="176"/>
      <c r="H345" s="176"/>
      <c r="I345" s="176"/>
    </row>
    <row r="346" spans="1:9">
      <c r="A346" s="176"/>
      <c r="B346" s="176"/>
      <c r="C346" s="176"/>
      <c r="D346" s="176"/>
      <c r="E346" s="176"/>
      <c r="F346" s="176"/>
      <c r="G346" s="176"/>
      <c r="H346" s="176"/>
      <c r="I346" s="176"/>
    </row>
    <row r="347" spans="1:9">
      <c r="A347" s="176"/>
      <c r="B347" s="176"/>
      <c r="C347" s="176"/>
      <c r="D347" s="176"/>
      <c r="E347" s="176"/>
      <c r="F347" s="176"/>
      <c r="G347" s="176"/>
      <c r="H347" s="176"/>
      <c r="I347" s="176"/>
    </row>
    <row r="348" spans="1:9">
      <c r="A348" s="176"/>
      <c r="B348" s="176"/>
      <c r="C348" s="176"/>
      <c r="D348" s="176"/>
      <c r="E348" s="176"/>
      <c r="F348" s="176"/>
      <c r="G348" s="176"/>
      <c r="H348" s="176"/>
      <c r="I348" s="176"/>
    </row>
    <row r="349" spans="1:9">
      <c r="A349" s="176"/>
      <c r="B349" s="176"/>
      <c r="C349" s="176"/>
      <c r="D349" s="176"/>
      <c r="E349" s="176"/>
      <c r="F349" s="176"/>
      <c r="G349" s="176"/>
      <c r="H349" s="176"/>
      <c r="I349" s="176"/>
    </row>
    <row r="350" spans="1:9">
      <c r="A350" s="176"/>
      <c r="B350" s="176"/>
      <c r="C350" s="176"/>
      <c r="D350" s="176"/>
      <c r="E350" s="176"/>
      <c r="F350" s="176"/>
      <c r="G350" s="176"/>
      <c r="H350" s="176"/>
      <c r="I350" s="176"/>
    </row>
    <row r="351" spans="1:9">
      <c r="A351" s="176"/>
      <c r="B351" s="176"/>
      <c r="C351" s="176"/>
      <c r="D351" s="176"/>
      <c r="E351" s="176"/>
      <c r="F351" s="176"/>
      <c r="G351" s="176"/>
      <c r="H351" s="176"/>
      <c r="I351" s="176"/>
    </row>
    <row r="352" spans="1:9">
      <c r="A352" s="176"/>
      <c r="B352" s="176"/>
      <c r="C352" s="176"/>
      <c r="D352" s="176"/>
      <c r="E352" s="176"/>
      <c r="F352" s="176"/>
      <c r="G352" s="176"/>
      <c r="H352" s="176"/>
      <c r="I352" s="176"/>
    </row>
    <row r="353" spans="1:9">
      <c r="A353" s="176"/>
      <c r="B353" s="176"/>
      <c r="C353" s="176"/>
      <c r="D353" s="176"/>
      <c r="E353" s="176"/>
      <c r="F353" s="176"/>
      <c r="G353" s="176"/>
      <c r="H353" s="176"/>
      <c r="I353" s="176"/>
    </row>
    <row r="354" spans="1:9">
      <c r="A354" s="176"/>
      <c r="B354" s="176"/>
      <c r="C354" s="176"/>
      <c r="D354" s="176"/>
      <c r="E354" s="176"/>
      <c r="F354" s="176"/>
      <c r="G354" s="176"/>
      <c r="H354" s="176"/>
      <c r="I354" s="176"/>
    </row>
    <row r="355" spans="1:9">
      <c r="A355" s="176"/>
      <c r="B355" s="176"/>
      <c r="C355" s="176"/>
      <c r="D355" s="176"/>
      <c r="E355" s="176"/>
      <c r="F355" s="176"/>
      <c r="G355" s="176"/>
      <c r="H355" s="176"/>
      <c r="I355" s="176"/>
    </row>
    <row r="356" spans="1:9">
      <c r="A356" s="176"/>
      <c r="B356" s="176"/>
      <c r="C356" s="176"/>
      <c r="D356" s="176"/>
      <c r="E356" s="176"/>
      <c r="F356" s="176"/>
      <c r="G356" s="176"/>
      <c r="H356" s="176"/>
      <c r="I356" s="176"/>
    </row>
    <row r="357" spans="1:9">
      <c r="A357" s="176"/>
      <c r="B357" s="176"/>
      <c r="C357" s="176"/>
      <c r="D357" s="176"/>
      <c r="E357" s="176"/>
      <c r="F357" s="176"/>
      <c r="G357" s="176"/>
      <c r="H357" s="176"/>
      <c r="I357" s="176"/>
    </row>
    <row r="358" spans="1:9">
      <c r="A358" s="176"/>
      <c r="B358" s="176"/>
      <c r="C358" s="176"/>
      <c r="D358" s="176"/>
      <c r="E358" s="176"/>
      <c r="F358" s="176"/>
      <c r="G358" s="176"/>
      <c r="H358" s="176"/>
      <c r="I358" s="176"/>
    </row>
    <row r="359" spans="1:9">
      <c r="A359" s="176"/>
      <c r="B359" s="176"/>
      <c r="C359" s="176"/>
      <c r="D359" s="176"/>
      <c r="E359" s="176"/>
      <c r="F359" s="176"/>
      <c r="G359" s="176"/>
      <c r="H359" s="176"/>
      <c r="I359" s="176"/>
    </row>
    <row r="360" spans="1:9">
      <c r="A360" s="176"/>
      <c r="B360" s="176"/>
      <c r="C360" s="176"/>
      <c r="D360" s="176"/>
      <c r="E360" s="176"/>
      <c r="F360" s="176"/>
      <c r="G360" s="176"/>
      <c r="H360" s="176"/>
      <c r="I360" s="176"/>
    </row>
    <row r="361" spans="1:9">
      <c r="A361" s="176"/>
      <c r="B361" s="176"/>
      <c r="C361" s="176"/>
      <c r="D361" s="176"/>
      <c r="E361" s="176"/>
      <c r="F361" s="176"/>
      <c r="G361" s="176"/>
      <c r="H361" s="176"/>
      <c r="I361" s="176"/>
    </row>
    <row r="362" spans="1:9">
      <c r="A362" s="176"/>
      <c r="B362" s="176"/>
      <c r="C362" s="176"/>
      <c r="D362" s="176"/>
      <c r="E362" s="176"/>
      <c r="F362" s="176"/>
      <c r="G362" s="176"/>
      <c r="H362" s="176"/>
      <c r="I362" s="176"/>
    </row>
    <row r="363" spans="1:9">
      <c r="A363" s="176"/>
      <c r="B363" s="176"/>
      <c r="C363" s="176"/>
      <c r="D363" s="176"/>
      <c r="E363" s="176"/>
      <c r="F363" s="176"/>
      <c r="G363" s="176"/>
      <c r="H363" s="176"/>
      <c r="I363" s="176"/>
    </row>
    <row r="364" spans="1:9">
      <c r="A364" s="176"/>
      <c r="B364" s="176"/>
      <c r="C364" s="176"/>
      <c r="D364" s="176"/>
      <c r="E364" s="176"/>
      <c r="F364" s="176"/>
      <c r="G364" s="176"/>
      <c r="H364" s="176"/>
      <c r="I364" s="176"/>
    </row>
    <row r="365" spans="1:9">
      <c r="A365" s="176"/>
      <c r="B365" s="176"/>
      <c r="C365" s="176"/>
      <c r="D365" s="176"/>
      <c r="E365" s="176"/>
      <c r="F365" s="176"/>
      <c r="G365" s="176"/>
      <c r="H365" s="176"/>
      <c r="I365" s="176"/>
    </row>
    <row r="366" spans="1:9">
      <c r="A366" s="176"/>
      <c r="B366" s="176"/>
      <c r="C366" s="176"/>
      <c r="D366" s="176"/>
      <c r="E366" s="176"/>
      <c r="F366" s="176"/>
      <c r="G366" s="176"/>
      <c r="H366" s="176"/>
      <c r="I366" s="176"/>
    </row>
    <row r="367" spans="1:9">
      <c r="A367" s="176"/>
      <c r="B367" s="176"/>
      <c r="C367" s="176"/>
      <c r="D367" s="176"/>
      <c r="E367" s="176"/>
      <c r="F367" s="176"/>
      <c r="G367" s="176"/>
      <c r="H367" s="176"/>
      <c r="I367" s="176"/>
    </row>
    <row r="368" spans="1:9">
      <c r="A368" s="176"/>
      <c r="B368" s="176"/>
      <c r="C368" s="176"/>
      <c r="D368" s="176"/>
      <c r="E368" s="176"/>
      <c r="F368" s="176"/>
      <c r="G368" s="176"/>
      <c r="H368" s="176"/>
      <c r="I368" s="176"/>
    </row>
    <row r="369" spans="1:9">
      <c r="A369" s="176"/>
      <c r="B369" s="176"/>
      <c r="C369" s="176"/>
      <c r="D369" s="176"/>
      <c r="E369" s="176"/>
      <c r="F369" s="176"/>
      <c r="G369" s="176"/>
      <c r="H369" s="176"/>
      <c r="I369" s="176"/>
    </row>
    <row r="370" spans="1:9">
      <c r="A370" s="176"/>
      <c r="B370" s="176"/>
      <c r="C370" s="176"/>
      <c r="D370" s="176"/>
      <c r="E370" s="176"/>
      <c r="F370" s="176"/>
      <c r="G370" s="176"/>
      <c r="H370" s="176"/>
      <c r="I370" s="176"/>
    </row>
    <row r="371" spans="1:9">
      <c r="A371" s="176"/>
      <c r="B371" s="176"/>
      <c r="C371" s="176"/>
      <c r="D371" s="176"/>
      <c r="E371" s="176"/>
      <c r="F371" s="176"/>
      <c r="G371" s="176"/>
      <c r="H371" s="176"/>
      <c r="I371" s="176"/>
    </row>
    <row r="372" spans="1:9">
      <c r="A372" s="176"/>
      <c r="B372" s="176"/>
      <c r="C372" s="176"/>
      <c r="D372" s="176"/>
      <c r="E372" s="176"/>
      <c r="F372" s="176"/>
      <c r="G372" s="176"/>
      <c r="H372" s="176"/>
      <c r="I372" s="176"/>
    </row>
    <row r="373" spans="1:9">
      <c r="A373" s="176"/>
      <c r="B373" s="176"/>
      <c r="C373" s="176"/>
      <c r="D373" s="176"/>
      <c r="E373" s="176"/>
      <c r="F373" s="176"/>
      <c r="G373" s="176"/>
      <c r="H373" s="176"/>
      <c r="I373" s="176"/>
    </row>
    <row r="374" spans="1:9">
      <c r="A374" s="176"/>
      <c r="B374" s="176"/>
      <c r="C374" s="176"/>
      <c r="D374" s="176"/>
      <c r="E374" s="176"/>
      <c r="F374" s="176"/>
      <c r="G374" s="176"/>
      <c r="H374" s="176"/>
      <c r="I374" s="176"/>
    </row>
    <row r="375" spans="1:9">
      <c r="A375" s="176"/>
      <c r="B375" s="176"/>
      <c r="C375" s="176"/>
      <c r="D375" s="176"/>
      <c r="E375" s="176"/>
      <c r="F375" s="176"/>
      <c r="G375" s="176"/>
      <c r="H375" s="176"/>
      <c r="I375" s="176"/>
    </row>
    <row r="376" spans="1:9">
      <c r="A376" s="176"/>
      <c r="B376" s="176"/>
      <c r="C376" s="176"/>
      <c r="D376" s="176"/>
      <c r="E376" s="176"/>
      <c r="F376" s="176"/>
      <c r="G376" s="176"/>
      <c r="H376" s="176"/>
      <c r="I376" s="176"/>
    </row>
    <row r="377" spans="1:9">
      <c r="A377" s="176"/>
      <c r="B377" s="176"/>
      <c r="C377" s="176"/>
      <c r="D377" s="176"/>
      <c r="E377" s="176"/>
      <c r="F377" s="176"/>
      <c r="G377" s="176"/>
      <c r="H377" s="176"/>
      <c r="I377" s="176"/>
    </row>
    <row r="378" spans="1:9">
      <c r="A378" s="176"/>
      <c r="B378" s="176"/>
      <c r="C378" s="176"/>
      <c r="D378" s="176"/>
      <c r="E378" s="176"/>
      <c r="F378" s="176"/>
      <c r="G378" s="176"/>
      <c r="H378" s="176"/>
      <c r="I378" s="176"/>
    </row>
    <row r="379" spans="1:9">
      <c r="A379" s="176"/>
      <c r="B379" s="176"/>
      <c r="C379" s="176"/>
      <c r="D379" s="176"/>
      <c r="E379" s="176"/>
      <c r="F379" s="176"/>
      <c r="G379" s="176"/>
      <c r="H379" s="176"/>
      <c r="I379" s="176"/>
    </row>
    <row r="380" spans="1:9">
      <c r="A380" s="176"/>
      <c r="B380" s="176"/>
      <c r="C380" s="176"/>
      <c r="D380" s="176"/>
      <c r="E380" s="176"/>
      <c r="F380" s="176"/>
      <c r="G380" s="176"/>
      <c r="H380" s="176"/>
      <c r="I380" s="176"/>
    </row>
    <row r="381" spans="1:9">
      <c r="A381" s="176"/>
      <c r="B381" s="176"/>
      <c r="C381" s="176"/>
      <c r="D381" s="176"/>
      <c r="E381" s="176"/>
      <c r="F381" s="176"/>
      <c r="G381" s="176"/>
      <c r="H381" s="176"/>
      <c r="I381" s="176"/>
    </row>
    <row r="382" spans="1:9">
      <c r="A382" s="176"/>
      <c r="B382" s="176"/>
      <c r="C382" s="176"/>
      <c r="D382" s="176"/>
      <c r="E382" s="176"/>
      <c r="F382" s="176"/>
      <c r="G382" s="176"/>
      <c r="H382" s="176"/>
      <c r="I382" s="176"/>
    </row>
    <row r="383" spans="1:9">
      <c r="A383" s="176"/>
      <c r="B383" s="176"/>
      <c r="C383" s="176"/>
      <c r="D383" s="176"/>
      <c r="E383" s="176"/>
      <c r="F383" s="176"/>
      <c r="G383" s="176"/>
      <c r="H383" s="176"/>
      <c r="I383" s="176"/>
    </row>
    <row r="384" spans="1:9">
      <c r="A384" s="176"/>
      <c r="B384" s="176"/>
      <c r="C384" s="176"/>
      <c r="D384" s="176"/>
      <c r="E384" s="176"/>
      <c r="F384" s="176"/>
      <c r="G384" s="176"/>
      <c r="H384" s="176"/>
      <c r="I384" s="176"/>
    </row>
    <row r="385" spans="1:9">
      <c r="A385" s="176"/>
      <c r="B385" s="176"/>
      <c r="C385" s="176"/>
      <c r="D385" s="176"/>
      <c r="E385" s="176"/>
      <c r="F385" s="176"/>
      <c r="G385" s="176"/>
      <c r="H385" s="176"/>
      <c r="I385" s="176"/>
    </row>
    <row r="386" spans="1:9">
      <c r="A386" s="176"/>
      <c r="B386" s="176"/>
      <c r="C386" s="176"/>
      <c r="D386" s="176"/>
      <c r="E386" s="176"/>
      <c r="F386" s="176"/>
      <c r="G386" s="176"/>
      <c r="H386" s="176"/>
      <c r="I386" s="176"/>
    </row>
    <row r="387" spans="1:9">
      <c r="A387" s="176"/>
      <c r="B387" s="176"/>
      <c r="C387" s="176"/>
      <c r="D387" s="176"/>
      <c r="E387" s="176"/>
      <c r="F387" s="176"/>
      <c r="G387" s="176"/>
      <c r="H387" s="176"/>
      <c r="I387" s="176"/>
    </row>
    <row r="388" spans="1:9">
      <c r="A388" s="176"/>
      <c r="B388" s="176"/>
      <c r="C388" s="176"/>
      <c r="D388" s="176"/>
      <c r="E388" s="176"/>
      <c r="F388" s="176"/>
      <c r="G388" s="176"/>
      <c r="H388" s="176"/>
      <c r="I388" s="176"/>
    </row>
    <row r="389" spans="1:9">
      <c r="A389" s="176"/>
      <c r="B389" s="176"/>
      <c r="C389" s="176"/>
      <c r="D389" s="176"/>
      <c r="E389" s="176"/>
      <c r="F389" s="176"/>
      <c r="G389" s="176"/>
      <c r="H389" s="176"/>
      <c r="I389" s="176"/>
    </row>
    <row r="390" spans="1:9">
      <c r="A390" s="176"/>
      <c r="B390" s="176"/>
      <c r="C390" s="176"/>
      <c r="D390" s="176"/>
      <c r="E390" s="176"/>
      <c r="F390" s="176"/>
      <c r="G390" s="176"/>
      <c r="H390" s="176"/>
      <c r="I390" s="176"/>
    </row>
    <row r="391" spans="1:9">
      <c r="A391" s="176"/>
      <c r="B391" s="176"/>
      <c r="C391" s="176"/>
      <c r="D391" s="176"/>
      <c r="E391" s="176"/>
      <c r="F391" s="176"/>
      <c r="G391" s="176"/>
      <c r="H391" s="176"/>
      <c r="I391" s="176"/>
    </row>
    <row r="392" spans="1:9">
      <c r="A392" s="176"/>
      <c r="B392" s="176"/>
      <c r="C392" s="176"/>
      <c r="D392" s="176"/>
      <c r="E392" s="176"/>
      <c r="F392" s="176"/>
      <c r="G392" s="176"/>
      <c r="H392" s="176"/>
      <c r="I392" s="176"/>
    </row>
    <row r="393" spans="1:9">
      <c r="A393" s="176"/>
      <c r="B393" s="176"/>
      <c r="C393" s="176"/>
      <c r="D393" s="176"/>
      <c r="E393" s="176"/>
      <c r="F393" s="176"/>
      <c r="G393" s="176"/>
      <c r="H393" s="176"/>
      <c r="I393" s="176"/>
    </row>
    <row r="394" spans="1:9">
      <c r="A394" s="176"/>
      <c r="B394" s="176"/>
      <c r="C394" s="176"/>
      <c r="D394" s="176"/>
      <c r="E394" s="176"/>
      <c r="F394" s="176"/>
    </row>
    <row r="395" spans="1:9">
      <c r="A395" s="176"/>
      <c r="B395" s="176"/>
      <c r="C395" s="176"/>
      <c r="D395" s="176"/>
      <c r="E395" s="176"/>
      <c r="F395" s="176"/>
    </row>
    <row r="396" spans="1:9">
      <c r="A396" s="176"/>
      <c r="B396" s="176"/>
      <c r="C396" s="176"/>
      <c r="D396" s="176"/>
      <c r="E396" s="176"/>
      <c r="F396" s="176"/>
    </row>
    <row r="397" spans="1:9">
      <c r="A397" s="176"/>
      <c r="B397" s="176"/>
      <c r="C397" s="176"/>
      <c r="D397" s="176"/>
      <c r="E397" s="176"/>
      <c r="F397" s="176"/>
    </row>
    <row r="398" spans="1:9">
      <c r="A398" s="176"/>
      <c r="B398" s="176"/>
      <c r="C398" s="176"/>
      <c r="D398" s="176"/>
      <c r="E398" s="176"/>
      <c r="F398" s="176"/>
    </row>
    <row r="399" spans="1:9">
      <c r="A399" s="176"/>
      <c r="B399" s="176"/>
      <c r="C399" s="176"/>
      <c r="D399" s="176"/>
      <c r="E399" s="176"/>
      <c r="F399" s="176"/>
    </row>
    <row r="400" spans="1:9">
      <c r="A400" s="176"/>
      <c r="B400" s="176"/>
      <c r="C400" s="176"/>
      <c r="D400" s="176"/>
      <c r="E400" s="176"/>
      <c r="F400" s="176"/>
    </row>
    <row r="401" spans="1:6">
      <c r="A401" s="176"/>
      <c r="B401" s="176"/>
      <c r="C401" s="176"/>
      <c r="D401" s="176"/>
      <c r="E401" s="176"/>
      <c r="F401" s="176"/>
    </row>
    <row r="402" spans="1:6">
      <c r="A402" s="176"/>
      <c r="B402" s="176"/>
      <c r="C402" s="176"/>
      <c r="D402" s="176"/>
      <c r="E402" s="176"/>
      <c r="F402" s="176"/>
    </row>
    <row r="403" spans="1:6">
      <c r="A403" s="176"/>
      <c r="B403" s="176"/>
      <c r="C403" s="176"/>
      <c r="D403" s="176"/>
      <c r="E403" s="176"/>
      <c r="F403" s="176"/>
    </row>
    <row r="404" spans="1:6">
      <c r="A404" s="176"/>
      <c r="B404" s="176"/>
      <c r="C404" s="176"/>
      <c r="D404" s="176"/>
      <c r="E404" s="176"/>
      <c r="F404" s="176"/>
    </row>
    <row r="405" spans="1:6">
      <c r="A405" s="176"/>
      <c r="B405" s="176"/>
      <c r="C405" s="176"/>
      <c r="D405" s="176"/>
      <c r="E405" s="176"/>
      <c r="F405" s="176"/>
    </row>
    <row r="406" spans="1:6">
      <c r="A406" s="176"/>
      <c r="B406" s="176"/>
      <c r="C406" s="176"/>
      <c r="D406" s="176"/>
      <c r="E406" s="176"/>
      <c r="F406" s="176"/>
    </row>
    <row r="407" spans="1:6">
      <c r="A407" s="176"/>
      <c r="B407" s="176"/>
      <c r="C407" s="176"/>
      <c r="D407" s="176"/>
      <c r="E407" s="176"/>
      <c r="F407" s="176"/>
    </row>
    <row r="408" spans="1:6">
      <c r="A408" s="176"/>
      <c r="B408" s="176"/>
      <c r="C408" s="176"/>
      <c r="D408" s="176"/>
      <c r="E408" s="176"/>
      <c r="F408" s="176"/>
    </row>
    <row r="409" spans="1:6">
      <c r="A409" s="176"/>
      <c r="B409" s="176"/>
      <c r="C409" s="176"/>
      <c r="D409" s="176"/>
      <c r="E409" s="176"/>
      <c r="F409" s="176"/>
    </row>
    <row r="410" spans="1:6">
      <c r="A410" s="176"/>
      <c r="B410" s="176"/>
      <c r="C410" s="176"/>
      <c r="D410" s="176"/>
      <c r="E410" s="176"/>
      <c r="F410" s="176"/>
    </row>
    <row r="411" spans="1:6">
      <c r="A411" s="176"/>
      <c r="B411" s="176"/>
      <c r="C411" s="176"/>
      <c r="D411" s="176"/>
      <c r="E411" s="176"/>
      <c r="F411" s="176"/>
    </row>
    <row r="412" spans="1:6">
      <c r="A412" s="176"/>
      <c r="B412" s="176"/>
      <c r="C412" s="176"/>
      <c r="D412" s="176"/>
      <c r="E412" s="176"/>
      <c r="F412" s="176"/>
    </row>
  </sheetData>
  <mergeCells count="14">
    <mergeCell ref="A102:M102"/>
    <mergeCell ref="J5:M5"/>
    <mergeCell ref="A4:F4"/>
    <mergeCell ref="A1:F1"/>
    <mergeCell ref="B5:E5"/>
    <mergeCell ref="A2:F2"/>
    <mergeCell ref="A3:F3"/>
    <mergeCell ref="F5:I5"/>
    <mergeCell ref="A5:A6"/>
    <mergeCell ref="A7:M7"/>
    <mergeCell ref="A26:M26"/>
    <mergeCell ref="A45:M45"/>
    <mergeCell ref="A64:M64"/>
    <mergeCell ref="A83:M83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66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8"/>
  <sheetViews>
    <sheetView showGridLines="0" zoomScaleNormal="100" workbookViewId="0">
      <selection activeCell="P6" activeCellId="1" sqref="E21 P6"/>
    </sheetView>
  </sheetViews>
  <sheetFormatPr defaultColWidth="9.140625" defaultRowHeight="15"/>
  <cols>
    <col min="1" max="1" width="5.7109375" style="358" customWidth="1"/>
    <col min="2" max="2" width="20.7109375" style="358" customWidth="1"/>
    <col min="3" max="6" width="10.7109375" style="358" customWidth="1"/>
    <col min="7" max="7" width="10.28515625" style="358" customWidth="1"/>
    <col min="8" max="12" width="10.7109375" style="358" customWidth="1"/>
    <col min="13" max="13" width="10.28515625" style="358" customWidth="1"/>
    <col min="14" max="14" width="10.7109375" style="358" customWidth="1"/>
    <col min="15" max="16384" width="9.140625" style="358"/>
  </cols>
  <sheetData>
    <row r="1" spans="1:15" ht="20.100000000000001" customHeight="1">
      <c r="A1" s="552" t="s">
        <v>328</v>
      </c>
      <c r="B1" s="592"/>
      <c r="C1" s="592"/>
      <c r="D1" s="592"/>
      <c r="E1" s="592"/>
      <c r="F1" s="592"/>
      <c r="G1" s="592"/>
      <c r="H1" s="592"/>
      <c r="I1" s="593"/>
      <c r="J1" s="593"/>
      <c r="K1" s="593"/>
      <c r="L1" s="593"/>
      <c r="M1" s="593"/>
    </row>
    <row r="2" spans="1:15">
      <c r="A2" s="589" t="s">
        <v>303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  <c r="L2" s="590"/>
      <c r="M2" s="590"/>
    </row>
    <row r="3" spans="1:15" ht="27.75" customHeight="1">
      <c r="A3" s="562" t="s">
        <v>401</v>
      </c>
      <c r="B3" s="563"/>
      <c r="C3" s="553" t="s">
        <v>480</v>
      </c>
      <c r="D3" s="553" t="s">
        <v>481</v>
      </c>
      <c r="E3" s="553" t="s">
        <v>482</v>
      </c>
      <c r="F3" s="582" t="s">
        <v>483</v>
      </c>
      <c r="G3" s="379"/>
      <c r="H3" s="582" t="s">
        <v>484</v>
      </c>
      <c r="I3" s="553" t="s">
        <v>481</v>
      </c>
      <c r="J3" s="553" t="s">
        <v>482</v>
      </c>
      <c r="K3" s="582" t="s">
        <v>483</v>
      </c>
      <c r="L3" s="379"/>
      <c r="M3" s="582" t="s">
        <v>484</v>
      </c>
      <c r="N3" s="1"/>
    </row>
    <row r="4" spans="1:15" ht="24.75" customHeight="1">
      <c r="A4" s="585" t="s">
        <v>485</v>
      </c>
      <c r="B4" s="586"/>
      <c r="C4" s="581"/>
      <c r="D4" s="581"/>
      <c r="E4" s="581"/>
      <c r="F4" s="581"/>
      <c r="G4" s="553" t="s">
        <v>486</v>
      </c>
      <c r="H4" s="583"/>
      <c r="I4" s="581"/>
      <c r="J4" s="581"/>
      <c r="K4" s="583"/>
      <c r="L4" s="553" t="s">
        <v>487</v>
      </c>
      <c r="M4" s="583"/>
      <c r="N4" s="1"/>
    </row>
    <row r="5" spans="1:15" ht="22.5" customHeight="1">
      <c r="A5" s="585"/>
      <c r="B5" s="586"/>
      <c r="C5" s="581"/>
      <c r="D5" s="581"/>
      <c r="E5" s="581"/>
      <c r="F5" s="557"/>
      <c r="G5" s="557"/>
      <c r="H5" s="583"/>
      <c r="I5" s="581"/>
      <c r="J5" s="581"/>
      <c r="K5" s="584"/>
      <c r="L5" s="557"/>
      <c r="M5" s="583"/>
      <c r="N5" s="1"/>
    </row>
    <row r="6" spans="1:15" ht="18.75" customHeight="1" thickBot="1">
      <c r="A6" s="587"/>
      <c r="B6" s="588"/>
      <c r="C6" s="565" t="s">
        <v>488</v>
      </c>
      <c r="D6" s="566"/>
      <c r="E6" s="566"/>
      <c r="F6" s="566"/>
      <c r="G6" s="566"/>
      <c r="H6" s="566"/>
      <c r="I6" s="565" t="s">
        <v>489</v>
      </c>
      <c r="J6" s="594"/>
      <c r="K6" s="594"/>
      <c r="L6" s="594"/>
      <c r="M6" s="594"/>
      <c r="N6" s="1"/>
    </row>
    <row r="7" spans="1:15" ht="20.100000000000001" customHeight="1" thickTop="1">
      <c r="A7" s="58">
        <v>2017</v>
      </c>
      <c r="B7" s="220" t="s">
        <v>60</v>
      </c>
      <c r="C7" s="58">
        <v>638364</v>
      </c>
      <c r="D7" s="151">
        <v>1254</v>
      </c>
      <c r="E7" s="151">
        <v>3585</v>
      </c>
      <c r="F7" s="151">
        <v>3628</v>
      </c>
      <c r="G7" s="151">
        <v>15</v>
      </c>
      <c r="H7" s="151">
        <v>-43</v>
      </c>
      <c r="I7" s="43">
        <v>3.9</v>
      </c>
      <c r="J7" s="43">
        <v>11.3</v>
      </c>
      <c r="K7" s="43">
        <v>11.4</v>
      </c>
      <c r="L7" s="43">
        <v>4.2</v>
      </c>
      <c r="M7" s="43">
        <v>-0.1</v>
      </c>
      <c r="N7" s="365"/>
    </row>
    <row r="8" spans="1:15">
      <c r="A8" s="58"/>
      <c r="B8" s="220" t="s">
        <v>26</v>
      </c>
      <c r="C8" s="58">
        <v>638586</v>
      </c>
      <c r="D8" s="151">
        <v>3331</v>
      </c>
      <c r="E8" s="151">
        <v>7178</v>
      </c>
      <c r="F8" s="151">
        <v>6892</v>
      </c>
      <c r="G8" s="151">
        <v>29</v>
      </c>
      <c r="H8" s="151">
        <v>286</v>
      </c>
      <c r="I8" s="43">
        <v>5.2</v>
      </c>
      <c r="J8" s="43">
        <v>11.2</v>
      </c>
      <c r="K8" s="43">
        <v>10.8</v>
      </c>
      <c r="L8" s="43">
        <v>4</v>
      </c>
      <c r="M8" s="43">
        <v>0.4</v>
      </c>
      <c r="N8" s="365"/>
    </row>
    <row r="9" spans="1:15">
      <c r="A9" s="58">
        <v>2018</v>
      </c>
      <c r="B9" s="220" t="s">
        <v>60</v>
      </c>
      <c r="C9" s="58">
        <v>639258</v>
      </c>
      <c r="D9" s="151">
        <v>1307</v>
      </c>
      <c r="E9" s="151">
        <v>3724</v>
      </c>
      <c r="F9" s="151">
        <v>3701</v>
      </c>
      <c r="G9" s="151">
        <v>18</v>
      </c>
      <c r="H9" s="151">
        <v>23</v>
      </c>
      <c r="I9" s="43">
        <v>4.0999999999999996</v>
      </c>
      <c r="J9" s="43">
        <v>11.7</v>
      </c>
      <c r="K9" s="43">
        <v>11.6</v>
      </c>
      <c r="L9" s="43">
        <v>4.8</v>
      </c>
      <c r="M9" s="43">
        <v>0.1</v>
      </c>
      <c r="N9" s="365"/>
    </row>
    <row r="10" spans="1:15">
      <c r="A10" s="58"/>
      <c r="B10" s="220" t="s">
        <v>26</v>
      </c>
      <c r="C10" s="58">
        <v>640648</v>
      </c>
      <c r="D10" s="347">
        <v>3692</v>
      </c>
      <c r="E10" s="347">
        <v>7566</v>
      </c>
      <c r="F10" s="347">
        <v>7084</v>
      </c>
      <c r="G10" s="347">
        <v>28</v>
      </c>
      <c r="H10" s="347">
        <v>482</v>
      </c>
      <c r="I10" s="43">
        <v>5.8</v>
      </c>
      <c r="J10" s="43">
        <v>11.8</v>
      </c>
      <c r="K10" s="43">
        <v>11.1</v>
      </c>
      <c r="L10" s="43">
        <v>3.7</v>
      </c>
      <c r="M10" s="43">
        <v>0.8</v>
      </c>
      <c r="N10" s="365"/>
    </row>
    <row r="11" spans="1:15">
      <c r="A11" s="58">
        <v>2019</v>
      </c>
      <c r="B11" s="220" t="s">
        <v>60</v>
      </c>
      <c r="C11" s="58">
        <v>641607</v>
      </c>
      <c r="D11" s="347">
        <v>1449</v>
      </c>
      <c r="E11" s="347">
        <v>3613</v>
      </c>
      <c r="F11" s="347">
        <v>3530</v>
      </c>
      <c r="G11" s="347">
        <v>13</v>
      </c>
      <c r="H11" s="347">
        <v>83</v>
      </c>
      <c r="I11" s="43">
        <v>4.5</v>
      </c>
      <c r="J11" s="43">
        <v>11.3</v>
      </c>
      <c r="K11" s="43">
        <v>11</v>
      </c>
      <c r="L11" s="43">
        <v>3.6</v>
      </c>
      <c r="M11" s="43">
        <v>0.3</v>
      </c>
      <c r="N11" s="365"/>
    </row>
    <row r="12" spans="1:15">
      <c r="A12" s="58"/>
      <c r="B12" s="200" t="s">
        <v>25</v>
      </c>
      <c r="C12" s="221">
        <v>100.4</v>
      </c>
      <c r="D12" s="221">
        <v>110.9</v>
      </c>
      <c r="E12" s="221">
        <v>97</v>
      </c>
      <c r="F12" s="221">
        <v>95.4</v>
      </c>
      <c r="G12" s="221">
        <v>72.2</v>
      </c>
      <c r="H12" s="222" t="s">
        <v>34</v>
      </c>
      <c r="I12" s="222" t="s">
        <v>34</v>
      </c>
      <c r="J12" s="222" t="s">
        <v>34</v>
      </c>
      <c r="K12" s="222" t="s">
        <v>34</v>
      </c>
      <c r="L12" s="222" t="s">
        <v>34</v>
      </c>
      <c r="M12" s="223" t="s">
        <v>34</v>
      </c>
      <c r="N12" s="5"/>
      <c r="O12" s="7"/>
    </row>
    <row r="13" spans="1:15">
      <c r="A13" s="62"/>
      <c r="B13" s="248"/>
      <c r="C13" s="242"/>
      <c r="D13" s="242"/>
      <c r="E13" s="242"/>
      <c r="F13" s="242"/>
      <c r="G13" s="242"/>
      <c r="H13" s="243"/>
      <c r="I13" s="243"/>
      <c r="J13" s="243"/>
      <c r="K13" s="243"/>
      <c r="L13" s="243"/>
      <c r="M13" s="243"/>
      <c r="N13" s="5"/>
      <c r="O13" s="7"/>
    </row>
    <row r="14" spans="1:15">
      <c r="A14" s="591" t="s">
        <v>311</v>
      </c>
      <c r="B14" s="591"/>
      <c r="C14" s="591"/>
      <c r="D14" s="591"/>
      <c r="E14" s="591"/>
      <c r="F14" s="591"/>
      <c r="G14" s="591"/>
      <c r="H14" s="591"/>
      <c r="I14" s="591"/>
      <c r="J14" s="591"/>
      <c r="K14" s="591"/>
      <c r="L14" s="591"/>
      <c r="M14" s="591"/>
      <c r="N14" s="5"/>
      <c r="O14" s="7"/>
    </row>
    <row r="15" spans="1:15" ht="15" customHeight="1">
      <c r="A15" s="579" t="s">
        <v>312</v>
      </c>
      <c r="B15" s="580"/>
      <c r="C15" s="580"/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365"/>
    </row>
    <row r="17" spans="3:8">
      <c r="C17" s="359"/>
      <c r="D17" s="359"/>
      <c r="E17" s="359"/>
      <c r="F17" s="359"/>
      <c r="G17" s="359"/>
      <c r="H17" s="359"/>
    </row>
    <row r="18" spans="3:8">
      <c r="C18" s="359"/>
      <c r="D18" s="497"/>
      <c r="E18" s="497"/>
      <c r="F18" s="497"/>
      <c r="G18" s="497"/>
      <c r="H18" s="497"/>
    </row>
  </sheetData>
  <mergeCells count="19">
    <mergeCell ref="A2:M2"/>
    <mergeCell ref="A14:M14"/>
    <mergeCell ref="E3:E5"/>
    <mergeCell ref="A1:M1"/>
    <mergeCell ref="I6:M6"/>
    <mergeCell ref="A15:M15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3"/>
  <sheetViews>
    <sheetView showGridLines="0" zoomScaleNormal="100" workbookViewId="0">
      <pane ySplit="4" topLeftCell="A5" activePane="bottomLeft" state="frozen"/>
      <selection activeCell="G13" sqref="G13"/>
      <selection pane="bottomLeft" activeCell="D9" sqref="D9"/>
    </sheetView>
  </sheetViews>
  <sheetFormatPr defaultColWidth="9.140625" defaultRowHeight="15"/>
  <cols>
    <col min="1" max="1" width="42.85546875" style="358" customWidth="1"/>
    <col min="2" max="2" width="2.7109375" style="358" customWidth="1"/>
    <col min="3" max="5" width="23.7109375" style="358" customWidth="1"/>
    <col min="6" max="6" width="11.7109375" style="358" customWidth="1"/>
    <col min="7" max="7" width="11" style="358" customWidth="1"/>
    <col min="8" max="16384" width="9.140625" style="358"/>
  </cols>
  <sheetData>
    <row r="1" spans="1:13" ht="20.100000000000001" customHeight="1">
      <c r="A1" s="595" t="s">
        <v>400</v>
      </c>
      <c r="B1" s="595"/>
      <c r="C1" s="596"/>
      <c r="D1" s="596"/>
      <c r="E1" s="596"/>
      <c r="F1" s="357"/>
      <c r="G1" s="357"/>
    </row>
    <row r="2" spans="1:13" ht="28.5" customHeight="1">
      <c r="A2" s="600" t="s">
        <v>383</v>
      </c>
      <c r="B2" s="601"/>
      <c r="C2" s="601"/>
      <c r="D2" s="601"/>
      <c r="E2" s="601"/>
      <c r="F2" s="357"/>
      <c r="G2" s="357"/>
    </row>
    <row r="3" spans="1:13" ht="26.25" customHeight="1">
      <c r="A3" s="562" t="s">
        <v>401</v>
      </c>
      <c r="B3" s="563"/>
      <c r="C3" s="553" t="s">
        <v>402</v>
      </c>
      <c r="D3" s="553" t="s">
        <v>651</v>
      </c>
      <c r="E3" s="582" t="s">
        <v>652</v>
      </c>
    </row>
    <row r="4" spans="1:13" ht="42.95" customHeight="1" thickBot="1">
      <c r="A4" s="597" t="s">
        <v>682</v>
      </c>
      <c r="B4" s="598"/>
      <c r="C4" s="555"/>
      <c r="D4" s="555"/>
      <c r="E4" s="599"/>
    </row>
    <row r="5" spans="1:13" ht="18" customHeight="1" thickTop="1">
      <c r="A5" s="224" t="s">
        <v>63</v>
      </c>
      <c r="B5" s="214" t="s">
        <v>163</v>
      </c>
      <c r="C5" s="226">
        <v>185165</v>
      </c>
      <c r="D5" s="205">
        <v>1092294.8</v>
      </c>
      <c r="E5" s="45">
        <v>5899.03</v>
      </c>
      <c r="F5" s="359"/>
      <c r="G5" s="359"/>
      <c r="J5" s="359"/>
      <c r="K5" s="359"/>
      <c r="L5" s="359"/>
      <c r="M5" s="359"/>
    </row>
    <row r="6" spans="1:13">
      <c r="A6" s="468" t="s">
        <v>64</v>
      </c>
      <c r="B6" s="214" t="s">
        <v>164</v>
      </c>
      <c r="C6" s="205">
        <v>100.1</v>
      </c>
      <c r="D6" s="205">
        <v>106.6</v>
      </c>
      <c r="E6" s="46">
        <v>106.4</v>
      </c>
      <c r="F6" s="359"/>
      <c r="G6" s="359"/>
      <c r="J6" s="359"/>
      <c r="K6" s="359"/>
      <c r="L6" s="359"/>
      <c r="M6" s="359"/>
    </row>
    <row r="7" spans="1:13">
      <c r="A7" s="225"/>
      <c r="B7" s="214" t="s">
        <v>165</v>
      </c>
      <c r="C7" s="226">
        <v>187209</v>
      </c>
      <c r="D7" s="205">
        <v>12512073.6</v>
      </c>
      <c r="E7" s="45">
        <v>5569.57</v>
      </c>
      <c r="F7" s="359"/>
      <c r="G7" s="359"/>
      <c r="J7" s="361"/>
      <c r="K7" s="359"/>
      <c r="L7" s="359"/>
      <c r="M7" s="359"/>
    </row>
    <row r="8" spans="1:13" ht="14.1" customHeight="1">
      <c r="A8" s="62" t="s">
        <v>65</v>
      </c>
      <c r="B8" s="210"/>
      <c r="C8" s="227"/>
      <c r="D8" s="237"/>
      <c r="E8" s="123"/>
      <c r="F8" s="359"/>
      <c r="G8" s="359"/>
      <c r="J8" s="359"/>
      <c r="K8" s="359"/>
      <c r="L8" s="359"/>
      <c r="M8" s="359"/>
    </row>
    <row r="9" spans="1:13" ht="14.1" customHeight="1">
      <c r="A9" s="362" t="s">
        <v>232</v>
      </c>
      <c r="B9" s="210"/>
      <c r="C9" s="227"/>
      <c r="D9" s="237"/>
      <c r="E9" s="123"/>
      <c r="F9" s="359"/>
      <c r="G9" s="359"/>
      <c r="J9" s="359"/>
      <c r="K9" s="359"/>
      <c r="L9" s="359"/>
      <c r="M9" s="359"/>
    </row>
    <row r="10" spans="1:13" ht="18" customHeight="1">
      <c r="A10" s="224" t="s">
        <v>166</v>
      </c>
      <c r="B10" s="214" t="s">
        <v>163</v>
      </c>
      <c r="C10" s="226">
        <v>39883</v>
      </c>
      <c r="D10" s="205">
        <v>258586</v>
      </c>
      <c r="E10" s="45">
        <v>6483.61</v>
      </c>
      <c r="F10" s="359"/>
      <c r="G10" s="359"/>
      <c r="J10" s="359"/>
      <c r="K10" s="359"/>
      <c r="L10" s="359"/>
      <c r="M10" s="359"/>
    </row>
    <row r="11" spans="1:13" ht="14.1" customHeight="1">
      <c r="A11" s="468" t="s">
        <v>167</v>
      </c>
      <c r="B11" s="214" t="s">
        <v>164</v>
      </c>
      <c r="C11" s="205">
        <v>99.9</v>
      </c>
      <c r="D11" s="205">
        <v>105.9</v>
      </c>
      <c r="E11" s="46">
        <v>106</v>
      </c>
      <c r="F11" s="359"/>
      <c r="G11" s="359"/>
      <c r="J11" s="359"/>
      <c r="K11" s="359"/>
      <c r="L11" s="359"/>
      <c r="M11" s="359"/>
    </row>
    <row r="12" spans="1:13" ht="14.1" customHeight="1">
      <c r="A12" s="225"/>
      <c r="B12" s="214" t="s">
        <v>165</v>
      </c>
      <c r="C12" s="226">
        <v>40318</v>
      </c>
      <c r="D12" s="205">
        <v>3045064.7</v>
      </c>
      <c r="E12" s="45">
        <v>6293.85</v>
      </c>
      <c r="F12" s="359"/>
      <c r="G12" s="359"/>
      <c r="J12" s="361"/>
      <c r="K12" s="359"/>
      <c r="L12" s="359"/>
      <c r="M12" s="359"/>
    </row>
    <row r="13" spans="1:13" ht="14.1" customHeight="1">
      <c r="A13" s="62" t="s">
        <v>168</v>
      </c>
      <c r="B13" s="210"/>
      <c r="C13" s="227"/>
      <c r="D13" s="237"/>
      <c r="E13" s="123"/>
      <c r="F13" s="359"/>
      <c r="G13" s="359"/>
      <c r="J13" s="359"/>
      <c r="K13" s="359"/>
      <c r="L13" s="359"/>
      <c r="M13" s="359"/>
    </row>
    <row r="14" spans="1:13" ht="14.1" customHeight="1">
      <c r="A14" s="362" t="s">
        <v>169</v>
      </c>
      <c r="B14" s="210"/>
      <c r="C14" s="227"/>
      <c r="D14" s="237"/>
      <c r="E14" s="123"/>
      <c r="F14" s="359"/>
      <c r="G14" s="359"/>
      <c r="J14" s="359"/>
      <c r="K14" s="359"/>
      <c r="L14" s="359"/>
      <c r="M14" s="359"/>
    </row>
    <row r="15" spans="1:13" ht="18" customHeight="1">
      <c r="A15" s="224" t="s">
        <v>170</v>
      </c>
      <c r="B15" s="214" t="s">
        <v>163</v>
      </c>
      <c r="C15" s="226">
        <v>36764</v>
      </c>
      <c r="D15" s="205">
        <v>235304.5</v>
      </c>
      <c r="E15" s="45">
        <v>6400.41</v>
      </c>
      <c r="F15" s="359"/>
      <c r="G15" s="359"/>
      <c r="J15" s="359"/>
      <c r="K15" s="359"/>
      <c r="L15" s="359"/>
      <c r="M15" s="359"/>
    </row>
    <row r="16" spans="1:13" ht="14.1" customHeight="1">
      <c r="A16" s="468" t="s">
        <v>171</v>
      </c>
      <c r="B16" s="214" t="s">
        <v>164</v>
      </c>
      <c r="C16" s="205">
        <v>99.8</v>
      </c>
      <c r="D16" s="205">
        <v>104.3</v>
      </c>
      <c r="E16" s="46">
        <v>104.5</v>
      </c>
      <c r="F16" s="359"/>
      <c r="G16" s="359"/>
      <c r="J16" s="359"/>
      <c r="K16" s="359"/>
      <c r="L16" s="359"/>
      <c r="M16" s="359"/>
    </row>
    <row r="17" spans="1:13" ht="14.1" customHeight="1">
      <c r="A17" s="225"/>
      <c r="B17" s="214" t="s">
        <v>165</v>
      </c>
      <c r="C17" s="356">
        <v>37245</v>
      </c>
      <c r="D17" s="205">
        <v>2812441.9</v>
      </c>
      <c r="E17" s="45">
        <v>6292.66</v>
      </c>
      <c r="F17" s="359"/>
      <c r="G17" s="359"/>
      <c r="J17" s="361"/>
      <c r="K17" s="359"/>
      <c r="L17" s="359"/>
      <c r="M17" s="359"/>
    </row>
    <row r="18" spans="1:13" ht="14.1" customHeight="1">
      <c r="A18" s="62" t="s">
        <v>172</v>
      </c>
      <c r="B18" s="210"/>
      <c r="C18" s="228"/>
      <c r="D18" s="309"/>
      <c r="E18" s="199"/>
      <c r="F18" s="359"/>
      <c r="G18" s="359"/>
      <c r="J18" s="359"/>
      <c r="K18" s="359"/>
      <c r="L18" s="359"/>
      <c r="M18" s="359"/>
    </row>
    <row r="19" spans="1:13" ht="14.1" customHeight="1">
      <c r="A19" s="362" t="s">
        <v>66</v>
      </c>
      <c r="B19" s="210"/>
      <c r="C19" s="228"/>
      <c r="D19" s="309"/>
      <c r="E19" s="199"/>
      <c r="F19" s="359"/>
      <c r="G19" s="359"/>
      <c r="J19" s="359"/>
      <c r="K19" s="359"/>
      <c r="L19" s="359"/>
      <c r="M19" s="359"/>
    </row>
    <row r="20" spans="1:13" ht="17.100000000000001" customHeight="1">
      <c r="A20" s="62" t="s">
        <v>173</v>
      </c>
      <c r="B20" s="210" t="s">
        <v>163</v>
      </c>
      <c r="C20" s="229">
        <v>1617</v>
      </c>
      <c r="D20" s="230">
        <v>8914.1</v>
      </c>
      <c r="E20" s="47">
        <v>5512.74</v>
      </c>
      <c r="F20" s="359"/>
      <c r="G20" s="359"/>
      <c r="J20" s="359"/>
      <c r="K20" s="359"/>
      <c r="L20" s="359"/>
      <c r="M20" s="359"/>
    </row>
    <row r="21" spans="1:13" ht="14.1" customHeight="1">
      <c r="A21" s="360" t="s">
        <v>174</v>
      </c>
      <c r="B21" s="210" t="s">
        <v>164</v>
      </c>
      <c r="C21" s="230">
        <v>99.8</v>
      </c>
      <c r="D21" s="230">
        <v>105.5</v>
      </c>
      <c r="E21" s="48">
        <v>105.8</v>
      </c>
      <c r="F21" s="359"/>
      <c r="G21" s="359"/>
      <c r="J21" s="359"/>
      <c r="K21" s="359"/>
      <c r="L21" s="359"/>
      <c r="M21" s="359"/>
    </row>
    <row r="22" spans="1:13" ht="14.1" customHeight="1">
      <c r="A22" s="225"/>
      <c r="B22" s="210" t="s">
        <v>165</v>
      </c>
      <c r="C22" s="231">
        <v>1628</v>
      </c>
      <c r="D22" s="230">
        <v>106017.60000000001</v>
      </c>
      <c r="E22" s="47">
        <v>5426.78</v>
      </c>
      <c r="F22" s="359"/>
      <c r="G22" s="359"/>
      <c r="J22" s="361"/>
      <c r="K22" s="359"/>
      <c r="L22" s="359"/>
      <c r="M22" s="359"/>
    </row>
    <row r="23" spans="1:13" ht="17.100000000000001" customHeight="1">
      <c r="A23" s="62" t="s">
        <v>175</v>
      </c>
      <c r="B23" s="210" t="s">
        <v>163</v>
      </c>
      <c r="C23" s="229">
        <v>543</v>
      </c>
      <c r="D23" s="230">
        <v>1640.5</v>
      </c>
      <c r="E23" s="47">
        <v>3021.18</v>
      </c>
      <c r="F23" s="359"/>
      <c r="G23" s="359"/>
      <c r="J23" s="359"/>
      <c r="K23" s="359"/>
      <c r="L23" s="359"/>
      <c r="M23" s="359"/>
    </row>
    <row r="24" spans="1:13" ht="14.1" customHeight="1">
      <c r="A24" s="360" t="s">
        <v>176</v>
      </c>
      <c r="B24" s="210" t="s">
        <v>164</v>
      </c>
      <c r="C24" s="230">
        <v>104.4</v>
      </c>
      <c r="D24" s="230">
        <v>106</v>
      </c>
      <c r="E24" s="48">
        <v>101.5</v>
      </c>
      <c r="F24" s="359"/>
      <c r="G24" s="359"/>
      <c r="J24" s="359"/>
      <c r="K24" s="359"/>
      <c r="L24" s="359"/>
      <c r="M24" s="359"/>
    </row>
    <row r="25" spans="1:13" ht="14.1" customHeight="1">
      <c r="A25" s="225" t="s">
        <v>177</v>
      </c>
      <c r="B25" s="210" t="s">
        <v>165</v>
      </c>
      <c r="C25" s="231">
        <v>590</v>
      </c>
      <c r="D25" s="230">
        <v>21400.799999999999</v>
      </c>
      <c r="E25" s="47">
        <v>3022.71</v>
      </c>
      <c r="F25" s="359"/>
      <c r="G25" s="359"/>
      <c r="J25" s="361"/>
      <c r="K25" s="359"/>
      <c r="L25" s="359"/>
      <c r="M25" s="359"/>
    </row>
    <row r="26" spans="1:13" ht="17.100000000000001" customHeight="1">
      <c r="A26" s="62" t="s">
        <v>238</v>
      </c>
      <c r="B26" s="210" t="s">
        <v>163</v>
      </c>
      <c r="C26" s="229">
        <v>340</v>
      </c>
      <c r="D26" s="230">
        <v>2148.3000000000002</v>
      </c>
      <c r="E26" s="47">
        <v>6318.53</v>
      </c>
      <c r="F26" s="359"/>
      <c r="G26" s="359"/>
      <c r="J26" s="359"/>
      <c r="K26" s="359"/>
      <c r="L26" s="359"/>
      <c r="M26" s="359"/>
    </row>
    <row r="27" spans="1:13" ht="14.1" customHeight="1">
      <c r="A27" s="360" t="s">
        <v>192</v>
      </c>
      <c r="B27" s="210" t="s">
        <v>164</v>
      </c>
      <c r="C27" s="230">
        <v>99.4</v>
      </c>
      <c r="D27" s="230">
        <v>99.3</v>
      </c>
      <c r="E27" s="48">
        <v>99.9</v>
      </c>
      <c r="F27" s="359"/>
      <c r="G27" s="359"/>
      <c r="J27" s="359"/>
      <c r="K27" s="359"/>
      <c r="L27" s="359"/>
      <c r="M27" s="359"/>
    </row>
    <row r="28" spans="1:13" ht="14.1" customHeight="1">
      <c r="A28" s="225"/>
      <c r="B28" s="210" t="s">
        <v>165</v>
      </c>
      <c r="C28" s="231">
        <v>478</v>
      </c>
      <c r="D28" s="230">
        <v>32213.1</v>
      </c>
      <c r="E28" s="47">
        <v>5615.95</v>
      </c>
      <c r="F28" s="359"/>
      <c r="G28" s="359"/>
      <c r="J28" s="361"/>
      <c r="K28" s="359"/>
      <c r="L28" s="359"/>
      <c r="M28" s="359"/>
    </row>
    <row r="29" spans="1:13" ht="17.100000000000001" customHeight="1">
      <c r="A29" s="62" t="s">
        <v>239</v>
      </c>
      <c r="B29" s="210" t="s">
        <v>163</v>
      </c>
      <c r="C29" s="229">
        <v>4168</v>
      </c>
      <c r="D29" s="230">
        <v>24378</v>
      </c>
      <c r="E29" s="47">
        <v>5848.85</v>
      </c>
      <c r="F29" s="359"/>
      <c r="G29" s="359"/>
      <c r="J29" s="359"/>
      <c r="K29" s="359"/>
      <c r="L29" s="359"/>
      <c r="M29" s="359"/>
    </row>
    <row r="30" spans="1:13" ht="14.1" customHeight="1">
      <c r="A30" s="360" t="s">
        <v>240</v>
      </c>
      <c r="B30" s="210" t="s">
        <v>164</v>
      </c>
      <c r="C30" s="230">
        <v>100.7</v>
      </c>
      <c r="D30" s="230">
        <v>107.3</v>
      </c>
      <c r="E30" s="48">
        <v>106.6</v>
      </c>
      <c r="F30" s="359"/>
      <c r="G30" s="359"/>
      <c r="J30" s="359"/>
      <c r="K30" s="359"/>
      <c r="L30" s="359"/>
      <c r="M30" s="359"/>
    </row>
    <row r="31" spans="1:13" ht="14.1" customHeight="1">
      <c r="A31" s="225"/>
      <c r="B31" s="210" t="s">
        <v>165</v>
      </c>
      <c r="C31" s="231">
        <v>4129</v>
      </c>
      <c r="D31" s="230">
        <v>278320.5</v>
      </c>
      <c r="E31" s="47">
        <v>5617.19</v>
      </c>
      <c r="F31" s="359"/>
      <c r="G31" s="359"/>
      <c r="J31" s="361"/>
      <c r="K31" s="359"/>
      <c r="L31" s="359"/>
      <c r="M31" s="359"/>
    </row>
    <row r="32" spans="1:13" ht="17.100000000000001" customHeight="1">
      <c r="A32" s="62" t="s">
        <v>276</v>
      </c>
      <c r="B32" s="210" t="s">
        <v>163</v>
      </c>
      <c r="C32" s="229">
        <v>2605</v>
      </c>
      <c r="D32" s="230">
        <v>14306.3</v>
      </c>
      <c r="E32" s="47">
        <v>5491.86</v>
      </c>
      <c r="F32" s="359"/>
      <c r="G32" s="359"/>
      <c r="J32" s="359"/>
      <c r="K32" s="359"/>
      <c r="L32" s="359"/>
      <c r="M32" s="359"/>
    </row>
    <row r="33" spans="1:13" ht="14.1" customHeight="1">
      <c r="A33" s="360" t="s">
        <v>286</v>
      </c>
      <c r="B33" s="210" t="s">
        <v>164</v>
      </c>
      <c r="C33" s="230">
        <v>96.9</v>
      </c>
      <c r="D33" s="230">
        <v>99.7</v>
      </c>
      <c r="E33" s="48">
        <v>102.9</v>
      </c>
      <c r="F33" s="359"/>
      <c r="G33" s="359"/>
      <c r="J33" s="359"/>
      <c r="K33" s="359"/>
      <c r="L33" s="359"/>
      <c r="M33" s="359"/>
    </row>
    <row r="34" spans="1:13" ht="14.1" customHeight="1">
      <c r="A34" s="225"/>
      <c r="B34" s="210" t="s">
        <v>165</v>
      </c>
      <c r="C34" s="231">
        <v>2656</v>
      </c>
      <c r="D34" s="230">
        <v>168286.9</v>
      </c>
      <c r="E34" s="47">
        <v>5280.09</v>
      </c>
      <c r="F34" s="359"/>
      <c r="G34" s="359"/>
      <c r="J34" s="361"/>
      <c r="K34" s="359"/>
      <c r="L34" s="359"/>
      <c r="M34" s="359"/>
    </row>
    <row r="35" spans="1:13" ht="17.100000000000001" customHeight="1">
      <c r="A35" s="62" t="s">
        <v>277</v>
      </c>
      <c r="B35" s="210" t="s">
        <v>163</v>
      </c>
      <c r="C35" s="229">
        <v>3050</v>
      </c>
      <c r="D35" s="230">
        <v>20366.7</v>
      </c>
      <c r="E35" s="47">
        <v>6677.61</v>
      </c>
      <c r="F35" s="359"/>
      <c r="G35" s="359"/>
      <c r="J35" s="359"/>
      <c r="K35" s="359"/>
      <c r="L35" s="359"/>
      <c r="M35" s="359"/>
    </row>
    <row r="36" spans="1:13" ht="14.1" customHeight="1">
      <c r="A36" s="360" t="s">
        <v>178</v>
      </c>
      <c r="B36" s="210" t="s">
        <v>164</v>
      </c>
      <c r="C36" s="230">
        <v>100</v>
      </c>
      <c r="D36" s="230">
        <v>104.8</v>
      </c>
      <c r="E36" s="48">
        <v>104.8</v>
      </c>
      <c r="F36" s="359"/>
      <c r="G36" s="359"/>
      <c r="J36" s="359"/>
      <c r="K36" s="359"/>
      <c r="L36" s="359"/>
      <c r="M36" s="359"/>
    </row>
    <row r="37" spans="1:13" ht="14.1" customHeight="1">
      <c r="A37" s="225"/>
      <c r="B37" s="210" t="s">
        <v>165</v>
      </c>
      <c r="C37" s="231">
        <v>3075</v>
      </c>
      <c r="D37" s="230">
        <v>242202.2</v>
      </c>
      <c r="E37" s="47">
        <v>6563.75</v>
      </c>
      <c r="F37" s="359"/>
      <c r="G37" s="359"/>
      <c r="J37" s="361"/>
      <c r="K37" s="359"/>
      <c r="L37" s="359"/>
      <c r="M37" s="359"/>
    </row>
    <row r="38" spans="1:13" ht="18" customHeight="1">
      <c r="A38" s="224" t="s">
        <v>179</v>
      </c>
      <c r="B38" s="214" t="s">
        <v>163</v>
      </c>
      <c r="C38" s="226">
        <v>9821</v>
      </c>
      <c r="D38" s="205">
        <v>61790.400000000001</v>
      </c>
      <c r="E38" s="45">
        <v>6291.66</v>
      </c>
      <c r="F38" s="359"/>
      <c r="G38" s="359"/>
      <c r="J38" s="359"/>
      <c r="K38" s="359"/>
      <c r="L38" s="359"/>
      <c r="M38" s="359"/>
    </row>
    <row r="39" spans="1:13" ht="14.1" customHeight="1">
      <c r="A39" s="468" t="s">
        <v>180</v>
      </c>
      <c r="B39" s="214" t="s">
        <v>164</v>
      </c>
      <c r="C39" s="205">
        <v>100.3</v>
      </c>
      <c r="D39" s="205">
        <v>109.3</v>
      </c>
      <c r="E39" s="46">
        <v>108.9</v>
      </c>
      <c r="F39" s="359"/>
      <c r="G39" s="359"/>
      <c r="J39" s="359"/>
      <c r="K39" s="359"/>
      <c r="L39" s="359"/>
      <c r="M39" s="359"/>
    </row>
    <row r="40" spans="1:13" ht="14.1" customHeight="1">
      <c r="A40" s="225"/>
      <c r="B40" s="214" t="s">
        <v>165</v>
      </c>
      <c r="C40" s="356">
        <v>9923</v>
      </c>
      <c r="D40" s="205">
        <v>664152.5</v>
      </c>
      <c r="E40" s="45">
        <v>5577.55</v>
      </c>
      <c r="F40" s="359"/>
      <c r="G40" s="359"/>
      <c r="J40" s="361"/>
      <c r="K40" s="359"/>
      <c r="L40" s="359"/>
      <c r="M40" s="359"/>
    </row>
    <row r="41" spans="1:13" ht="17.100000000000001" customHeight="1">
      <c r="A41" s="62" t="s">
        <v>278</v>
      </c>
      <c r="B41" s="210" t="s">
        <v>163</v>
      </c>
      <c r="C41" s="229">
        <v>3533</v>
      </c>
      <c r="D41" s="230">
        <v>22413.599999999999</v>
      </c>
      <c r="E41" s="47">
        <v>6344.07</v>
      </c>
      <c r="F41" s="359"/>
      <c r="G41" s="359"/>
      <c r="J41" s="359"/>
      <c r="K41" s="359"/>
      <c r="L41" s="359"/>
      <c r="M41" s="359"/>
    </row>
    <row r="42" spans="1:13" ht="14.1" customHeight="1">
      <c r="A42" s="360" t="s">
        <v>181</v>
      </c>
      <c r="B42" s="210" t="s">
        <v>164</v>
      </c>
      <c r="C42" s="230">
        <v>100.1</v>
      </c>
      <c r="D42" s="230">
        <v>106.3</v>
      </c>
      <c r="E42" s="48">
        <v>106.3</v>
      </c>
      <c r="F42" s="359"/>
      <c r="G42" s="359"/>
      <c r="J42" s="359"/>
      <c r="K42" s="359"/>
      <c r="L42" s="359"/>
      <c r="M42" s="359"/>
    </row>
    <row r="43" spans="1:13" ht="14.1" customHeight="1">
      <c r="A43" s="225"/>
      <c r="B43" s="210" t="s">
        <v>165</v>
      </c>
      <c r="C43" s="231">
        <v>3532</v>
      </c>
      <c r="D43" s="230">
        <v>246265.60000000001</v>
      </c>
      <c r="E43" s="47">
        <v>5810.34</v>
      </c>
      <c r="F43" s="359"/>
      <c r="G43" s="359"/>
      <c r="J43" s="361"/>
      <c r="K43" s="359"/>
      <c r="L43" s="359"/>
      <c r="M43" s="359"/>
    </row>
    <row r="44" spans="1:13" ht="17.100000000000001" customHeight="1">
      <c r="A44" s="62" t="s">
        <v>279</v>
      </c>
      <c r="B44" s="210" t="s">
        <v>163</v>
      </c>
      <c r="C44" s="229">
        <v>3109</v>
      </c>
      <c r="D44" s="230">
        <v>21501.1</v>
      </c>
      <c r="E44" s="47">
        <v>6915.76</v>
      </c>
      <c r="F44" s="359"/>
      <c r="G44" s="359"/>
      <c r="J44" s="359"/>
      <c r="K44" s="359"/>
      <c r="L44" s="359"/>
      <c r="M44" s="359"/>
    </row>
    <row r="45" spans="1:13" ht="14.1" customHeight="1">
      <c r="A45" s="360" t="s">
        <v>182</v>
      </c>
      <c r="B45" s="210" t="s">
        <v>164</v>
      </c>
      <c r="C45" s="230">
        <v>100</v>
      </c>
      <c r="D45" s="230">
        <v>107</v>
      </c>
      <c r="E45" s="48">
        <v>107</v>
      </c>
      <c r="F45" s="359"/>
      <c r="G45" s="359"/>
      <c r="J45" s="359"/>
      <c r="K45" s="359"/>
      <c r="L45" s="359"/>
      <c r="M45" s="359"/>
    </row>
    <row r="46" spans="1:13" ht="14.1" customHeight="1">
      <c r="A46" s="232"/>
      <c r="B46" s="210" t="s">
        <v>165</v>
      </c>
      <c r="C46" s="231">
        <v>3084</v>
      </c>
      <c r="D46" s="230">
        <v>221361.1</v>
      </c>
      <c r="E46" s="47">
        <v>5981.44</v>
      </c>
      <c r="F46" s="359"/>
      <c r="G46" s="359"/>
      <c r="J46" s="361"/>
      <c r="K46" s="359"/>
      <c r="L46" s="359"/>
      <c r="M46" s="359"/>
    </row>
    <row r="47" spans="1:13" ht="17.100000000000001" customHeight="1">
      <c r="A47" s="62" t="s">
        <v>184</v>
      </c>
      <c r="B47" s="210" t="s">
        <v>163</v>
      </c>
      <c r="C47" s="229">
        <v>3179</v>
      </c>
      <c r="D47" s="230">
        <v>17875.7</v>
      </c>
      <c r="E47" s="47">
        <v>5623.06</v>
      </c>
      <c r="F47" s="359"/>
      <c r="G47" s="359"/>
      <c r="J47" s="359"/>
      <c r="K47" s="359"/>
      <c r="L47" s="359"/>
      <c r="M47" s="359"/>
    </row>
    <row r="48" spans="1:13" ht="14.1" customHeight="1">
      <c r="A48" s="360" t="s">
        <v>185</v>
      </c>
      <c r="B48" s="210" t="s">
        <v>164</v>
      </c>
      <c r="C48" s="230">
        <v>101</v>
      </c>
      <c r="D48" s="230">
        <v>116.3</v>
      </c>
      <c r="E48" s="48">
        <v>115.2</v>
      </c>
      <c r="F48" s="359"/>
      <c r="G48" s="359"/>
      <c r="J48" s="359"/>
      <c r="K48" s="359"/>
      <c r="L48" s="359"/>
      <c r="M48" s="359"/>
    </row>
    <row r="49" spans="1:13" ht="14.1" customHeight="1">
      <c r="A49" s="225"/>
      <c r="B49" s="210" t="s">
        <v>165</v>
      </c>
      <c r="C49" s="231">
        <v>3307</v>
      </c>
      <c r="D49" s="230">
        <v>196525.8</v>
      </c>
      <c r="E49" s="47">
        <v>4952.2700000000004</v>
      </c>
      <c r="F49" s="359"/>
      <c r="G49" s="359"/>
      <c r="J49" s="361"/>
      <c r="K49" s="359"/>
      <c r="L49" s="359"/>
      <c r="M49" s="359"/>
    </row>
    <row r="50" spans="1:13" ht="30" customHeight="1">
      <c r="A50" s="233" t="s">
        <v>280</v>
      </c>
      <c r="B50" s="214" t="s">
        <v>163</v>
      </c>
      <c r="C50" s="226">
        <v>39702</v>
      </c>
      <c r="D50" s="205">
        <v>205417.9</v>
      </c>
      <c r="E50" s="45">
        <v>5173.99</v>
      </c>
      <c r="F50" s="359"/>
      <c r="G50" s="359"/>
      <c r="J50" s="359"/>
      <c r="K50" s="359"/>
      <c r="L50" s="359"/>
      <c r="M50" s="359"/>
    </row>
    <row r="51" spans="1:13" ht="14.1" customHeight="1">
      <c r="A51" s="468" t="s">
        <v>627</v>
      </c>
      <c r="B51" s="214" t="s">
        <v>164</v>
      </c>
      <c r="C51" s="205">
        <v>100.7</v>
      </c>
      <c r="D51" s="205">
        <v>105.3</v>
      </c>
      <c r="E51" s="46">
        <v>104.5</v>
      </c>
      <c r="F51" s="359"/>
      <c r="G51" s="359"/>
      <c r="J51" s="359"/>
      <c r="K51" s="359"/>
      <c r="L51" s="359"/>
      <c r="M51" s="359"/>
    </row>
    <row r="52" spans="1:13" ht="14.1" customHeight="1">
      <c r="A52" s="232"/>
      <c r="B52" s="214" t="s">
        <v>165</v>
      </c>
      <c r="C52" s="356">
        <v>39904</v>
      </c>
      <c r="D52" s="205">
        <v>2360492.4</v>
      </c>
      <c r="E52" s="45">
        <v>4929.5200000000004</v>
      </c>
      <c r="F52" s="359"/>
      <c r="G52" s="359"/>
      <c r="J52" s="361"/>
      <c r="K52" s="359"/>
      <c r="L52" s="359"/>
      <c r="M52" s="359"/>
    </row>
    <row r="53" spans="1:13" ht="14.1" customHeight="1">
      <c r="A53" s="62" t="s">
        <v>65</v>
      </c>
      <c r="B53" s="210"/>
      <c r="C53" s="228"/>
      <c r="D53" s="309"/>
      <c r="E53" s="199"/>
      <c r="F53" s="359"/>
      <c r="G53" s="359"/>
      <c r="J53" s="359"/>
      <c r="K53" s="359"/>
      <c r="L53" s="359"/>
      <c r="M53" s="359"/>
    </row>
    <row r="54" spans="1:13" ht="14.1" customHeight="1">
      <c r="A54" s="362" t="s">
        <v>66</v>
      </c>
      <c r="B54" s="210"/>
      <c r="C54" s="228"/>
      <c r="D54" s="309"/>
      <c r="E54" s="199"/>
      <c r="F54" s="359"/>
      <c r="G54" s="359"/>
      <c r="J54" s="359"/>
      <c r="K54" s="359"/>
      <c r="L54" s="359"/>
      <c r="M54" s="359"/>
    </row>
    <row r="55" spans="1:13" ht="17.100000000000001" customHeight="1">
      <c r="A55" s="62" t="s">
        <v>281</v>
      </c>
      <c r="B55" s="210" t="s">
        <v>163</v>
      </c>
      <c r="C55" s="229">
        <v>12070</v>
      </c>
      <c r="D55" s="230">
        <v>75644.2</v>
      </c>
      <c r="E55" s="47">
        <v>6267.13</v>
      </c>
      <c r="F55" s="359"/>
      <c r="G55" s="359"/>
      <c r="J55" s="359"/>
      <c r="K55" s="359"/>
      <c r="L55" s="359"/>
      <c r="M55" s="359"/>
    </row>
    <row r="56" spans="1:13" ht="14.1" customHeight="1">
      <c r="A56" s="360" t="s">
        <v>403</v>
      </c>
      <c r="B56" s="210" t="s">
        <v>164</v>
      </c>
      <c r="C56" s="230">
        <v>100.2</v>
      </c>
      <c r="D56" s="230">
        <v>104</v>
      </c>
      <c r="E56" s="48">
        <v>103.8</v>
      </c>
      <c r="F56" s="359"/>
      <c r="G56" s="359"/>
      <c r="J56" s="359"/>
      <c r="K56" s="359"/>
      <c r="L56" s="359"/>
      <c r="M56" s="359"/>
    </row>
    <row r="57" spans="1:13" ht="14.1" customHeight="1">
      <c r="A57" s="225" t="s">
        <v>183</v>
      </c>
      <c r="B57" s="210" t="s">
        <v>165</v>
      </c>
      <c r="C57" s="231">
        <v>11913</v>
      </c>
      <c r="D57" s="230">
        <v>862432.7</v>
      </c>
      <c r="E57" s="47">
        <v>6032.85</v>
      </c>
      <c r="F57" s="359"/>
      <c r="G57" s="359"/>
      <c r="J57" s="361"/>
      <c r="K57" s="359"/>
      <c r="L57" s="359"/>
      <c r="M57" s="359"/>
    </row>
    <row r="58" spans="1:13" ht="17.100000000000001" customHeight="1">
      <c r="A58" s="62" t="s">
        <v>282</v>
      </c>
      <c r="B58" s="210" t="s">
        <v>163</v>
      </c>
      <c r="C58" s="229">
        <v>24803</v>
      </c>
      <c r="D58" s="230">
        <v>112697.8</v>
      </c>
      <c r="E58" s="47">
        <v>4543.72</v>
      </c>
      <c r="F58" s="359"/>
      <c r="G58" s="359"/>
      <c r="J58" s="359"/>
      <c r="K58" s="359"/>
      <c r="L58" s="359"/>
      <c r="M58" s="359"/>
    </row>
    <row r="59" spans="1:13" ht="14.1" customHeight="1">
      <c r="A59" s="363" t="s">
        <v>287</v>
      </c>
      <c r="B59" s="210" t="s">
        <v>164</v>
      </c>
      <c r="C59" s="230">
        <v>101</v>
      </c>
      <c r="D59" s="230">
        <v>106</v>
      </c>
      <c r="E59" s="48">
        <v>105</v>
      </c>
      <c r="F59" s="359"/>
      <c r="G59" s="359"/>
      <c r="J59" s="359"/>
      <c r="K59" s="359"/>
      <c r="L59" s="359"/>
      <c r="M59" s="359"/>
    </row>
    <row r="60" spans="1:13" ht="14.1" customHeight="1">
      <c r="A60" s="234"/>
      <c r="B60" s="210" t="s">
        <v>165</v>
      </c>
      <c r="C60" s="231">
        <v>25138</v>
      </c>
      <c r="D60" s="230">
        <v>1294987.8</v>
      </c>
      <c r="E60" s="47">
        <v>4292.93</v>
      </c>
      <c r="F60" s="359"/>
      <c r="G60" s="359"/>
      <c r="J60" s="361"/>
      <c r="K60" s="359"/>
      <c r="L60" s="359"/>
      <c r="M60" s="359"/>
    </row>
    <row r="61" spans="1:13" ht="18" customHeight="1">
      <c r="A61" s="224" t="s">
        <v>187</v>
      </c>
      <c r="B61" s="214" t="s">
        <v>163</v>
      </c>
      <c r="C61" s="226">
        <v>7493</v>
      </c>
      <c r="D61" s="205">
        <v>43702.9</v>
      </c>
      <c r="E61" s="45">
        <v>5832.5</v>
      </c>
      <c r="F61" s="359"/>
      <c r="G61" s="359"/>
      <c r="J61" s="359"/>
      <c r="K61" s="359"/>
      <c r="L61" s="359"/>
      <c r="M61" s="359"/>
    </row>
    <row r="62" spans="1:13" ht="14.1" customHeight="1">
      <c r="A62" s="468" t="s">
        <v>188</v>
      </c>
      <c r="B62" s="214" t="s">
        <v>164</v>
      </c>
      <c r="C62" s="205">
        <v>99.6</v>
      </c>
      <c r="D62" s="205">
        <v>111.7</v>
      </c>
      <c r="E62" s="46">
        <v>112.2</v>
      </c>
      <c r="F62" s="359"/>
      <c r="G62" s="359"/>
      <c r="J62" s="359"/>
      <c r="K62" s="359"/>
      <c r="L62" s="359"/>
      <c r="M62" s="359"/>
    </row>
    <row r="63" spans="1:13" ht="14.1" customHeight="1">
      <c r="A63" s="225"/>
      <c r="B63" s="214" t="s">
        <v>165</v>
      </c>
      <c r="C63" s="356">
        <v>7559</v>
      </c>
      <c r="D63" s="205">
        <v>470898.3</v>
      </c>
      <c r="E63" s="45">
        <v>5191.3599999999997</v>
      </c>
      <c r="F63" s="359"/>
      <c r="G63" s="359"/>
      <c r="J63" s="361"/>
      <c r="K63" s="359"/>
      <c r="L63" s="359"/>
      <c r="M63" s="359"/>
    </row>
    <row r="64" spans="1:13" ht="18" customHeight="1">
      <c r="A64" s="224" t="s">
        <v>283</v>
      </c>
      <c r="B64" s="214" t="s">
        <v>163</v>
      </c>
      <c r="C64" s="226">
        <v>11770</v>
      </c>
      <c r="D64" s="205">
        <v>48244.1</v>
      </c>
      <c r="E64" s="45">
        <v>4098.8999999999996</v>
      </c>
      <c r="F64" s="359"/>
      <c r="G64" s="359"/>
      <c r="J64" s="359"/>
      <c r="K64" s="359"/>
      <c r="L64" s="359"/>
      <c r="M64" s="359"/>
    </row>
    <row r="65" spans="1:13" ht="14.1" customHeight="1">
      <c r="A65" s="469" t="s">
        <v>628</v>
      </c>
      <c r="B65" s="214" t="s">
        <v>164</v>
      </c>
      <c r="C65" s="205">
        <v>100.5</v>
      </c>
      <c r="D65" s="205">
        <v>101.9</v>
      </c>
      <c r="E65" s="46">
        <v>101.4</v>
      </c>
      <c r="F65" s="359"/>
      <c r="G65" s="359"/>
      <c r="J65" s="359"/>
      <c r="K65" s="359"/>
      <c r="L65" s="359"/>
      <c r="M65" s="359"/>
    </row>
    <row r="66" spans="1:13" ht="14.1" customHeight="1">
      <c r="A66" s="234"/>
      <c r="B66" s="214" t="s">
        <v>165</v>
      </c>
      <c r="C66" s="356">
        <v>11479</v>
      </c>
      <c r="D66" s="205">
        <v>580604.5</v>
      </c>
      <c r="E66" s="45">
        <v>4214.9799999999996</v>
      </c>
      <c r="F66" s="359"/>
      <c r="G66" s="359"/>
      <c r="J66" s="361"/>
      <c r="K66" s="359"/>
      <c r="L66" s="359"/>
      <c r="M66" s="359"/>
    </row>
    <row r="67" spans="1:13" ht="18" customHeight="1">
      <c r="A67" s="224" t="s">
        <v>189</v>
      </c>
      <c r="B67" s="214" t="s">
        <v>163</v>
      </c>
      <c r="C67" s="226">
        <v>16478</v>
      </c>
      <c r="D67" s="205">
        <v>152972.29999999999</v>
      </c>
      <c r="E67" s="45">
        <v>9283.43</v>
      </c>
      <c r="F67" s="359"/>
      <c r="G67" s="359"/>
      <c r="J67" s="359"/>
      <c r="K67" s="359"/>
      <c r="L67" s="359"/>
      <c r="M67" s="359"/>
    </row>
    <row r="68" spans="1:13" ht="15" customHeight="1">
      <c r="A68" s="468" t="s">
        <v>190</v>
      </c>
      <c r="B68" s="214" t="s">
        <v>164</v>
      </c>
      <c r="C68" s="205">
        <v>101.1</v>
      </c>
      <c r="D68" s="205">
        <v>103.3</v>
      </c>
      <c r="E68" s="46">
        <v>102.2</v>
      </c>
      <c r="F68" s="359"/>
      <c r="G68" s="359"/>
      <c r="J68" s="359"/>
      <c r="K68" s="359"/>
      <c r="L68" s="359"/>
      <c r="M68" s="359"/>
    </row>
    <row r="69" spans="1:13" ht="14.1" customHeight="1">
      <c r="A69" s="225" t="s">
        <v>183</v>
      </c>
      <c r="B69" s="214" t="s">
        <v>165</v>
      </c>
      <c r="C69" s="356">
        <v>16137</v>
      </c>
      <c r="D69" s="205">
        <v>1770595.4</v>
      </c>
      <c r="E69" s="45">
        <v>9143.56</v>
      </c>
      <c r="F69" s="359"/>
      <c r="G69" s="359"/>
      <c r="J69" s="361"/>
      <c r="K69" s="359"/>
      <c r="L69" s="359"/>
      <c r="M69" s="359"/>
    </row>
    <row r="70" spans="1:13" ht="14.1" customHeight="1">
      <c r="A70" s="224" t="s">
        <v>284</v>
      </c>
      <c r="B70" s="214" t="s">
        <v>163</v>
      </c>
      <c r="C70" s="226">
        <v>3248</v>
      </c>
      <c r="D70" s="205">
        <v>21015.5</v>
      </c>
      <c r="E70" s="45">
        <v>6470.29</v>
      </c>
      <c r="F70" s="359"/>
      <c r="G70" s="359"/>
      <c r="J70" s="359"/>
      <c r="K70" s="359"/>
      <c r="L70" s="359"/>
      <c r="M70" s="359"/>
    </row>
    <row r="71" spans="1:13" ht="14.1" customHeight="1">
      <c r="A71" s="468" t="s">
        <v>186</v>
      </c>
      <c r="B71" s="214" t="s">
        <v>164</v>
      </c>
      <c r="C71" s="205">
        <v>100.9</v>
      </c>
      <c r="D71" s="205">
        <v>120.2</v>
      </c>
      <c r="E71" s="46">
        <v>119.1</v>
      </c>
      <c r="F71" s="359"/>
      <c r="G71" s="359"/>
      <c r="J71" s="359"/>
      <c r="K71" s="359"/>
      <c r="L71" s="359"/>
      <c r="M71" s="359"/>
    </row>
    <row r="72" spans="1:13" ht="14.1" customHeight="1">
      <c r="A72" s="232"/>
      <c r="B72" s="214" t="s">
        <v>165</v>
      </c>
      <c r="C72" s="356">
        <v>3239</v>
      </c>
      <c r="D72" s="205">
        <v>217698</v>
      </c>
      <c r="E72" s="45">
        <v>5600.96</v>
      </c>
      <c r="F72" s="359"/>
      <c r="G72" s="359"/>
      <c r="J72" s="361"/>
      <c r="K72" s="359"/>
      <c r="L72" s="359"/>
      <c r="M72" s="359"/>
    </row>
    <row r="73" spans="1:13" ht="30" customHeight="1">
      <c r="A73" s="233" t="s">
        <v>241</v>
      </c>
      <c r="B73" s="214" t="s">
        <v>163</v>
      </c>
      <c r="C73" s="226">
        <v>16566</v>
      </c>
      <c r="D73" s="205">
        <v>127561.5</v>
      </c>
      <c r="E73" s="45">
        <v>7700.2</v>
      </c>
      <c r="F73" s="359"/>
      <c r="G73" s="359"/>
      <c r="J73" s="359"/>
      <c r="K73" s="359"/>
      <c r="L73" s="359"/>
      <c r="M73" s="359"/>
    </row>
    <row r="74" spans="1:13" ht="13.5" customHeight="1">
      <c r="A74" s="470" t="s">
        <v>242</v>
      </c>
      <c r="B74" s="214" t="s">
        <v>164</v>
      </c>
      <c r="C74" s="205">
        <v>99.7</v>
      </c>
      <c r="D74" s="205">
        <v>110</v>
      </c>
      <c r="E74" s="46">
        <v>110.3</v>
      </c>
      <c r="F74" s="359"/>
      <c r="G74" s="359"/>
      <c r="J74" s="359"/>
      <c r="K74" s="359"/>
      <c r="L74" s="359"/>
      <c r="M74" s="359"/>
    </row>
    <row r="75" spans="1:13" ht="14.1" customHeight="1">
      <c r="A75" s="470" t="s">
        <v>243</v>
      </c>
      <c r="B75" s="214" t="s">
        <v>165</v>
      </c>
      <c r="C75" s="356">
        <v>16327</v>
      </c>
      <c r="D75" s="205">
        <v>1380787.2</v>
      </c>
      <c r="E75" s="45">
        <v>7047.57</v>
      </c>
      <c r="F75" s="359"/>
      <c r="G75" s="359"/>
      <c r="J75" s="361"/>
      <c r="K75" s="359"/>
      <c r="L75" s="359"/>
      <c r="M75" s="359"/>
    </row>
    <row r="76" spans="1:13" ht="30" customHeight="1">
      <c r="A76" s="233" t="s">
        <v>285</v>
      </c>
      <c r="B76" s="214" t="s">
        <v>163</v>
      </c>
      <c r="C76" s="226">
        <v>36772</v>
      </c>
      <c r="D76" s="205">
        <v>155201.20000000001</v>
      </c>
      <c r="E76" s="45">
        <v>4220.6400000000003</v>
      </c>
      <c r="F76" s="359"/>
      <c r="G76" s="359"/>
      <c r="J76" s="359"/>
      <c r="K76" s="359"/>
      <c r="L76" s="359"/>
      <c r="M76" s="359"/>
    </row>
    <row r="77" spans="1:13" ht="14.1" customHeight="1">
      <c r="A77" s="468" t="s">
        <v>191</v>
      </c>
      <c r="B77" s="214" t="s">
        <v>164</v>
      </c>
      <c r="C77" s="205">
        <v>99.5</v>
      </c>
      <c r="D77" s="205">
        <v>106.3</v>
      </c>
      <c r="E77" s="46">
        <v>106.9</v>
      </c>
      <c r="F77" s="359"/>
      <c r="G77" s="359"/>
      <c r="J77" s="359"/>
      <c r="K77" s="359"/>
      <c r="L77" s="359"/>
      <c r="M77" s="359"/>
    </row>
    <row r="78" spans="1:13" ht="14.1" customHeight="1">
      <c r="A78" s="468" t="s">
        <v>233</v>
      </c>
      <c r="B78" s="214" t="s">
        <v>165</v>
      </c>
      <c r="C78" s="356">
        <v>38859</v>
      </c>
      <c r="D78" s="205">
        <v>1838122.6</v>
      </c>
      <c r="E78" s="45">
        <v>3941.86</v>
      </c>
      <c r="F78" s="359"/>
      <c r="G78" s="359"/>
      <c r="J78" s="361"/>
      <c r="K78" s="359"/>
      <c r="L78" s="359"/>
      <c r="M78" s="359"/>
    </row>
    <row r="79" spans="1:13" ht="30" customHeight="1">
      <c r="A79" s="233" t="s">
        <v>244</v>
      </c>
      <c r="B79" s="235" t="s">
        <v>163</v>
      </c>
      <c r="C79" s="226">
        <v>2726</v>
      </c>
      <c r="D79" s="205">
        <v>14893.5</v>
      </c>
      <c r="E79" s="45">
        <v>5463.5</v>
      </c>
      <c r="F79" s="359"/>
      <c r="G79" s="359"/>
      <c r="J79" s="359"/>
      <c r="K79" s="359"/>
      <c r="L79" s="359"/>
      <c r="M79" s="359"/>
    </row>
    <row r="80" spans="1:13" ht="14.1" customHeight="1">
      <c r="A80" s="470" t="s">
        <v>245</v>
      </c>
      <c r="B80" s="235" t="s">
        <v>164</v>
      </c>
      <c r="C80" s="205">
        <v>100.1</v>
      </c>
      <c r="D80" s="205">
        <v>118.4</v>
      </c>
      <c r="E80" s="46">
        <v>118.2</v>
      </c>
      <c r="F80" s="359"/>
      <c r="G80" s="359"/>
      <c r="J80" s="359"/>
      <c r="K80" s="359"/>
      <c r="L80" s="359"/>
      <c r="M80" s="359"/>
    </row>
    <row r="81" spans="1:13" ht="14.1" customHeight="1">
      <c r="A81" s="364"/>
      <c r="B81" s="235" t="s">
        <v>165</v>
      </c>
      <c r="C81" s="356">
        <v>2769</v>
      </c>
      <c r="D81" s="205">
        <v>152970.5</v>
      </c>
      <c r="E81" s="45">
        <v>4603.66</v>
      </c>
      <c r="F81" s="359"/>
      <c r="G81" s="359"/>
      <c r="J81" s="361"/>
      <c r="K81" s="359"/>
      <c r="L81" s="359"/>
      <c r="M81" s="359"/>
    </row>
    <row r="82" spans="1:13" ht="14.1" customHeight="1">
      <c r="A82" s="217"/>
      <c r="B82" s="217"/>
      <c r="C82" s="217"/>
      <c r="D82" s="217"/>
      <c r="E82" s="217"/>
      <c r="J82" s="359"/>
    </row>
    <row r="83" spans="1:13">
      <c r="B83" s="217"/>
      <c r="C83" s="217"/>
      <c r="D83" s="217"/>
      <c r="E83" s="217"/>
    </row>
    <row r="84" spans="1:13">
      <c r="B84" s="217"/>
      <c r="C84" s="217"/>
      <c r="D84" s="217"/>
      <c r="E84" s="217"/>
    </row>
    <row r="85" spans="1:13">
      <c r="A85" s="217"/>
      <c r="B85" s="217"/>
      <c r="C85" s="217"/>
      <c r="D85" s="217"/>
      <c r="E85" s="217"/>
    </row>
    <row r="86" spans="1:13">
      <c r="B86" s="217"/>
      <c r="C86" s="217"/>
      <c r="D86" s="217"/>
      <c r="E86" s="217"/>
    </row>
    <row r="87" spans="1:13">
      <c r="A87" s="217"/>
      <c r="B87" s="217"/>
      <c r="C87" s="217"/>
      <c r="D87" s="217"/>
      <c r="E87" s="217"/>
    </row>
    <row r="88" spans="1:13">
      <c r="A88" s="217"/>
      <c r="B88" s="217"/>
      <c r="C88" s="217"/>
      <c r="D88" s="217"/>
      <c r="E88" s="217"/>
    </row>
    <row r="89" spans="1:13">
      <c r="A89" s="217"/>
      <c r="B89" s="217"/>
      <c r="C89" s="217"/>
      <c r="D89" s="217"/>
      <c r="E89" s="217"/>
    </row>
    <row r="90" spans="1:13">
      <c r="A90" s="217"/>
      <c r="B90" s="217"/>
      <c r="C90" s="217"/>
      <c r="D90" s="217"/>
      <c r="E90" s="217"/>
    </row>
    <row r="91" spans="1:13">
      <c r="A91" s="217"/>
      <c r="B91" s="217"/>
      <c r="C91" s="217"/>
      <c r="D91" s="217"/>
      <c r="E91" s="217"/>
    </row>
    <row r="92" spans="1:13">
      <c r="A92" s="217"/>
      <c r="B92" s="217"/>
      <c r="C92" s="217"/>
      <c r="D92" s="217"/>
      <c r="E92" s="217"/>
    </row>
    <row r="93" spans="1:13">
      <c r="A93" s="217"/>
      <c r="B93" s="217"/>
      <c r="C93" s="217"/>
      <c r="D93" s="217"/>
      <c r="E93" s="217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J27"/>
  <sheetViews>
    <sheetView showGridLines="0" workbookViewId="0">
      <selection activeCell="U1" activeCellId="1" sqref="G27 U1"/>
    </sheetView>
  </sheetViews>
  <sheetFormatPr defaultColWidth="9.140625" defaultRowHeight="15"/>
  <cols>
    <col min="1" max="1" width="5.7109375" style="358" customWidth="1"/>
    <col min="2" max="2" width="20.7109375" style="358" customWidth="1"/>
    <col min="3" max="5" width="10.7109375" style="358" customWidth="1"/>
    <col min="6" max="6" width="11.28515625" style="358" customWidth="1"/>
    <col min="7" max="7" width="10.7109375" style="358" customWidth="1"/>
    <col min="8" max="16384" width="9.140625" style="358"/>
  </cols>
  <sheetData>
    <row r="1" spans="1:9" ht="35.1" customHeight="1">
      <c r="A1" s="603" t="s">
        <v>355</v>
      </c>
      <c r="B1" s="604"/>
      <c r="C1" s="604"/>
      <c r="D1" s="604"/>
      <c r="E1" s="604"/>
      <c r="F1" s="604"/>
      <c r="G1" s="604"/>
    </row>
    <row r="2" spans="1:9" ht="30" customHeight="1">
      <c r="A2" s="614" t="s">
        <v>418</v>
      </c>
      <c r="B2" s="614"/>
      <c r="C2" s="614"/>
      <c r="D2" s="614"/>
      <c r="E2" s="614"/>
      <c r="F2" s="614"/>
      <c r="G2" s="614"/>
    </row>
    <row r="3" spans="1:9" ht="26.1" customHeight="1">
      <c r="A3" s="562" t="s">
        <v>401</v>
      </c>
      <c r="B3" s="563"/>
      <c r="C3" s="611" t="s">
        <v>419</v>
      </c>
      <c r="D3" s="612"/>
      <c r="E3" s="612"/>
      <c r="F3" s="558"/>
      <c r="G3" s="582" t="s">
        <v>420</v>
      </c>
    </row>
    <row r="4" spans="1:9" ht="15" customHeight="1">
      <c r="A4" s="607"/>
      <c r="B4" s="608"/>
      <c r="C4" s="582" t="s">
        <v>421</v>
      </c>
      <c r="D4" s="613" t="s">
        <v>422</v>
      </c>
      <c r="E4" s="613"/>
      <c r="F4" s="613"/>
      <c r="G4" s="583"/>
    </row>
    <row r="5" spans="1:9" ht="15" customHeight="1">
      <c r="A5" s="609"/>
      <c r="B5" s="610"/>
      <c r="C5" s="581"/>
      <c r="D5" s="553" t="s">
        <v>423</v>
      </c>
      <c r="E5" s="582" t="s">
        <v>424</v>
      </c>
      <c r="F5" s="342"/>
      <c r="G5" s="583"/>
    </row>
    <row r="6" spans="1:9" ht="119.25" customHeight="1" thickBot="1">
      <c r="A6" s="605" t="s">
        <v>425</v>
      </c>
      <c r="B6" s="606"/>
      <c r="C6" s="555"/>
      <c r="D6" s="555"/>
      <c r="E6" s="555"/>
      <c r="F6" s="53" t="s">
        <v>426</v>
      </c>
      <c r="G6" s="599"/>
    </row>
    <row r="7" spans="1:9" ht="20.100000000000001" customHeight="1" thickTop="1">
      <c r="A7" s="58">
        <v>2017</v>
      </c>
      <c r="B7" s="197" t="s">
        <v>32</v>
      </c>
      <c r="C7" s="70">
        <v>10166</v>
      </c>
      <c r="D7" s="70">
        <v>5168</v>
      </c>
      <c r="E7" s="70">
        <v>9536</v>
      </c>
      <c r="F7" s="70">
        <v>637</v>
      </c>
      <c r="G7" s="39">
        <v>2659</v>
      </c>
      <c r="H7" s="365"/>
      <c r="I7" s="366"/>
    </row>
    <row r="8" spans="1:9" ht="15" customHeight="1">
      <c r="A8" s="58"/>
      <c r="B8" s="197" t="s">
        <v>35</v>
      </c>
      <c r="C8" s="70">
        <v>9433</v>
      </c>
      <c r="D8" s="70">
        <v>4848</v>
      </c>
      <c r="E8" s="70">
        <v>8847</v>
      </c>
      <c r="F8" s="70">
        <v>535</v>
      </c>
      <c r="G8" s="39">
        <v>4400</v>
      </c>
      <c r="H8" s="365"/>
      <c r="I8" s="366"/>
    </row>
    <row r="9" spans="1:9" ht="15" customHeight="1">
      <c r="A9" s="58"/>
      <c r="B9" s="197" t="s">
        <v>36</v>
      </c>
      <c r="C9" s="70">
        <v>8962</v>
      </c>
      <c r="D9" s="70">
        <v>4658</v>
      </c>
      <c r="E9" s="70">
        <v>8385</v>
      </c>
      <c r="F9" s="70">
        <v>522</v>
      </c>
      <c r="G9" s="39">
        <v>3803</v>
      </c>
      <c r="H9" s="365"/>
      <c r="I9" s="366"/>
    </row>
    <row r="10" spans="1:9" ht="15" customHeight="1">
      <c r="A10" s="58"/>
      <c r="B10" s="197" t="s">
        <v>37</v>
      </c>
      <c r="C10" s="70">
        <v>8227</v>
      </c>
      <c r="D10" s="70">
        <v>4170</v>
      </c>
      <c r="E10" s="70">
        <v>7710</v>
      </c>
      <c r="F10" s="70">
        <v>479</v>
      </c>
      <c r="G10" s="39">
        <v>2882</v>
      </c>
      <c r="H10" s="365"/>
      <c r="I10" s="366"/>
    </row>
    <row r="11" spans="1:9" ht="20.100000000000001" customHeight="1">
      <c r="A11" s="58">
        <v>2018</v>
      </c>
      <c r="B11" s="197" t="s">
        <v>32</v>
      </c>
      <c r="C11" s="70">
        <v>8431</v>
      </c>
      <c r="D11" s="70">
        <v>4192</v>
      </c>
      <c r="E11" s="70">
        <v>7897</v>
      </c>
      <c r="F11" s="70">
        <v>439</v>
      </c>
      <c r="G11" s="39">
        <v>2919</v>
      </c>
      <c r="H11" s="365"/>
      <c r="I11" s="366"/>
    </row>
    <row r="12" spans="1:9" ht="20.100000000000001" customHeight="1">
      <c r="A12" s="58"/>
      <c r="B12" s="197" t="s">
        <v>35</v>
      </c>
      <c r="C12" s="70">
        <v>7672</v>
      </c>
      <c r="D12" s="70">
        <v>3868</v>
      </c>
      <c r="E12" s="70">
        <v>7224</v>
      </c>
      <c r="F12" s="70">
        <v>402</v>
      </c>
      <c r="G12" s="39">
        <v>4898</v>
      </c>
      <c r="H12" s="365"/>
      <c r="I12" s="366"/>
    </row>
    <row r="13" spans="1:9" ht="20.100000000000001" customHeight="1">
      <c r="A13" s="58"/>
      <c r="B13" s="197" t="s">
        <v>36</v>
      </c>
      <c r="C13" s="348">
        <v>7359</v>
      </c>
      <c r="D13" s="348">
        <v>3810</v>
      </c>
      <c r="E13" s="348">
        <v>6891</v>
      </c>
      <c r="F13" s="348">
        <v>362</v>
      </c>
      <c r="G13" s="39">
        <v>3586</v>
      </c>
      <c r="H13" s="365"/>
      <c r="I13" s="366"/>
    </row>
    <row r="14" spans="1:9" ht="20.100000000000001" customHeight="1">
      <c r="A14" s="58"/>
      <c r="B14" s="197" t="s">
        <v>37</v>
      </c>
      <c r="C14" s="70">
        <v>7247</v>
      </c>
      <c r="D14" s="70">
        <v>3691</v>
      </c>
      <c r="E14" s="70">
        <v>6790</v>
      </c>
      <c r="F14" s="70">
        <v>320</v>
      </c>
      <c r="G14" s="39">
        <v>3428</v>
      </c>
      <c r="H14" s="365"/>
      <c r="I14" s="366"/>
    </row>
    <row r="15" spans="1:9" ht="20.100000000000001" customHeight="1">
      <c r="A15" s="58">
        <v>2019</v>
      </c>
      <c r="B15" s="197" t="s">
        <v>32</v>
      </c>
      <c r="C15" s="348">
        <v>7397</v>
      </c>
      <c r="D15" s="348">
        <v>3660</v>
      </c>
      <c r="E15" s="348">
        <v>6923</v>
      </c>
      <c r="F15" s="348">
        <v>344</v>
      </c>
      <c r="G15" s="39">
        <v>2805</v>
      </c>
      <c r="H15" s="365"/>
      <c r="I15" s="366"/>
    </row>
    <row r="16" spans="1:9" ht="20.100000000000001" customHeight="1">
      <c r="A16" s="58"/>
      <c r="B16" s="197" t="s">
        <v>35</v>
      </c>
      <c r="C16" s="348">
        <v>6772</v>
      </c>
      <c r="D16" s="348">
        <v>3364</v>
      </c>
      <c r="E16" s="348">
        <v>6389</v>
      </c>
      <c r="F16" s="348">
        <v>317</v>
      </c>
      <c r="G16" s="39">
        <v>2997</v>
      </c>
      <c r="H16" s="365"/>
      <c r="I16" s="366"/>
    </row>
    <row r="17" spans="1:10" ht="20.100000000000001" customHeight="1">
      <c r="A17" s="58"/>
      <c r="B17" s="197" t="s">
        <v>36</v>
      </c>
      <c r="C17" s="348">
        <v>6424</v>
      </c>
      <c r="D17" s="348">
        <v>3252</v>
      </c>
      <c r="E17" s="348">
        <v>6053</v>
      </c>
      <c r="F17" s="348">
        <v>306</v>
      </c>
      <c r="G17" s="39">
        <v>2818</v>
      </c>
      <c r="H17" s="365"/>
      <c r="I17" s="366"/>
    </row>
    <row r="18" spans="1:10" ht="20.100000000000001" customHeight="1">
      <c r="A18" s="58"/>
      <c r="B18" s="197" t="s">
        <v>37</v>
      </c>
      <c r="C18" s="348">
        <v>6429</v>
      </c>
      <c r="D18" s="348">
        <v>3214</v>
      </c>
      <c r="E18" s="348">
        <v>6037</v>
      </c>
      <c r="F18" s="348">
        <v>324</v>
      </c>
      <c r="G18" s="39">
        <v>2108</v>
      </c>
      <c r="H18" s="365"/>
      <c r="I18" s="366"/>
    </row>
    <row r="19" spans="1:10" ht="15" customHeight="1">
      <c r="A19" s="113"/>
      <c r="B19" s="200" t="s">
        <v>25</v>
      </c>
      <c r="C19" s="221">
        <v>88.7</v>
      </c>
      <c r="D19" s="221">
        <v>87.1</v>
      </c>
      <c r="E19" s="221">
        <v>88.9</v>
      </c>
      <c r="F19" s="221">
        <v>101.3</v>
      </c>
      <c r="G19" s="442">
        <v>61.5</v>
      </c>
      <c r="H19" s="365"/>
      <c r="I19" s="366"/>
    </row>
    <row r="20" spans="1:10" ht="15" customHeight="1">
      <c r="A20" s="113"/>
      <c r="B20" s="200" t="s">
        <v>33</v>
      </c>
      <c r="C20" s="221">
        <v>100.1</v>
      </c>
      <c r="D20" s="221">
        <v>98.8</v>
      </c>
      <c r="E20" s="221">
        <v>99.7</v>
      </c>
      <c r="F20" s="221">
        <v>105.9</v>
      </c>
      <c r="G20" s="442">
        <v>74.8</v>
      </c>
      <c r="H20" s="365"/>
      <c r="I20" s="5"/>
    </row>
    <row r="21" spans="1:10" ht="15" customHeight="1">
      <c r="A21" s="113"/>
      <c r="B21" s="248"/>
      <c r="C21" s="242"/>
      <c r="D21" s="242"/>
      <c r="E21" s="242"/>
      <c r="F21" s="242"/>
      <c r="G21" s="157"/>
      <c r="H21" s="365"/>
      <c r="I21" s="5"/>
    </row>
    <row r="22" spans="1:10" ht="15" customHeight="1">
      <c r="A22" s="543" t="s">
        <v>306</v>
      </c>
      <c r="B22" s="543"/>
      <c r="C22" s="543"/>
      <c r="D22" s="543"/>
      <c r="E22" s="543"/>
      <c r="F22" s="543"/>
      <c r="G22" s="543"/>
      <c r="H22" s="249"/>
      <c r="J22" s="366"/>
    </row>
    <row r="23" spans="1:10" ht="15" customHeight="1">
      <c r="A23" s="579" t="s">
        <v>307</v>
      </c>
      <c r="B23" s="602"/>
      <c r="C23" s="602"/>
      <c r="D23" s="602"/>
      <c r="E23" s="602"/>
      <c r="F23" s="602"/>
      <c r="G23" s="602"/>
      <c r="H23" s="602"/>
      <c r="J23" s="366"/>
    </row>
    <row r="24" spans="1:10">
      <c r="C24" s="359"/>
      <c r="D24" s="359"/>
      <c r="E24" s="359"/>
      <c r="F24" s="359"/>
      <c r="G24" s="359"/>
      <c r="H24" s="365"/>
    </row>
    <row r="25" spans="1:10">
      <c r="C25" s="359"/>
      <c r="D25" s="359"/>
      <c r="E25" s="359"/>
      <c r="F25" s="359"/>
      <c r="G25" s="359"/>
      <c r="H25" s="365"/>
    </row>
    <row r="26" spans="1:10">
      <c r="C26" s="359"/>
      <c r="D26" s="359"/>
      <c r="E26" s="359"/>
      <c r="F26" s="359"/>
      <c r="G26" s="359"/>
      <c r="H26" s="365"/>
    </row>
    <row r="27" spans="1:10">
      <c r="C27" s="359"/>
      <c r="D27" s="359"/>
      <c r="E27" s="359"/>
      <c r="F27" s="359"/>
      <c r="G27" s="359"/>
      <c r="H27" s="365"/>
    </row>
  </sheetData>
  <mergeCells count="12">
    <mergeCell ref="A23:H23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22:G22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24"/>
  <sheetViews>
    <sheetView showGridLines="0" workbookViewId="0">
      <selection activeCell="U3" activeCellId="1" sqref="C17:L18 U3"/>
    </sheetView>
  </sheetViews>
  <sheetFormatPr defaultColWidth="9.140625" defaultRowHeight="15"/>
  <cols>
    <col min="1" max="1" width="5.7109375" style="358" customWidth="1"/>
    <col min="2" max="2" width="20.7109375" style="358" customWidth="1"/>
    <col min="3" max="4" width="8.7109375" style="358" customWidth="1"/>
    <col min="5" max="6" width="9.42578125" style="358" customWidth="1"/>
    <col min="7" max="7" width="9.7109375" style="358" customWidth="1"/>
    <col min="8" max="12" width="8.7109375" style="358" customWidth="1"/>
    <col min="13" max="16384" width="9.140625" style="358"/>
  </cols>
  <sheetData>
    <row r="1" spans="1:17" ht="35.1" customHeight="1">
      <c r="A1" s="603" t="s">
        <v>356</v>
      </c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</row>
    <row r="2" spans="1:17" ht="33" customHeight="1">
      <c r="A2" s="600" t="s">
        <v>404</v>
      </c>
      <c r="B2" s="601"/>
      <c r="C2" s="601"/>
      <c r="D2" s="601"/>
      <c r="E2" s="601"/>
      <c r="F2" s="601"/>
      <c r="G2" s="601"/>
      <c r="H2" s="601"/>
      <c r="I2" s="601"/>
      <c r="J2" s="601"/>
      <c r="K2" s="601"/>
      <c r="L2" s="601"/>
    </row>
    <row r="3" spans="1:17" ht="27.75" customHeight="1">
      <c r="A3" s="562" t="s">
        <v>401</v>
      </c>
      <c r="B3" s="563"/>
      <c r="C3" s="553" t="s">
        <v>405</v>
      </c>
      <c r="D3" s="582" t="s">
        <v>406</v>
      </c>
      <c r="E3" s="616"/>
      <c r="F3" s="616"/>
      <c r="G3" s="540"/>
      <c r="H3" s="611" t="s">
        <v>407</v>
      </c>
      <c r="I3" s="612"/>
      <c r="J3" s="612"/>
      <c r="K3" s="612"/>
      <c r="L3" s="612"/>
    </row>
    <row r="4" spans="1:17" ht="86.25" customHeight="1" thickBot="1">
      <c r="A4" s="605" t="s">
        <v>408</v>
      </c>
      <c r="B4" s="606"/>
      <c r="C4" s="555"/>
      <c r="D4" s="53" t="s">
        <v>409</v>
      </c>
      <c r="E4" s="189" t="s">
        <v>410</v>
      </c>
      <c r="F4" s="189" t="s">
        <v>411</v>
      </c>
      <c r="G4" s="189" t="s">
        <v>412</v>
      </c>
      <c r="H4" s="53" t="s">
        <v>413</v>
      </c>
      <c r="I4" s="53" t="s">
        <v>43</v>
      </c>
      <c r="J4" s="53" t="s">
        <v>44</v>
      </c>
      <c r="K4" s="53" t="s">
        <v>45</v>
      </c>
      <c r="L4" s="344" t="s">
        <v>414</v>
      </c>
    </row>
    <row r="5" spans="1:17" ht="20.100000000000001" customHeight="1" thickTop="1">
      <c r="A5" s="58">
        <v>2017</v>
      </c>
      <c r="B5" s="240" t="s">
        <v>32</v>
      </c>
      <c r="C5" s="70">
        <v>10166</v>
      </c>
      <c r="D5" s="129">
        <v>2848</v>
      </c>
      <c r="E5" s="129">
        <v>2333</v>
      </c>
      <c r="F5" s="129">
        <v>1079</v>
      </c>
      <c r="G5" s="241">
        <v>3906</v>
      </c>
      <c r="H5" s="215">
        <v>504</v>
      </c>
      <c r="I5" s="215">
        <v>2421</v>
      </c>
      <c r="J5" s="215">
        <v>2443</v>
      </c>
      <c r="K5" s="215">
        <v>1769</v>
      </c>
      <c r="L5" s="198">
        <v>3029</v>
      </c>
      <c r="M5" s="365"/>
      <c r="Q5" s="280"/>
    </row>
    <row r="6" spans="1:17" ht="15" customHeight="1">
      <c r="A6" s="58"/>
      <c r="B6" s="240" t="s">
        <v>35</v>
      </c>
      <c r="C6" s="70">
        <v>9433</v>
      </c>
      <c r="D6" s="129">
        <v>2700</v>
      </c>
      <c r="E6" s="129">
        <v>2169</v>
      </c>
      <c r="F6" s="129">
        <v>983</v>
      </c>
      <c r="G6" s="129">
        <v>3581</v>
      </c>
      <c r="H6" s="215">
        <v>412</v>
      </c>
      <c r="I6" s="215">
        <v>2229</v>
      </c>
      <c r="J6" s="215">
        <v>2278</v>
      </c>
      <c r="K6" s="215">
        <v>1626</v>
      </c>
      <c r="L6" s="198">
        <v>2888</v>
      </c>
      <c r="M6" s="365"/>
      <c r="Q6" s="279"/>
    </row>
    <row r="7" spans="1:17" ht="15" customHeight="1">
      <c r="A7" s="58"/>
      <c r="B7" s="240" t="s">
        <v>36</v>
      </c>
      <c r="C7" s="70">
        <v>8962</v>
      </c>
      <c r="D7" s="129">
        <v>2568</v>
      </c>
      <c r="E7" s="129">
        <v>2009</v>
      </c>
      <c r="F7" s="129">
        <v>930</v>
      </c>
      <c r="G7" s="129">
        <v>3455</v>
      </c>
      <c r="H7" s="215">
        <v>423</v>
      </c>
      <c r="I7" s="215">
        <v>2076</v>
      </c>
      <c r="J7" s="215">
        <v>2124</v>
      </c>
      <c r="K7" s="215">
        <v>1565</v>
      </c>
      <c r="L7" s="198">
        <v>2774</v>
      </c>
      <c r="M7" s="365"/>
    </row>
    <row r="8" spans="1:17" ht="15" customHeight="1">
      <c r="A8" s="58"/>
      <c r="B8" s="240" t="s">
        <v>37</v>
      </c>
      <c r="C8" s="70">
        <v>8227</v>
      </c>
      <c r="D8" s="129">
        <v>2453</v>
      </c>
      <c r="E8" s="129">
        <v>1831</v>
      </c>
      <c r="F8" s="129">
        <v>889</v>
      </c>
      <c r="G8" s="129">
        <v>3054</v>
      </c>
      <c r="H8" s="215">
        <v>379</v>
      </c>
      <c r="I8" s="215">
        <v>1969</v>
      </c>
      <c r="J8" s="215">
        <v>2078</v>
      </c>
      <c r="K8" s="215">
        <v>1522</v>
      </c>
      <c r="L8" s="198">
        <v>2279</v>
      </c>
      <c r="M8" s="365"/>
    </row>
    <row r="9" spans="1:17" ht="20.100000000000001" customHeight="1">
      <c r="A9" s="58">
        <v>2018</v>
      </c>
      <c r="B9" s="240" t="s">
        <v>32</v>
      </c>
      <c r="C9" s="70">
        <v>8431</v>
      </c>
      <c r="D9" s="129">
        <v>2557</v>
      </c>
      <c r="E9" s="129">
        <v>1839</v>
      </c>
      <c r="F9" s="129">
        <v>905</v>
      </c>
      <c r="G9" s="129">
        <v>3130</v>
      </c>
      <c r="H9" s="215">
        <v>416</v>
      </c>
      <c r="I9" s="215">
        <v>2050</v>
      </c>
      <c r="J9" s="215">
        <v>2136</v>
      </c>
      <c r="K9" s="215">
        <v>1554</v>
      </c>
      <c r="L9" s="198">
        <v>2275</v>
      </c>
      <c r="M9" s="365"/>
    </row>
    <row r="10" spans="1:17" ht="20.100000000000001" customHeight="1">
      <c r="A10" s="58"/>
      <c r="B10" s="240" t="s">
        <v>35</v>
      </c>
      <c r="C10" s="70">
        <v>7672</v>
      </c>
      <c r="D10" s="129">
        <v>2298</v>
      </c>
      <c r="E10" s="129">
        <v>1683</v>
      </c>
      <c r="F10" s="129">
        <v>830</v>
      </c>
      <c r="G10" s="129">
        <v>2861</v>
      </c>
      <c r="H10" s="215">
        <v>342</v>
      </c>
      <c r="I10" s="215">
        <v>1789</v>
      </c>
      <c r="J10" s="215">
        <v>2017</v>
      </c>
      <c r="K10" s="215">
        <v>1468</v>
      </c>
      <c r="L10" s="198">
        <v>2056</v>
      </c>
      <c r="M10" s="365"/>
    </row>
    <row r="11" spans="1:17" ht="20.100000000000001" customHeight="1">
      <c r="A11" s="58"/>
      <c r="B11" s="240" t="s">
        <v>36</v>
      </c>
      <c r="C11" s="348">
        <v>7359</v>
      </c>
      <c r="D11" s="129">
        <v>2236</v>
      </c>
      <c r="E11" s="129">
        <v>1591</v>
      </c>
      <c r="F11" s="129">
        <v>798</v>
      </c>
      <c r="G11" s="129">
        <v>2734</v>
      </c>
      <c r="H11" s="215">
        <v>352</v>
      </c>
      <c r="I11" s="215">
        <v>1663</v>
      </c>
      <c r="J11" s="215">
        <v>1952</v>
      </c>
      <c r="K11" s="215">
        <v>1400</v>
      </c>
      <c r="L11" s="198">
        <v>1992</v>
      </c>
      <c r="M11" s="365"/>
    </row>
    <row r="12" spans="1:17" ht="20.100000000000001" customHeight="1">
      <c r="A12" s="58"/>
      <c r="B12" s="240" t="s">
        <v>37</v>
      </c>
      <c r="C12" s="70">
        <v>7247</v>
      </c>
      <c r="D12" s="129">
        <v>2320</v>
      </c>
      <c r="E12" s="129">
        <v>1537</v>
      </c>
      <c r="F12" s="129">
        <v>759</v>
      </c>
      <c r="G12" s="448">
        <v>2631</v>
      </c>
      <c r="H12" s="215">
        <v>335</v>
      </c>
      <c r="I12" s="215">
        <v>1646</v>
      </c>
      <c r="J12" s="215">
        <v>1952</v>
      </c>
      <c r="K12" s="215">
        <v>1393</v>
      </c>
      <c r="L12" s="198">
        <v>1921</v>
      </c>
      <c r="M12" s="365"/>
    </row>
    <row r="13" spans="1:17" ht="20.100000000000001" customHeight="1">
      <c r="A13" s="58">
        <v>2019</v>
      </c>
      <c r="B13" s="240" t="s">
        <v>32</v>
      </c>
      <c r="C13" s="348">
        <v>7397</v>
      </c>
      <c r="D13" s="129">
        <v>2367</v>
      </c>
      <c r="E13" s="129">
        <v>1571</v>
      </c>
      <c r="F13" s="129">
        <v>814</v>
      </c>
      <c r="G13" s="448">
        <v>2645</v>
      </c>
      <c r="H13" s="215">
        <v>368</v>
      </c>
      <c r="I13" s="215">
        <v>1725</v>
      </c>
      <c r="J13" s="215">
        <v>1995</v>
      </c>
      <c r="K13" s="215">
        <v>1439</v>
      </c>
      <c r="L13" s="198">
        <v>1870</v>
      </c>
      <c r="M13" s="365"/>
    </row>
    <row r="14" spans="1:17" ht="20.100000000000001" customHeight="1">
      <c r="A14" s="58"/>
      <c r="B14" s="240" t="s">
        <v>35</v>
      </c>
      <c r="C14" s="348">
        <v>6772</v>
      </c>
      <c r="D14" s="129">
        <v>2173</v>
      </c>
      <c r="E14" s="129">
        <v>1398</v>
      </c>
      <c r="F14" s="129">
        <v>762</v>
      </c>
      <c r="G14" s="448">
        <v>1051</v>
      </c>
      <c r="H14" s="215">
        <v>270</v>
      </c>
      <c r="I14" s="215">
        <v>1493</v>
      </c>
      <c r="J14" s="215">
        <v>1854</v>
      </c>
      <c r="K14" s="215">
        <v>1386</v>
      </c>
      <c r="L14" s="198">
        <f>931+838</f>
        <v>1769</v>
      </c>
      <c r="M14" s="365"/>
    </row>
    <row r="15" spans="1:17" ht="20.100000000000001" customHeight="1">
      <c r="A15" s="58"/>
      <c r="B15" s="240" t="s">
        <v>36</v>
      </c>
      <c r="C15" s="348">
        <v>6424</v>
      </c>
      <c r="D15" s="129">
        <v>2056</v>
      </c>
      <c r="E15" s="129">
        <v>1390</v>
      </c>
      <c r="F15" s="129">
        <v>707</v>
      </c>
      <c r="G15" s="448">
        <v>2271</v>
      </c>
      <c r="H15" s="215">
        <v>287</v>
      </c>
      <c r="I15" s="215">
        <v>1389</v>
      </c>
      <c r="J15" s="215">
        <v>1775</v>
      </c>
      <c r="K15" s="215">
        <v>1305</v>
      </c>
      <c r="L15" s="198">
        <v>1668</v>
      </c>
      <c r="M15" s="365"/>
    </row>
    <row r="16" spans="1:17" ht="20.100000000000001" customHeight="1">
      <c r="A16" s="58"/>
      <c r="B16" s="240" t="s">
        <v>37</v>
      </c>
      <c r="C16" s="348">
        <v>6429</v>
      </c>
      <c r="D16" s="129">
        <v>2144</v>
      </c>
      <c r="E16" s="129">
        <v>1328</v>
      </c>
      <c r="F16" s="129">
        <v>686</v>
      </c>
      <c r="G16" s="448">
        <f xml:space="preserve"> 980+1291</f>
        <v>2271</v>
      </c>
      <c r="H16" s="215">
        <v>301</v>
      </c>
      <c r="I16" s="215">
        <v>1443</v>
      </c>
      <c r="J16" s="215">
        <v>1732</v>
      </c>
      <c r="K16" s="215">
        <v>1287</v>
      </c>
      <c r="L16" s="198">
        <f xml:space="preserve"> 886+780</f>
        <v>1666</v>
      </c>
      <c r="M16" s="365"/>
    </row>
    <row r="17" spans="1:13">
      <c r="A17" s="113"/>
      <c r="B17" s="200" t="s">
        <v>25</v>
      </c>
      <c r="C17" s="221">
        <v>88.7</v>
      </c>
      <c r="D17" s="221">
        <v>92.4</v>
      </c>
      <c r="E17" s="221">
        <v>86.4</v>
      </c>
      <c r="F17" s="221">
        <v>90.4</v>
      </c>
      <c r="G17" s="221">
        <v>86.3</v>
      </c>
      <c r="H17" s="221">
        <v>89.9</v>
      </c>
      <c r="I17" s="221">
        <v>87.7</v>
      </c>
      <c r="J17" s="221">
        <v>88.7</v>
      </c>
      <c r="K17" s="221">
        <v>92.4</v>
      </c>
      <c r="L17" s="442">
        <v>86.7</v>
      </c>
      <c r="M17" s="365"/>
    </row>
    <row r="18" spans="1:13">
      <c r="A18" s="113"/>
      <c r="B18" s="200" t="s">
        <v>33</v>
      </c>
      <c r="C18" s="221">
        <v>100.1</v>
      </c>
      <c r="D18" s="221">
        <v>104.3</v>
      </c>
      <c r="E18" s="221">
        <v>95.5</v>
      </c>
      <c r="F18" s="221">
        <v>97</v>
      </c>
      <c r="G18" s="221">
        <v>100</v>
      </c>
      <c r="H18" s="221">
        <v>104.9</v>
      </c>
      <c r="I18" s="221">
        <v>103.9</v>
      </c>
      <c r="J18" s="221">
        <v>97.6</v>
      </c>
      <c r="K18" s="221">
        <v>98.6</v>
      </c>
      <c r="L18" s="442">
        <v>99.9</v>
      </c>
      <c r="M18" s="365"/>
    </row>
    <row r="19" spans="1:13"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65"/>
    </row>
    <row r="20" spans="1:13" ht="24" customHeight="1">
      <c r="A20" s="615" t="s">
        <v>345</v>
      </c>
      <c r="B20" s="615"/>
      <c r="C20" s="615"/>
      <c r="D20" s="615"/>
      <c r="E20" s="615"/>
      <c r="F20" s="615"/>
      <c r="G20" s="615"/>
      <c r="H20" s="615"/>
      <c r="I20" s="615"/>
      <c r="J20" s="615"/>
      <c r="K20" s="615"/>
      <c r="L20" s="615"/>
    </row>
    <row r="21" spans="1:13" ht="27.75" customHeight="1">
      <c r="A21" s="579" t="s">
        <v>346</v>
      </c>
      <c r="B21" s="579"/>
      <c r="C21" s="579"/>
      <c r="D21" s="579"/>
      <c r="E21" s="579"/>
      <c r="F21" s="579"/>
      <c r="G21" s="579"/>
      <c r="H21" s="579"/>
      <c r="I21" s="579"/>
      <c r="J21" s="579"/>
      <c r="K21" s="579"/>
      <c r="L21" s="579"/>
    </row>
    <row r="22" spans="1:13"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</row>
    <row r="23" spans="1:13">
      <c r="C23" s="359"/>
      <c r="D23" s="359"/>
      <c r="E23" s="359"/>
      <c r="F23" s="359"/>
      <c r="G23" s="359"/>
      <c r="H23" s="359"/>
      <c r="I23" s="359"/>
      <c r="J23" s="359"/>
      <c r="K23" s="359"/>
      <c r="L23" s="359"/>
    </row>
    <row r="24" spans="1:13">
      <c r="C24" s="359"/>
      <c r="D24" s="359"/>
      <c r="E24" s="359"/>
      <c r="F24" s="359"/>
      <c r="G24" s="359"/>
      <c r="H24" s="359"/>
      <c r="I24" s="359"/>
      <c r="J24" s="359"/>
      <c r="K24" s="359"/>
      <c r="L24" s="359"/>
    </row>
  </sheetData>
  <mergeCells count="9">
    <mergeCell ref="A1:L1"/>
    <mergeCell ref="A3:B3"/>
    <mergeCell ref="A4:B4"/>
    <mergeCell ref="A20:L20"/>
    <mergeCell ref="A21:L21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25"/>
  <sheetViews>
    <sheetView showGridLines="0" workbookViewId="0">
      <selection activeCell="I10" sqref="I10"/>
    </sheetView>
  </sheetViews>
  <sheetFormatPr defaultColWidth="9.140625" defaultRowHeight="15"/>
  <cols>
    <col min="1" max="1" width="5.7109375" style="358" customWidth="1"/>
    <col min="2" max="2" width="20.7109375" style="358" customWidth="1"/>
    <col min="3" max="9" width="11.42578125" style="358" customWidth="1"/>
    <col min="10" max="16384" width="9.140625" style="358"/>
  </cols>
  <sheetData>
    <row r="1" spans="1:10" ht="35.1" customHeight="1">
      <c r="A1" s="603" t="s">
        <v>776</v>
      </c>
      <c r="B1" s="604"/>
      <c r="C1" s="604"/>
      <c r="D1" s="604"/>
      <c r="E1" s="604"/>
      <c r="F1" s="604"/>
      <c r="G1" s="604"/>
      <c r="H1" s="604"/>
      <c r="I1" s="604"/>
    </row>
    <row r="2" spans="1:10" ht="30" customHeight="1">
      <c r="A2" s="600" t="s">
        <v>775</v>
      </c>
      <c r="B2" s="601"/>
      <c r="C2" s="601"/>
      <c r="D2" s="601"/>
      <c r="E2" s="601"/>
      <c r="F2" s="601"/>
      <c r="G2" s="601"/>
      <c r="H2" s="601"/>
      <c r="I2" s="601"/>
    </row>
    <row r="3" spans="1:10" ht="24" customHeight="1">
      <c r="A3" s="562" t="s">
        <v>401</v>
      </c>
      <c r="B3" s="563"/>
      <c r="C3" s="553" t="s">
        <v>405</v>
      </c>
      <c r="D3" s="553" t="s">
        <v>415</v>
      </c>
      <c r="E3" s="619" t="s">
        <v>47</v>
      </c>
      <c r="F3" s="619" t="s">
        <v>48</v>
      </c>
      <c r="G3" s="620" t="s">
        <v>49</v>
      </c>
      <c r="H3" s="617" t="s">
        <v>50</v>
      </c>
      <c r="I3" s="582" t="s">
        <v>416</v>
      </c>
    </row>
    <row r="4" spans="1:10" ht="75.95" customHeight="1" thickBot="1">
      <c r="A4" s="605" t="s">
        <v>417</v>
      </c>
      <c r="B4" s="606"/>
      <c r="C4" s="555"/>
      <c r="D4" s="555"/>
      <c r="E4" s="555"/>
      <c r="F4" s="555"/>
      <c r="G4" s="555"/>
      <c r="H4" s="618"/>
      <c r="I4" s="599"/>
    </row>
    <row r="5" spans="1:10" ht="20.100000000000001" customHeight="1" thickTop="1">
      <c r="A5" s="58">
        <v>2017</v>
      </c>
      <c r="B5" s="197" t="s">
        <v>32</v>
      </c>
      <c r="C5" s="70">
        <v>10166</v>
      </c>
      <c r="D5" s="129">
        <v>1304</v>
      </c>
      <c r="E5" s="129">
        <v>1797</v>
      </c>
      <c r="F5" s="129">
        <v>1592</v>
      </c>
      <c r="G5" s="129">
        <v>1572</v>
      </c>
      <c r="H5" s="129">
        <v>1586</v>
      </c>
      <c r="I5" s="58">
        <v>2315</v>
      </c>
      <c r="J5" s="365"/>
    </row>
    <row r="6" spans="1:10" ht="15" customHeight="1">
      <c r="A6" s="58"/>
      <c r="B6" s="197" t="s">
        <v>35</v>
      </c>
      <c r="C6" s="70">
        <v>9433</v>
      </c>
      <c r="D6" s="129">
        <v>1071</v>
      </c>
      <c r="E6" s="129">
        <v>1600</v>
      </c>
      <c r="F6" s="129">
        <v>1549</v>
      </c>
      <c r="G6" s="129">
        <v>1527</v>
      </c>
      <c r="H6" s="129">
        <v>1464</v>
      </c>
      <c r="I6" s="58">
        <v>2222</v>
      </c>
      <c r="J6" s="365"/>
    </row>
    <row r="7" spans="1:10" ht="15" customHeight="1">
      <c r="A7" s="58"/>
      <c r="B7" s="197" t="s">
        <v>36</v>
      </c>
      <c r="C7" s="70">
        <v>8962</v>
      </c>
      <c r="D7" s="129">
        <v>1145</v>
      </c>
      <c r="E7" s="129">
        <v>1536</v>
      </c>
      <c r="F7" s="129">
        <v>1329</v>
      </c>
      <c r="G7" s="129">
        <v>1535</v>
      </c>
      <c r="H7" s="129">
        <v>1314</v>
      </c>
      <c r="I7" s="58">
        <v>2103</v>
      </c>
      <c r="J7" s="365"/>
    </row>
    <row r="8" spans="1:10" ht="15" customHeight="1">
      <c r="A8" s="58"/>
      <c r="B8" s="197" t="s">
        <v>37</v>
      </c>
      <c r="C8" s="70">
        <v>8227</v>
      </c>
      <c r="D8" s="129">
        <v>822</v>
      </c>
      <c r="E8" s="129">
        <v>1773</v>
      </c>
      <c r="F8" s="129">
        <v>1282</v>
      </c>
      <c r="G8" s="129">
        <v>1327</v>
      </c>
      <c r="H8" s="129">
        <v>1150</v>
      </c>
      <c r="I8" s="58">
        <v>1873</v>
      </c>
      <c r="J8" s="365"/>
    </row>
    <row r="9" spans="1:10" ht="20.100000000000001" customHeight="1">
      <c r="A9" s="58">
        <v>2018</v>
      </c>
      <c r="B9" s="197" t="s">
        <v>32</v>
      </c>
      <c r="C9" s="70">
        <v>8431</v>
      </c>
      <c r="D9" s="129">
        <v>1077</v>
      </c>
      <c r="E9" s="129">
        <v>1641</v>
      </c>
      <c r="F9" s="129">
        <v>1460</v>
      </c>
      <c r="G9" s="129">
        <v>1314</v>
      </c>
      <c r="H9" s="129">
        <v>1156</v>
      </c>
      <c r="I9" s="58">
        <v>1783</v>
      </c>
      <c r="J9" s="365"/>
    </row>
    <row r="10" spans="1:10" ht="20.100000000000001" customHeight="1">
      <c r="A10" s="58"/>
      <c r="B10" s="197" t="s">
        <v>35</v>
      </c>
      <c r="C10" s="70">
        <v>7672</v>
      </c>
      <c r="D10" s="129">
        <v>871</v>
      </c>
      <c r="E10" s="129">
        <v>1239</v>
      </c>
      <c r="F10" s="129">
        <v>1328</v>
      </c>
      <c r="G10" s="129">
        <v>1390</v>
      </c>
      <c r="H10" s="129">
        <v>1133</v>
      </c>
      <c r="I10" s="58">
        <v>1711</v>
      </c>
      <c r="J10" s="365"/>
    </row>
    <row r="11" spans="1:10" ht="20.100000000000001" customHeight="1">
      <c r="A11" s="58"/>
      <c r="B11" s="197" t="s">
        <v>36</v>
      </c>
      <c r="C11" s="348">
        <v>7359</v>
      </c>
      <c r="D11" s="129">
        <v>1016</v>
      </c>
      <c r="E11" s="129">
        <v>1174</v>
      </c>
      <c r="F11" s="129">
        <v>1031</v>
      </c>
      <c r="G11" s="129">
        <v>1373</v>
      </c>
      <c r="H11" s="129">
        <v>1131</v>
      </c>
      <c r="I11" s="58">
        <v>1634</v>
      </c>
      <c r="J11" s="365"/>
    </row>
    <row r="12" spans="1:10" ht="20.100000000000001" customHeight="1">
      <c r="A12" s="58"/>
      <c r="B12" s="197" t="s">
        <v>37</v>
      </c>
      <c r="C12" s="70">
        <v>7247</v>
      </c>
      <c r="D12" s="129">
        <v>802</v>
      </c>
      <c r="E12" s="129">
        <v>1584</v>
      </c>
      <c r="F12" s="129">
        <v>1037</v>
      </c>
      <c r="G12" s="129">
        <v>1104</v>
      </c>
      <c r="H12" s="129">
        <v>1114</v>
      </c>
      <c r="I12" s="58">
        <v>1606</v>
      </c>
      <c r="J12" s="365"/>
    </row>
    <row r="13" spans="1:10" ht="20.100000000000001" customHeight="1">
      <c r="A13" s="58">
        <v>2019</v>
      </c>
      <c r="B13" s="197" t="s">
        <v>32</v>
      </c>
      <c r="C13" s="348">
        <v>7397</v>
      </c>
      <c r="D13" s="129">
        <v>941</v>
      </c>
      <c r="E13" s="129">
        <v>1644</v>
      </c>
      <c r="F13" s="129">
        <v>1146</v>
      </c>
      <c r="G13" s="129">
        <v>1021</v>
      </c>
      <c r="H13" s="129">
        <v>1104</v>
      </c>
      <c r="I13" s="58">
        <v>1541</v>
      </c>
      <c r="J13" s="365"/>
    </row>
    <row r="14" spans="1:10" ht="20.100000000000001" customHeight="1">
      <c r="A14" s="58"/>
      <c r="B14" s="240" t="s">
        <v>35</v>
      </c>
      <c r="C14" s="348">
        <v>6772</v>
      </c>
      <c r="D14" s="129">
        <v>850</v>
      </c>
      <c r="E14" s="129">
        <v>1231</v>
      </c>
      <c r="F14" s="129">
        <v>1196</v>
      </c>
      <c r="G14" s="129">
        <v>1042</v>
      </c>
      <c r="H14" s="129">
        <v>1002</v>
      </c>
      <c r="I14" s="58">
        <v>1451</v>
      </c>
      <c r="J14" s="365"/>
    </row>
    <row r="15" spans="1:10" ht="20.100000000000001" customHeight="1">
      <c r="A15" s="58"/>
      <c r="B15" s="197" t="s">
        <v>36</v>
      </c>
      <c r="C15" s="348">
        <v>6424</v>
      </c>
      <c r="D15" s="129">
        <v>962</v>
      </c>
      <c r="E15" s="129">
        <v>1152</v>
      </c>
      <c r="F15" s="129">
        <v>941</v>
      </c>
      <c r="G15" s="129">
        <v>1051</v>
      </c>
      <c r="H15" s="129">
        <v>945</v>
      </c>
      <c r="I15" s="58">
        <v>1373</v>
      </c>
      <c r="J15" s="365"/>
    </row>
    <row r="16" spans="1:10" ht="20.100000000000001" customHeight="1">
      <c r="A16" s="58"/>
      <c r="B16" s="197" t="s">
        <v>37</v>
      </c>
      <c r="C16" s="348">
        <v>6429</v>
      </c>
      <c r="D16" s="129">
        <v>732</v>
      </c>
      <c r="E16" s="129">
        <v>1447</v>
      </c>
      <c r="F16" s="129">
        <v>978</v>
      </c>
      <c r="G16" s="129">
        <v>1002</v>
      </c>
      <c r="H16" s="129">
        <v>864</v>
      </c>
      <c r="I16" s="58">
        <v>1406</v>
      </c>
      <c r="J16" s="365"/>
    </row>
    <row r="17" spans="1:10" ht="15" customHeight="1">
      <c r="A17" s="113"/>
      <c r="B17" s="200" t="s">
        <v>25</v>
      </c>
      <c r="C17" s="221">
        <v>88.7</v>
      </c>
      <c r="D17" s="221">
        <v>91.3</v>
      </c>
      <c r="E17" s="221">
        <v>91.4</v>
      </c>
      <c r="F17" s="221">
        <v>94.3</v>
      </c>
      <c r="G17" s="221">
        <v>90.8</v>
      </c>
      <c r="H17" s="221">
        <v>77.599999999999994</v>
      </c>
      <c r="I17" s="442">
        <v>87.5</v>
      </c>
      <c r="J17" s="365"/>
    </row>
    <row r="18" spans="1:10">
      <c r="A18" s="113"/>
      <c r="B18" s="200" t="s">
        <v>33</v>
      </c>
      <c r="C18" s="221">
        <v>100.1</v>
      </c>
      <c r="D18" s="221">
        <v>76.099999999999994</v>
      </c>
      <c r="E18" s="221">
        <v>125.6</v>
      </c>
      <c r="F18" s="221">
        <v>103.9</v>
      </c>
      <c r="G18" s="221">
        <v>95.3</v>
      </c>
      <c r="H18" s="221">
        <v>91.4</v>
      </c>
      <c r="I18" s="442">
        <v>102.4</v>
      </c>
      <c r="J18" s="365"/>
    </row>
    <row r="19" spans="1:10">
      <c r="A19" s="113"/>
      <c r="B19" s="113"/>
      <c r="C19" s="239"/>
      <c r="D19" s="239"/>
      <c r="E19" s="239"/>
      <c r="F19" s="239"/>
      <c r="G19" s="239"/>
      <c r="H19" s="239"/>
      <c r="I19" s="239"/>
      <c r="J19" s="365"/>
    </row>
    <row r="20" spans="1:10" ht="35.25" customHeight="1">
      <c r="A20" s="615" t="s">
        <v>347</v>
      </c>
      <c r="B20" s="615"/>
      <c r="C20" s="615"/>
      <c r="D20" s="615"/>
      <c r="E20" s="615"/>
      <c r="F20" s="615"/>
      <c r="G20" s="615"/>
      <c r="H20" s="615"/>
      <c r="I20" s="615"/>
    </row>
    <row r="21" spans="1:10" ht="37.5" customHeight="1">
      <c r="A21" s="579" t="s">
        <v>348</v>
      </c>
      <c r="B21" s="579"/>
      <c r="C21" s="579"/>
      <c r="D21" s="579"/>
      <c r="E21" s="579"/>
      <c r="F21" s="579"/>
      <c r="G21" s="579"/>
      <c r="H21" s="579"/>
      <c r="I21" s="579"/>
    </row>
    <row r="22" spans="1:10">
      <c r="C22" s="359"/>
      <c r="D22" s="359"/>
      <c r="E22" s="359"/>
      <c r="F22" s="359"/>
      <c r="G22" s="359"/>
      <c r="H22" s="359"/>
      <c r="I22" s="359"/>
    </row>
    <row r="23" spans="1:10">
      <c r="C23" s="359"/>
      <c r="D23" s="359"/>
      <c r="E23" s="359"/>
      <c r="F23" s="359"/>
      <c r="G23" s="359"/>
      <c r="H23" s="359"/>
      <c r="I23" s="359"/>
    </row>
    <row r="24" spans="1:10">
      <c r="C24" s="359"/>
      <c r="D24" s="359"/>
      <c r="E24" s="359"/>
      <c r="F24" s="359"/>
      <c r="G24" s="359"/>
      <c r="H24" s="359"/>
      <c r="I24" s="359"/>
    </row>
    <row r="25" spans="1:10">
      <c r="C25" s="359"/>
      <c r="D25" s="359"/>
      <c r="E25" s="359"/>
      <c r="F25" s="359"/>
      <c r="G25" s="359"/>
      <c r="H25" s="359"/>
      <c r="I25" s="359"/>
    </row>
  </sheetData>
  <mergeCells count="13">
    <mergeCell ref="A20:I20"/>
    <mergeCell ref="A21:I21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5"/>
  <sheetViews>
    <sheetView showGridLines="0" workbookViewId="0">
      <selection activeCell="V1" sqref="V1"/>
    </sheetView>
  </sheetViews>
  <sheetFormatPr defaultColWidth="9.140625" defaultRowHeight="15"/>
  <cols>
    <col min="1" max="1" width="5.7109375" style="358" customWidth="1"/>
    <col min="2" max="2" width="20.7109375" style="358" customWidth="1"/>
    <col min="3" max="8" width="9.140625" style="358"/>
    <col min="9" max="9" width="9.140625" style="358" customWidth="1"/>
    <col min="10" max="16384" width="9.140625" style="358"/>
  </cols>
  <sheetData>
    <row r="1" spans="1:11" ht="35.1" customHeight="1">
      <c r="A1" s="603" t="s">
        <v>304</v>
      </c>
      <c r="B1" s="604"/>
      <c r="C1" s="604"/>
      <c r="D1" s="604"/>
      <c r="E1" s="604"/>
      <c r="F1" s="604"/>
      <c r="G1" s="604"/>
      <c r="H1" s="604"/>
      <c r="I1" s="604"/>
      <c r="J1" s="604"/>
    </row>
    <row r="2" spans="1:11" ht="30" customHeight="1">
      <c r="A2" s="600" t="s">
        <v>440</v>
      </c>
      <c r="B2" s="601"/>
      <c r="C2" s="601"/>
      <c r="D2" s="601"/>
      <c r="E2" s="601"/>
      <c r="F2" s="601"/>
      <c r="G2" s="601"/>
      <c r="H2" s="601"/>
      <c r="I2" s="601"/>
      <c r="J2" s="601"/>
    </row>
    <row r="3" spans="1:11" ht="30.75" customHeight="1">
      <c r="A3" s="562" t="s">
        <v>441</v>
      </c>
      <c r="B3" s="563"/>
      <c r="C3" s="553" t="s">
        <v>405</v>
      </c>
      <c r="D3" s="623" t="s">
        <v>777</v>
      </c>
      <c r="E3" s="624"/>
      <c r="F3" s="624"/>
      <c r="G3" s="624"/>
      <c r="H3" s="624"/>
      <c r="I3" s="625"/>
      <c r="J3" s="582" t="s">
        <v>442</v>
      </c>
      <c r="K3" s="113"/>
    </row>
    <row r="4" spans="1:11" ht="8.25" customHeight="1">
      <c r="A4" s="607"/>
      <c r="B4" s="608"/>
      <c r="C4" s="575"/>
      <c r="D4" s="553" t="s">
        <v>443</v>
      </c>
      <c r="E4" s="619" t="s">
        <v>51</v>
      </c>
      <c r="F4" s="619" t="s">
        <v>52</v>
      </c>
      <c r="G4" s="620" t="s">
        <v>53</v>
      </c>
      <c r="H4" s="617" t="s">
        <v>54</v>
      </c>
      <c r="I4" s="553" t="s">
        <v>444</v>
      </c>
      <c r="J4" s="626"/>
      <c r="K4" s="113"/>
    </row>
    <row r="5" spans="1:11" ht="75.95" customHeight="1" thickBot="1">
      <c r="A5" s="605" t="s">
        <v>445</v>
      </c>
      <c r="B5" s="606"/>
      <c r="C5" s="555"/>
      <c r="D5" s="555"/>
      <c r="E5" s="555"/>
      <c r="F5" s="555"/>
      <c r="G5" s="555"/>
      <c r="H5" s="618"/>
      <c r="I5" s="618"/>
      <c r="J5" s="599"/>
      <c r="K5" s="113"/>
    </row>
    <row r="6" spans="1:11" ht="20.100000000000001" customHeight="1" thickTop="1">
      <c r="A6" s="58">
        <v>2017</v>
      </c>
      <c r="B6" s="197" t="s">
        <v>32</v>
      </c>
      <c r="C6" s="70">
        <v>10166</v>
      </c>
      <c r="D6" s="70">
        <v>2211</v>
      </c>
      <c r="E6" s="70">
        <v>1851</v>
      </c>
      <c r="F6" s="70">
        <v>1652</v>
      </c>
      <c r="G6" s="70">
        <v>1693</v>
      </c>
      <c r="H6" s="70">
        <v>1396</v>
      </c>
      <c r="I6" s="70">
        <v>733</v>
      </c>
      <c r="J6" s="39">
        <v>630</v>
      </c>
      <c r="K6" s="119"/>
    </row>
    <row r="7" spans="1:11" ht="15" customHeight="1">
      <c r="A7" s="58"/>
      <c r="B7" s="197" t="s">
        <v>35</v>
      </c>
      <c r="C7" s="70">
        <v>9433</v>
      </c>
      <c r="D7" s="70">
        <v>2010</v>
      </c>
      <c r="E7" s="70">
        <v>1688</v>
      </c>
      <c r="F7" s="70">
        <v>1561</v>
      </c>
      <c r="G7" s="70">
        <v>1577</v>
      </c>
      <c r="H7" s="70">
        <v>1346</v>
      </c>
      <c r="I7" s="70">
        <v>665</v>
      </c>
      <c r="J7" s="39">
        <v>586</v>
      </c>
      <c r="K7" s="119"/>
    </row>
    <row r="8" spans="1:11" ht="15" customHeight="1">
      <c r="A8" s="58"/>
      <c r="B8" s="197" t="s">
        <v>36</v>
      </c>
      <c r="C8" s="70">
        <v>8962</v>
      </c>
      <c r="D8" s="70">
        <v>1874</v>
      </c>
      <c r="E8" s="70">
        <v>1605</v>
      </c>
      <c r="F8" s="70">
        <v>1480</v>
      </c>
      <c r="G8" s="70">
        <v>1512</v>
      </c>
      <c r="H8" s="70">
        <v>1289</v>
      </c>
      <c r="I8" s="70">
        <v>625</v>
      </c>
      <c r="J8" s="39">
        <v>577</v>
      </c>
      <c r="K8" s="119"/>
    </row>
    <row r="9" spans="1:11" ht="15" customHeight="1">
      <c r="A9" s="58"/>
      <c r="B9" s="197" t="s">
        <v>37</v>
      </c>
      <c r="C9" s="70">
        <v>8227</v>
      </c>
      <c r="D9" s="70">
        <v>1787</v>
      </c>
      <c r="E9" s="70">
        <v>1536</v>
      </c>
      <c r="F9" s="70">
        <v>1384</v>
      </c>
      <c r="G9" s="70">
        <v>1404</v>
      </c>
      <c r="H9" s="70">
        <v>1084</v>
      </c>
      <c r="I9" s="70">
        <v>515</v>
      </c>
      <c r="J9" s="39">
        <v>517</v>
      </c>
      <c r="K9" s="119"/>
    </row>
    <row r="10" spans="1:11" ht="20.100000000000001" customHeight="1">
      <c r="A10" s="58">
        <v>2018</v>
      </c>
      <c r="B10" s="197" t="s">
        <v>32</v>
      </c>
      <c r="C10" s="70">
        <v>8431</v>
      </c>
      <c r="D10" s="70">
        <v>1929</v>
      </c>
      <c r="E10" s="70">
        <v>1581</v>
      </c>
      <c r="F10" s="70">
        <v>1432</v>
      </c>
      <c r="G10" s="70">
        <v>1427</v>
      </c>
      <c r="H10" s="70">
        <v>1061</v>
      </c>
      <c r="I10" s="70">
        <v>467</v>
      </c>
      <c r="J10" s="39">
        <v>534</v>
      </c>
      <c r="K10" s="119"/>
    </row>
    <row r="11" spans="1:11" ht="20.100000000000001" customHeight="1">
      <c r="A11" s="58"/>
      <c r="B11" s="197" t="s">
        <v>35</v>
      </c>
      <c r="C11" s="70">
        <v>7672</v>
      </c>
      <c r="D11" s="70">
        <v>1763</v>
      </c>
      <c r="E11" s="70">
        <v>1433</v>
      </c>
      <c r="F11" s="70">
        <v>1343</v>
      </c>
      <c r="G11" s="70">
        <v>1309</v>
      </c>
      <c r="H11" s="70">
        <v>988</v>
      </c>
      <c r="I11" s="70">
        <v>388</v>
      </c>
      <c r="J11" s="39">
        <v>448</v>
      </c>
      <c r="K11" s="119"/>
    </row>
    <row r="12" spans="1:11" ht="20.100000000000001" customHeight="1">
      <c r="A12" s="58"/>
      <c r="B12" s="197" t="s">
        <v>36</v>
      </c>
      <c r="C12" s="348">
        <v>7359</v>
      </c>
      <c r="D12" s="348">
        <v>1638</v>
      </c>
      <c r="E12" s="348">
        <v>1386</v>
      </c>
      <c r="F12" s="348">
        <v>1279</v>
      </c>
      <c r="G12" s="348">
        <v>1287</v>
      </c>
      <c r="H12" s="348">
        <v>904</v>
      </c>
      <c r="I12" s="348">
        <v>397</v>
      </c>
      <c r="J12" s="39">
        <v>468</v>
      </c>
      <c r="K12" s="119"/>
    </row>
    <row r="13" spans="1:11" ht="20.100000000000001" customHeight="1">
      <c r="A13" s="58"/>
      <c r="B13" s="197" t="s">
        <v>37</v>
      </c>
      <c r="C13" s="70">
        <v>7247</v>
      </c>
      <c r="D13" s="70">
        <v>1607</v>
      </c>
      <c r="E13" s="70">
        <v>1427</v>
      </c>
      <c r="F13" s="70">
        <v>1216</v>
      </c>
      <c r="G13" s="70">
        <v>1267</v>
      </c>
      <c r="H13" s="70">
        <v>918</v>
      </c>
      <c r="I13" s="70">
        <v>355</v>
      </c>
      <c r="J13" s="39">
        <v>457</v>
      </c>
      <c r="K13" s="119"/>
    </row>
    <row r="14" spans="1:11" ht="20.100000000000001" customHeight="1">
      <c r="A14" s="58">
        <v>2019</v>
      </c>
      <c r="B14" s="197" t="s">
        <v>32</v>
      </c>
      <c r="C14" s="348">
        <v>7397</v>
      </c>
      <c r="D14" s="348">
        <v>1707</v>
      </c>
      <c r="E14" s="348">
        <v>1454</v>
      </c>
      <c r="F14" s="348">
        <v>1243</v>
      </c>
      <c r="G14" s="348">
        <v>1281</v>
      </c>
      <c r="H14" s="348">
        <v>893</v>
      </c>
      <c r="I14" s="348">
        <v>345</v>
      </c>
      <c r="J14" s="39">
        <v>474</v>
      </c>
      <c r="K14" s="119"/>
    </row>
    <row r="15" spans="1:11" ht="20.100000000000001" customHeight="1">
      <c r="A15" s="58"/>
      <c r="B15" s="197" t="s">
        <v>35</v>
      </c>
      <c r="C15" s="348">
        <v>6772</v>
      </c>
      <c r="D15" s="348">
        <v>1527</v>
      </c>
      <c r="E15" s="348">
        <v>1335</v>
      </c>
      <c r="F15" s="348">
        <v>1140</v>
      </c>
      <c r="G15" s="348">
        <v>1213</v>
      </c>
      <c r="H15" s="348">
        <v>841</v>
      </c>
      <c r="I15" s="348">
        <v>333</v>
      </c>
      <c r="J15" s="39">
        <v>383</v>
      </c>
      <c r="K15" s="119"/>
    </row>
    <row r="16" spans="1:11" ht="20.100000000000001" customHeight="1">
      <c r="A16" s="58"/>
      <c r="B16" s="197" t="s">
        <v>36</v>
      </c>
      <c r="C16" s="348">
        <v>6424</v>
      </c>
      <c r="D16" s="348">
        <v>1465</v>
      </c>
      <c r="E16" s="348">
        <v>1222</v>
      </c>
      <c r="F16" s="348">
        <v>1107</v>
      </c>
      <c r="G16" s="348">
        <v>1144</v>
      </c>
      <c r="H16" s="348">
        <v>787</v>
      </c>
      <c r="I16" s="348">
        <v>328</v>
      </c>
      <c r="J16" s="39">
        <v>371</v>
      </c>
      <c r="K16" s="119"/>
    </row>
    <row r="17" spans="1:11" ht="20.100000000000001" customHeight="1">
      <c r="A17" s="58"/>
      <c r="B17" s="197" t="s">
        <v>37</v>
      </c>
      <c r="C17" s="348">
        <v>6429</v>
      </c>
      <c r="D17" s="348">
        <v>1471</v>
      </c>
      <c r="E17" s="348">
        <v>1282</v>
      </c>
      <c r="F17" s="348">
        <v>1045</v>
      </c>
      <c r="G17" s="348">
        <v>1140</v>
      </c>
      <c r="H17" s="348">
        <v>759</v>
      </c>
      <c r="I17" s="348">
        <v>340</v>
      </c>
      <c r="J17" s="39">
        <v>392</v>
      </c>
      <c r="K17" s="119"/>
    </row>
    <row r="18" spans="1:11">
      <c r="A18" s="113"/>
      <c r="B18" s="200" t="s">
        <v>25</v>
      </c>
      <c r="C18" s="221">
        <v>88.7</v>
      </c>
      <c r="D18" s="221">
        <v>91.5</v>
      </c>
      <c r="E18" s="221">
        <v>89.8</v>
      </c>
      <c r="F18" s="221">
        <v>85.9</v>
      </c>
      <c r="G18" s="221">
        <v>90</v>
      </c>
      <c r="H18" s="221">
        <v>82.7</v>
      </c>
      <c r="I18" s="221">
        <v>95.8</v>
      </c>
      <c r="J18" s="442">
        <v>85.8</v>
      </c>
      <c r="K18" s="242"/>
    </row>
    <row r="19" spans="1:11">
      <c r="A19" s="113"/>
      <c r="B19" s="200" t="s">
        <v>33</v>
      </c>
      <c r="C19" s="221">
        <v>100.1</v>
      </c>
      <c r="D19" s="221">
        <v>100.4</v>
      </c>
      <c r="E19" s="221">
        <v>104.9</v>
      </c>
      <c r="F19" s="221">
        <v>94.4</v>
      </c>
      <c r="G19" s="221">
        <v>99.7</v>
      </c>
      <c r="H19" s="221">
        <v>96.4</v>
      </c>
      <c r="I19" s="221">
        <v>103.7</v>
      </c>
      <c r="J19" s="442">
        <v>105.7</v>
      </c>
      <c r="K19" s="242"/>
    </row>
    <row r="20" spans="1:11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9"/>
    </row>
    <row r="21" spans="1:11" ht="28.5" customHeight="1">
      <c r="A21" s="621" t="s">
        <v>236</v>
      </c>
      <c r="B21" s="578"/>
      <c r="C21" s="578"/>
      <c r="D21" s="578"/>
      <c r="E21" s="578"/>
      <c r="F21" s="578"/>
      <c r="G21" s="578"/>
      <c r="H21" s="578"/>
      <c r="I21" s="578"/>
      <c r="J21" s="578"/>
      <c r="K21" s="578"/>
    </row>
    <row r="22" spans="1:11" ht="27.75" customHeight="1">
      <c r="A22" s="576" t="s">
        <v>237</v>
      </c>
      <c r="B22" s="622"/>
      <c r="C22" s="622"/>
      <c r="D22" s="622"/>
      <c r="E22" s="622"/>
      <c r="F22" s="622"/>
      <c r="G22" s="622"/>
      <c r="H22" s="622"/>
      <c r="I22" s="622"/>
      <c r="J22" s="622"/>
      <c r="K22" s="622"/>
    </row>
    <row r="24" spans="1:11">
      <c r="D24" s="359"/>
      <c r="E24" s="359"/>
      <c r="F24" s="359"/>
      <c r="G24" s="359"/>
      <c r="H24" s="359"/>
      <c r="I24" s="359"/>
      <c r="J24" s="359"/>
    </row>
    <row r="25" spans="1:11">
      <c r="D25" s="359"/>
      <c r="E25" s="359"/>
      <c r="F25" s="359"/>
      <c r="G25" s="359"/>
      <c r="H25" s="359"/>
      <c r="I25" s="359"/>
      <c r="J25" s="359"/>
    </row>
  </sheetData>
  <mergeCells count="15">
    <mergeCell ref="A21:K21"/>
    <mergeCell ref="A22:K22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Szlączka Janusz</cp:lastModifiedBy>
  <cp:lastPrinted>2020-02-20T11:35:09Z</cp:lastPrinted>
  <dcterms:created xsi:type="dcterms:W3CDTF">2014-03-18T08:19:52Z</dcterms:created>
  <dcterms:modified xsi:type="dcterms:W3CDTF">2020-02-27T12:53:15Z</dcterms:modified>
</cp:coreProperties>
</file>