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YGNALNA RATOWNICTWO\WYKRESY\"/>
    </mc:Choice>
  </mc:AlternateContent>
  <bookViews>
    <workbookView xWindow="0" yWindow="0" windowWidth="22890" windowHeight="9315" firstSheet="1" activeTab="1"/>
  </bookViews>
  <sheets>
    <sheet name="Struktura specjalistycznych por" sheetId="3" r:id="rId1"/>
    <sheet name="Spis treści" sheetId="8" r:id="rId2"/>
    <sheet name="Wykres 1" sheetId="7" r:id="rId3"/>
    <sheet name="Wykres 2" sheetId="6" r:id="rId4"/>
  </sheets>
  <externalReferences>
    <externalReference r:id="rId5"/>
  </externalReferences>
  <definedNames>
    <definedName name="_xlnm._FilterDatabase" localSheetId="3" hidden="1">'Wykres 2'!$A$6:$B$13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3" l="1"/>
  <c r="G12" i="3"/>
  <c r="G11" i="3"/>
  <c r="G10" i="3"/>
  <c r="G9" i="3"/>
  <c r="G8" i="3"/>
  <c r="G7" i="3"/>
  <c r="G6" i="3"/>
  <c r="G5" i="3"/>
  <c r="G4" i="3"/>
  <c r="G3" i="3"/>
  <c r="G2" i="3"/>
  <c r="E16" i="3"/>
  <c r="G13" i="3" l="1"/>
</calcChain>
</file>

<file path=xl/sharedStrings.xml><?xml version="1.0" encoding="utf-8"?>
<sst xmlns="http://schemas.openxmlformats.org/spreadsheetml/2006/main" count="77" uniqueCount="39">
  <si>
    <t>ogółem</t>
  </si>
  <si>
    <t xml:space="preserve">Inna </t>
  </si>
  <si>
    <t>Pediatryczna</t>
  </si>
  <si>
    <t>Endokrynologiczna</t>
  </si>
  <si>
    <t>Chorób wewnętrznych</t>
  </si>
  <si>
    <t>Zdrowia psychicznego</t>
  </si>
  <si>
    <t>Dermatologiczna</t>
  </si>
  <si>
    <t>Kardiologiczna</t>
  </si>
  <si>
    <t>Otolaryngologiczna</t>
  </si>
  <si>
    <t>Neurologiczna</t>
  </si>
  <si>
    <t>Okulistyczna</t>
  </si>
  <si>
    <t>Ginekologiczno-położnicza</t>
  </si>
  <si>
    <t>Chirurgiczna</t>
  </si>
  <si>
    <t>kardiologii</t>
  </si>
  <si>
    <t>neurologii</t>
  </si>
  <si>
    <t>okulistyki</t>
  </si>
  <si>
    <t xml:space="preserve">pediatrii </t>
  </si>
  <si>
    <t>stomatologii</t>
  </si>
  <si>
    <t>chirurgii</t>
  </si>
  <si>
    <t>chorób wewnętrznych</t>
  </si>
  <si>
    <t>Wyszczególnienie</t>
  </si>
  <si>
    <r>
      <t>Wykres 2.</t>
    </r>
    <r>
      <rPr>
        <b/>
        <sz val="9"/>
        <color theme="1"/>
        <rFont val="Fira Sans"/>
        <family val="2"/>
        <charset val="238"/>
      </rPr>
      <t xml:space="preserve"> Struktura udzielonych świadczeń zdrowotnych w izbie przyjęć lub szpitalnym oddziale ratunkowym w trybie ambulatoryjnym w 2018 r. </t>
    </r>
  </si>
  <si>
    <t>ginekologii i położnictwa</t>
  </si>
  <si>
    <t>ogólnym (niezakwalifikowanym do wyżej wymienionych)</t>
  </si>
  <si>
    <t xml:space="preserve"> Udział porad</t>
  </si>
  <si>
    <t>Spis wykresów</t>
  </si>
  <si>
    <t>Wykres 1.</t>
  </si>
  <si>
    <t>Wykres 2.</t>
  </si>
  <si>
    <t>Ratownictwo medyczne i pomoc doraźna w województwie mazowieckim w 2018 r.</t>
  </si>
  <si>
    <t xml:space="preserve">Struktura udzielonych świadczeń zdrowotnych w izbie przyjęć lub szpitalnym oddziale ratunkowym w trybie ambulatoryjnym w 2018 r. </t>
  </si>
  <si>
    <t>Wykres 1. Struktura wyjazdów/wylotów zespołów ratownictwa medycznego według miejsc zdarzenia w 2018 r.</t>
  </si>
  <si>
    <t>% udział</t>
  </si>
  <si>
    <t>Dom</t>
  </si>
  <si>
    <t>Ruch uliczno-drogowy</t>
  </si>
  <si>
    <t>Praca</t>
  </si>
  <si>
    <t>Szkoła</t>
  </si>
  <si>
    <t>Inne</t>
  </si>
  <si>
    <t>Powrót do spisu wykresów</t>
  </si>
  <si>
    <r>
      <t xml:space="preserve">Wykres 1. </t>
    </r>
    <r>
      <rPr>
        <b/>
        <sz val="9"/>
        <rFont val="Fira Sans"/>
        <family val="2"/>
        <charset val="238"/>
      </rPr>
      <t>Struktura wyjazdów/wylotów zespołów ratownictwa medycznego według miejsc zdarzenia w 2018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</si>
</sst>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rgb="FF000000"/>
      <name val="Calibri"/>
      <family val="2"/>
      <scheme val="minor"/>
    </font>
    <font>
      <sz val="9"/>
      <color theme="1"/>
      <name val="Fira Sans"/>
      <family val="2"/>
      <charset val="238"/>
    </font>
    <font>
      <sz val="9"/>
      <color rgb="FF000000"/>
      <name val="Fira Sans"/>
      <family val="2"/>
      <charset val="238"/>
    </font>
    <font>
      <sz val="9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b/>
      <sz val="9"/>
      <color theme="1"/>
      <name val="Fira Sans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u/>
      <sz val="11"/>
      <color theme="10"/>
      <name val="Calibri"/>
      <family val="2"/>
      <charset val="238"/>
      <scheme val="minor"/>
    </font>
    <font>
      <b/>
      <sz val="9"/>
      <name val="Fira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3D3D3"/>
      </patternFill>
    </fill>
    <fill>
      <patternFill patternType="solid">
        <fgColor theme="0"/>
        <bgColor rgb="FFD3D3D3"/>
      </patternFill>
    </fill>
  </fills>
  <borders count="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top" wrapText="1"/>
    </xf>
    <xf numFmtId="164" fontId="0" fillId="0" borderId="0" xfId="0" applyNumberFormat="1"/>
    <xf numFmtId="0" fontId="5" fillId="0" borderId="3" xfId="0" applyFont="1" applyFill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vertical="center"/>
    </xf>
    <xf numFmtId="0" fontId="5" fillId="2" borderId="3" xfId="0" applyFont="1" applyFill="1" applyBorder="1" applyAlignment="1">
      <alignment horizontal="left" vertical="center" wrapText="1"/>
    </xf>
    <xf numFmtId="165" fontId="4" fillId="0" borderId="3" xfId="0" applyNumberFormat="1" applyFont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4" borderId="3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4" xfId="0" applyFont="1" applyBorder="1"/>
    <xf numFmtId="0" fontId="15" fillId="0" borderId="0" xfId="0" applyFont="1"/>
    <xf numFmtId="0" fontId="14" fillId="0" borderId="0" xfId="2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3" borderId="3" xfId="0" applyFont="1" applyFill="1" applyBorder="1" applyAlignment="1">
      <alignment wrapText="1"/>
    </xf>
    <xf numFmtId="0" fontId="4" fillId="4" borderId="3" xfId="1" applyNumberFormat="1" applyFont="1" applyFill="1" applyBorder="1" applyAlignment="1">
      <alignment wrapText="1"/>
    </xf>
    <xf numFmtId="0" fontId="4" fillId="5" borderId="3" xfId="1" applyNumberFormat="1" applyFont="1" applyFill="1" applyBorder="1" applyAlignment="1">
      <alignment wrapText="1"/>
    </xf>
    <xf numFmtId="165" fontId="4" fillId="0" borderId="3" xfId="0" applyNumberFormat="1" applyFont="1" applyFill="1" applyBorder="1" applyAlignment="1"/>
    <xf numFmtId="0" fontId="16" fillId="0" borderId="0" xfId="2" applyFont="1"/>
    <xf numFmtId="0" fontId="14" fillId="0" borderId="0" xfId="2" applyFill="1" applyBorder="1"/>
    <xf numFmtId="0" fontId="3" fillId="0" borderId="0" xfId="0" applyFont="1" applyAlignment="1">
      <alignment horizontal="left" vertical="center" wrapText="1"/>
    </xf>
  </cellXfs>
  <cellStyles count="3">
    <cellStyle name="Hiperłącze" xfId="2" builtinId="8"/>
    <cellStyle name="Normal" xfId="1"/>
    <cellStyle name="Normalny" xfId="0" builtinId="0"/>
  </cellStyles>
  <dxfs count="0"/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'Struktura specjalistycznych por'!$F$1:$F$12</c:f>
              <c:strCache>
                <c:ptCount val="12"/>
                <c:pt idx="0">
                  <c:v>Inna </c:v>
                </c:pt>
                <c:pt idx="1">
                  <c:v>Pediatryczna</c:v>
                </c:pt>
                <c:pt idx="2">
                  <c:v>Endokrynologiczna</c:v>
                </c:pt>
                <c:pt idx="3">
                  <c:v>Chorób wewnętrznych</c:v>
                </c:pt>
                <c:pt idx="4">
                  <c:v>Zdrowia psychicznego</c:v>
                </c:pt>
                <c:pt idx="5">
                  <c:v>Dermatologiczna</c:v>
                </c:pt>
                <c:pt idx="6">
                  <c:v>Kardiologiczna</c:v>
                </c:pt>
                <c:pt idx="7">
                  <c:v>Otolaryngologiczna</c:v>
                </c:pt>
                <c:pt idx="8">
                  <c:v>Neurologiczna</c:v>
                </c:pt>
                <c:pt idx="9">
                  <c:v>Okulistyczna</c:v>
                </c:pt>
                <c:pt idx="10">
                  <c:v>Ginekologiczno-położnicza</c:v>
                </c:pt>
                <c:pt idx="11">
                  <c:v>Chirurgiczna</c:v>
                </c:pt>
              </c:strCache>
            </c:strRef>
          </c:cat>
          <c:val>
            <c:numRef>
              <c:f>'Struktura specjalistycznych por'!$G$1:$G$12</c:f>
              <c:numCache>
                <c:formatCode>0.0</c:formatCode>
                <c:ptCount val="12"/>
                <c:pt idx="0">
                  <c:v>22.190300899081439</c:v>
                </c:pt>
                <c:pt idx="1">
                  <c:v>3.5105742279932501</c:v>
                </c:pt>
                <c:pt idx="2">
                  <c:v>3.1889694404428743</c:v>
                </c:pt>
                <c:pt idx="3">
                  <c:v>8.181198429809422</c:v>
                </c:pt>
                <c:pt idx="4">
                  <c:v>4.3032531780823806</c:v>
                </c:pt>
                <c:pt idx="5">
                  <c:v>5.2593701625848137</c:v>
                </c:pt>
                <c:pt idx="6">
                  <c:v>5.2252696446778888</c:v>
                </c:pt>
                <c:pt idx="7">
                  <c:v>6.1884559034433408</c:v>
                </c:pt>
                <c:pt idx="8">
                  <c:v>4.9257881934059053</c:v>
                </c:pt>
                <c:pt idx="9">
                  <c:v>9.7844324387382269</c:v>
                </c:pt>
                <c:pt idx="10">
                  <c:v>11.795060512138246</c:v>
                </c:pt>
                <c:pt idx="11">
                  <c:v>15.447326969602216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-1083156560"/>
        <c:axId val="-1083157648"/>
      </c:barChart>
      <c:catAx>
        <c:axId val="-1083156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083157648"/>
        <c:crosses val="autoZero"/>
        <c:auto val="1"/>
        <c:lblAlgn val="ctr"/>
        <c:lblOffset val="100"/>
        <c:noMultiLvlLbl val="0"/>
      </c:catAx>
      <c:valAx>
        <c:axId val="-1083157648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08315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'Struktura specjalistycznych por'!$K$16:$K$27</c:f>
              <c:strCache>
                <c:ptCount val="12"/>
                <c:pt idx="0">
                  <c:v>Inna </c:v>
                </c:pt>
                <c:pt idx="1">
                  <c:v>Endokrynologiczna</c:v>
                </c:pt>
                <c:pt idx="2">
                  <c:v>Pediatryczna</c:v>
                </c:pt>
                <c:pt idx="3">
                  <c:v>Zdrowia psychicznego</c:v>
                </c:pt>
                <c:pt idx="4">
                  <c:v>Neurologiczna</c:v>
                </c:pt>
                <c:pt idx="5">
                  <c:v>Kardiologiczna</c:v>
                </c:pt>
                <c:pt idx="6">
                  <c:v>Dermatologiczna</c:v>
                </c:pt>
                <c:pt idx="7">
                  <c:v>Otolaryngologiczna</c:v>
                </c:pt>
                <c:pt idx="8">
                  <c:v>Chorób wewnętrznych</c:v>
                </c:pt>
                <c:pt idx="9">
                  <c:v>Okulistyczna</c:v>
                </c:pt>
                <c:pt idx="10">
                  <c:v>Ginekologiczno-położnicza</c:v>
                </c:pt>
                <c:pt idx="11">
                  <c:v>Chirurgiczna</c:v>
                </c:pt>
              </c:strCache>
            </c:strRef>
          </c:cat>
          <c:val>
            <c:numRef>
              <c:f>'Struktura specjalistycznych por'!$L$16:$L$27</c:f>
              <c:numCache>
                <c:formatCode>0.0</c:formatCode>
                <c:ptCount val="12"/>
                <c:pt idx="0">
                  <c:v>22.190300899081439</c:v>
                </c:pt>
                <c:pt idx="1">
                  <c:v>3.1889694404428743</c:v>
                </c:pt>
                <c:pt idx="2">
                  <c:v>3.5105742279932501</c:v>
                </c:pt>
                <c:pt idx="3">
                  <c:v>4.3032531780823806</c:v>
                </c:pt>
                <c:pt idx="4">
                  <c:v>4.9257881934059053</c:v>
                </c:pt>
                <c:pt idx="5">
                  <c:v>5.2252696446778888</c:v>
                </c:pt>
                <c:pt idx="6">
                  <c:v>5.2593701625848137</c:v>
                </c:pt>
                <c:pt idx="7">
                  <c:v>6.1884559034433408</c:v>
                </c:pt>
                <c:pt idx="8">
                  <c:v>8.181198429809422</c:v>
                </c:pt>
                <c:pt idx="9">
                  <c:v>9.7844324387382269</c:v>
                </c:pt>
                <c:pt idx="10">
                  <c:v>11.795060512138246</c:v>
                </c:pt>
                <c:pt idx="11">
                  <c:v>15.447326969602216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-23"/>
        <c:axId val="-881058848"/>
        <c:axId val="-881052864"/>
      </c:barChart>
      <c:catAx>
        <c:axId val="-881058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881052864"/>
        <c:crosses val="autoZero"/>
        <c:auto val="1"/>
        <c:lblAlgn val="ctr"/>
        <c:lblOffset val="100"/>
        <c:noMultiLvlLbl val="0"/>
      </c:catAx>
      <c:valAx>
        <c:axId val="-881052864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881058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30010849942625"/>
          <c:y val="4.8008836263016177E-2"/>
          <c:w val="0.46428035714285715"/>
          <c:h val="0.8041456592644319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1403164054034519"/>
                  <c:y val="-0.133703526189661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1802788412916278"/>
                  <c:y val="9.03813762410133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2568807339449546E-2"/>
                  <c:y val="-5.797101449275362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5570565147246503E-2"/>
                  <c:y val="-8.89581193655141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7522935779816515E-2"/>
                  <c:y val="-0.121739130434782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[1]Arkusz2!$A$6:$A$10</c:f>
              <c:strCache>
                <c:ptCount val="5"/>
                <c:pt idx="0">
                  <c:v>Dom</c:v>
                </c:pt>
                <c:pt idx="1">
                  <c:v>Ruch uliczno-drogowy</c:v>
                </c:pt>
                <c:pt idx="2">
                  <c:v>Praca</c:v>
                </c:pt>
                <c:pt idx="3">
                  <c:v>Szkoła</c:v>
                </c:pt>
                <c:pt idx="4">
                  <c:v>Inne</c:v>
                </c:pt>
              </c:strCache>
            </c:strRef>
          </c:cat>
          <c:val>
            <c:numRef>
              <c:f>[1]Arkusz2!$B$6:$B$10</c:f>
              <c:numCache>
                <c:formatCode>General</c:formatCode>
                <c:ptCount val="5"/>
                <c:pt idx="0">
                  <c:v>0.70499999999999996</c:v>
                </c:pt>
                <c:pt idx="1">
                  <c:v>4.5999999999999999E-2</c:v>
                </c:pt>
                <c:pt idx="2">
                  <c:v>2.4E-2</c:v>
                </c:pt>
                <c:pt idx="3">
                  <c:v>1.2E-2</c:v>
                </c:pt>
                <c:pt idx="4">
                  <c:v>0.21299999999999999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386848275113701"/>
          <c:y val="7.8874703970212567E-2"/>
          <c:w val="0.50183205519202878"/>
          <c:h val="0.88372501449695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2'!$A$6:$A$14</c:f>
              <c:strCache>
                <c:ptCount val="9"/>
                <c:pt idx="0">
                  <c:v>chirurgii</c:v>
                </c:pt>
                <c:pt idx="1">
                  <c:v>chorób wewnętrznych</c:v>
                </c:pt>
                <c:pt idx="2">
                  <c:v>pediatrii </c:v>
                </c:pt>
                <c:pt idx="3">
                  <c:v>okulistyki</c:v>
                </c:pt>
                <c:pt idx="4">
                  <c:v>kardiologii</c:v>
                </c:pt>
                <c:pt idx="5">
                  <c:v>neurologii</c:v>
                </c:pt>
                <c:pt idx="6">
                  <c:v>ginekologii i położnictwa</c:v>
                </c:pt>
                <c:pt idx="7">
                  <c:v>stomatologii</c:v>
                </c:pt>
                <c:pt idx="8">
                  <c:v>ogólnym (niezakwalifikowanym do wyżej wymienionych)</c:v>
                </c:pt>
              </c:strCache>
            </c:strRef>
          </c:cat>
          <c:val>
            <c:numRef>
              <c:f>'Wykres 2'!$B$6:$B$14</c:f>
              <c:numCache>
                <c:formatCode>0.0%</c:formatCode>
                <c:ptCount val="9"/>
                <c:pt idx="0">
                  <c:v>0.39900000000000002</c:v>
                </c:pt>
                <c:pt idx="1">
                  <c:v>0.158</c:v>
                </c:pt>
                <c:pt idx="2">
                  <c:v>9.0999999999999998E-2</c:v>
                </c:pt>
                <c:pt idx="3">
                  <c:v>4.5999999999999999E-2</c:v>
                </c:pt>
                <c:pt idx="4">
                  <c:v>4.2999999999999997E-2</c:v>
                </c:pt>
                <c:pt idx="5">
                  <c:v>3.7999999999999999E-2</c:v>
                </c:pt>
                <c:pt idx="6">
                  <c:v>2.9000000000000001E-2</c:v>
                </c:pt>
                <c:pt idx="7">
                  <c:v>0</c:v>
                </c:pt>
                <c:pt idx="8">
                  <c:v>0.19700000000000001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881047968"/>
        <c:axId val="-881057216"/>
      </c:barChart>
      <c:catAx>
        <c:axId val="-8810479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881057216"/>
        <c:crosses val="autoZero"/>
        <c:auto val="1"/>
        <c:lblAlgn val="ctr"/>
        <c:lblOffset val="100"/>
        <c:noMultiLvlLbl val="0"/>
      </c:catAx>
      <c:valAx>
        <c:axId val="-881057216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881047968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125730</xdr:colOff>
      <xdr:row>13</xdr:row>
      <xdr:rowOff>144780</xdr:rowOff>
    </xdr:from>
    <xdr:to>
      <xdr:col>9</xdr:col>
      <xdr:colOff>118110</xdr:colOff>
      <xdr:row>28</xdr:row>
      <xdr:rowOff>144780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586740</xdr:colOff>
      <xdr:row>14</xdr:row>
      <xdr:rowOff>169545</xdr:rowOff>
    </xdr:from>
    <xdr:to>
      <xdr:col>21</xdr:col>
      <xdr:colOff>192405</xdr:colOff>
      <xdr:row>29</xdr:row>
      <xdr:rowOff>169545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471651</xdr:colOff>
      <xdr:row>3</xdr:row>
      <xdr:rowOff>142875</xdr:rowOff>
    </xdr:from>
    <xdr:to>
      <xdr:col>12</xdr:col>
      <xdr:colOff>357351</xdr:colOff>
      <xdr:row>18</xdr:row>
      <xdr:rowOff>9525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582706</xdr:colOff>
      <xdr:row>3</xdr:row>
      <xdr:rowOff>66671</xdr:rowOff>
    </xdr:from>
    <xdr:to>
      <xdr:col>14</xdr:col>
      <xdr:colOff>236187</xdr:colOff>
      <xdr:row>17</xdr:row>
      <xdr:rowOff>190497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GNALNA%20RATOWNICTWO/Struktura%20wyjazd&#243;w%20wylo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nikowa_Tablica_02_1_3"/>
      <sheetName val="Arkusz3"/>
      <sheetName val="wyjazdy "/>
      <sheetName val="pomoc"/>
      <sheetName val="struktura wyjazdów wylotów"/>
      <sheetName val="Arkusz2"/>
      <sheetName val="Arkusz1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Dom</v>
          </cell>
          <cell r="B6">
            <v>0.70499999999999996</v>
          </cell>
        </row>
        <row r="7">
          <cell r="A7" t="str">
            <v>Ruch uliczno-drogowy</v>
          </cell>
          <cell r="B7">
            <v>4.5999999999999999E-2</v>
          </cell>
        </row>
        <row r="8">
          <cell r="A8" t="str">
            <v>Praca</v>
          </cell>
          <cell r="B8">
            <v>2.4E-2</v>
          </cell>
        </row>
        <row r="9">
          <cell r="A9" t="str">
            <v>Szkoła</v>
          </cell>
          <cell r="B9">
            <v>1.2E-2</v>
          </cell>
        </row>
        <row r="10">
          <cell r="A10" t="str">
            <v>Inne</v>
          </cell>
          <cell r="B10">
            <v>0.21299999999999999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M13" sqref="M13"/>
    </sheetView>
  </sheetViews>
  <sheetFormatPr defaultRowHeight="15" x14ac:dyDescent="0.25"/>
  <cols>
    <col min="1" max="1" width="22.28515625" customWidth="1"/>
    <col min="6" max="6" width="22.28515625" customWidth="1"/>
    <col min="10" max="10" width="22.42578125" customWidth="1"/>
    <col min="11" max="11" width="11.28515625" customWidth="1"/>
  </cols>
  <sheetData>
    <row r="1" spans="1:12" x14ac:dyDescent="0.25">
      <c r="A1" t="s">
        <v>1</v>
      </c>
      <c r="B1">
        <v>4702190</v>
      </c>
      <c r="F1" t="s">
        <v>1</v>
      </c>
      <c r="G1" s="4">
        <f>B1*100/B16</f>
        <v>22.190300899081439</v>
      </c>
      <c r="J1" t="s">
        <v>12</v>
      </c>
      <c r="K1" s="4">
        <v>15.447326969602216</v>
      </c>
    </row>
    <row r="2" spans="1:12" x14ac:dyDescent="0.25">
      <c r="A2" t="s">
        <v>2</v>
      </c>
      <c r="B2" s="1">
        <v>743901</v>
      </c>
      <c r="F2" t="s">
        <v>2</v>
      </c>
      <c r="G2" s="4">
        <f>B2*100/B16</f>
        <v>3.5105742279932501</v>
      </c>
      <c r="J2" t="s">
        <v>11</v>
      </c>
      <c r="K2" s="4">
        <v>11.795060512138246</v>
      </c>
    </row>
    <row r="3" spans="1:12" x14ac:dyDescent="0.25">
      <c r="A3" t="s">
        <v>3</v>
      </c>
      <c r="B3" s="1">
        <v>675752</v>
      </c>
      <c r="F3" t="s">
        <v>3</v>
      </c>
      <c r="G3" s="4">
        <f>B3*100/B16</f>
        <v>3.1889694404428743</v>
      </c>
      <c r="J3" t="s">
        <v>10</v>
      </c>
      <c r="K3" s="4">
        <v>9.7844324387382269</v>
      </c>
    </row>
    <row r="4" spans="1:12" x14ac:dyDescent="0.25">
      <c r="A4" t="s">
        <v>4</v>
      </c>
      <c r="B4" s="1">
        <v>1733620</v>
      </c>
      <c r="F4" t="s">
        <v>4</v>
      </c>
      <c r="G4" s="4">
        <f>B4*100/B16</f>
        <v>8.181198429809422</v>
      </c>
      <c r="J4" t="s">
        <v>9</v>
      </c>
      <c r="K4" s="4">
        <v>4.9257881934059053</v>
      </c>
    </row>
    <row r="5" spans="1:12" x14ac:dyDescent="0.25">
      <c r="A5" t="s">
        <v>5</v>
      </c>
      <c r="B5" s="1">
        <v>911872</v>
      </c>
      <c r="F5" t="s">
        <v>5</v>
      </c>
      <c r="G5" s="4">
        <f>B5*100/B16</f>
        <v>4.3032531780823806</v>
      </c>
      <c r="J5" t="s">
        <v>8</v>
      </c>
      <c r="K5" s="4">
        <v>6.1884559034433408</v>
      </c>
    </row>
    <row r="6" spans="1:12" x14ac:dyDescent="0.25">
      <c r="A6" t="s">
        <v>6</v>
      </c>
      <c r="B6" s="2">
        <v>1114476</v>
      </c>
      <c r="C6" s="3"/>
      <c r="F6" t="s">
        <v>6</v>
      </c>
      <c r="G6" s="4">
        <f>B6*100/B16</f>
        <v>5.2593701625848137</v>
      </c>
      <c r="J6" t="s">
        <v>7</v>
      </c>
      <c r="K6" s="4">
        <v>5.2252696446778888</v>
      </c>
    </row>
    <row r="7" spans="1:12" x14ac:dyDescent="0.25">
      <c r="A7" t="s">
        <v>7</v>
      </c>
      <c r="B7" s="1">
        <v>1107250</v>
      </c>
      <c r="F7" t="s">
        <v>7</v>
      </c>
      <c r="G7" s="4">
        <f>B7*100/B16</f>
        <v>5.2252696446778888</v>
      </c>
      <c r="J7" t="s">
        <v>6</v>
      </c>
      <c r="K7" s="4">
        <v>5.2593701625848137</v>
      </c>
    </row>
    <row r="8" spans="1:12" x14ac:dyDescent="0.25">
      <c r="A8" t="s">
        <v>8</v>
      </c>
      <c r="B8" s="1">
        <v>1311352</v>
      </c>
      <c r="F8" t="s">
        <v>8</v>
      </c>
      <c r="G8" s="4">
        <f>B8*100/B16</f>
        <v>6.1884559034433408</v>
      </c>
      <c r="J8" t="s">
        <v>5</v>
      </c>
      <c r="K8" s="4">
        <v>4.3032531780823806</v>
      </c>
    </row>
    <row r="9" spans="1:12" x14ac:dyDescent="0.25">
      <c r="A9" t="s">
        <v>9</v>
      </c>
      <c r="B9" s="1">
        <v>1043789</v>
      </c>
      <c r="F9" t="s">
        <v>9</v>
      </c>
      <c r="G9" s="4">
        <f>B9*100/B16</f>
        <v>4.9257881934059053</v>
      </c>
      <c r="J9" t="s">
        <v>4</v>
      </c>
      <c r="K9" s="4">
        <v>8.181198429809422</v>
      </c>
    </row>
    <row r="10" spans="1:12" x14ac:dyDescent="0.25">
      <c r="A10" t="s">
        <v>10</v>
      </c>
      <c r="B10" s="1">
        <v>2073350</v>
      </c>
      <c r="F10" t="s">
        <v>10</v>
      </c>
      <c r="G10" s="4">
        <f>B10*100/B16</f>
        <v>9.7844324387382269</v>
      </c>
      <c r="J10" t="s">
        <v>3</v>
      </c>
      <c r="K10" s="4">
        <v>3.1889694404428743</v>
      </c>
    </row>
    <row r="11" spans="1:12" x14ac:dyDescent="0.25">
      <c r="A11" t="s">
        <v>11</v>
      </c>
      <c r="B11" s="1">
        <v>2499408</v>
      </c>
      <c r="F11" t="s">
        <v>11</v>
      </c>
      <c r="G11" s="4">
        <f>B11*100/B16</f>
        <v>11.795060512138246</v>
      </c>
      <c r="J11" t="s">
        <v>2</v>
      </c>
      <c r="K11" s="4">
        <v>3.5105742279932501</v>
      </c>
    </row>
    <row r="12" spans="1:12" x14ac:dyDescent="0.25">
      <c r="A12" t="s">
        <v>12</v>
      </c>
      <c r="B12" s="1">
        <v>3273334</v>
      </c>
      <c r="F12" t="s">
        <v>12</v>
      </c>
      <c r="G12" s="4">
        <f>B12*100/B16</f>
        <v>15.447326969602216</v>
      </c>
      <c r="J12" t="s">
        <v>1</v>
      </c>
      <c r="K12" s="4">
        <v>22.190300899081439</v>
      </c>
    </row>
    <row r="13" spans="1:12" x14ac:dyDescent="0.25">
      <c r="G13" s="4">
        <f>G1+G2+G3+G4+G5+G6+G7+G8+G9+G10+G11+G12</f>
        <v>100</v>
      </c>
    </row>
    <row r="16" spans="1:12" x14ac:dyDescent="0.25">
      <c r="A16" t="s">
        <v>0</v>
      </c>
      <c r="B16" s="1">
        <v>21190294</v>
      </c>
      <c r="E16">
        <f>B16-B2-B3-B4-B5-B6-B7-B8-B9-B10-B11-B12</f>
        <v>4702190</v>
      </c>
      <c r="K16" t="s">
        <v>1</v>
      </c>
      <c r="L16" s="4">
        <v>22.190300899081439</v>
      </c>
    </row>
    <row r="17" spans="11:12" x14ac:dyDescent="0.25">
      <c r="K17" t="s">
        <v>3</v>
      </c>
      <c r="L17" s="4">
        <v>3.1889694404428743</v>
      </c>
    </row>
    <row r="18" spans="11:12" x14ac:dyDescent="0.25">
      <c r="K18" t="s">
        <v>2</v>
      </c>
      <c r="L18" s="4">
        <v>3.5105742279932501</v>
      </c>
    </row>
    <row r="19" spans="11:12" x14ac:dyDescent="0.25">
      <c r="K19" t="s">
        <v>5</v>
      </c>
      <c r="L19" s="4">
        <v>4.3032531780823806</v>
      </c>
    </row>
    <row r="20" spans="11:12" x14ac:dyDescent="0.25">
      <c r="K20" t="s">
        <v>9</v>
      </c>
      <c r="L20" s="4">
        <v>4.9257881934059053</v>
      </c>
    </row>
    <row r="21" spans="11:12" x14ac:dyDescent="0.25">
      <c r="K21" t="s">
        <v>7</v>
      </c>
      <c r="L21" s="4">
        <v>5.2252696446778888</v>
      </c>
    </row>
    <row r="22" spans="11:12" x14ac:dyDescent="0.25">
      <c r="K22" t="s">
        <v>6</v>
      </c>
      <c r="L22" s="4">
        <v>5.2593701625848137</v>
      </c>
    </row>
    <row r="23" spans="11:12" x14ac:dyDescent="0.25">
      <c r="K23" t="s">
        <v>8</v>
      </c>
      <c r="L23" s="4">
        <v>6.1884559034433408</v>
      </c>
    </row>
    <row r="24" spans="11:12" x14ac:dyDescent="0.25">
      <c r="K24" t="s">
        <v>4</v>
      </c>
      <c r="L24" s="4">
        <v>8.181198429809422</v>
      </c>
    </row>
    <row r="25" spans="11:12" x14ac:dyDescent="0.25">
      <c r="K25" t="s">
        <v>10</v>
      </c>
      <c r="L25" s="4">
        <v>9.7844324387382269</v>
      </c>
    </row>
    <row r="26" spans="11:12" x14ac:dyDescent="0.25">
      <c r="K26" t="s">
        <v>11</v>
      </c>
      <c r="L26" s="4">
        <v>11.795060512138246</v>
      </c>
    </row>
    <row r="27" spans="11:12" x14ac:dyDescent="0.25">
      <c r="K27" t="s">
        <v>12</v>
      </c>
      <c r="L27" s="4">
        <v>15.447326969602216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zoomScaleNormal="100" workbookViewId="0">
      <selection activeCell="J18" sqref="J18"/>
    </sheetView>
  </sheetViews>
  <sheetFormatPr defaultRowHeight="15" x14ac:dyDescent="0.25"/>
  <sheetData>
    <row r="1" spans="1:12" ht="15.75" x14ac:dyDescent="0.25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x14ac:dyDescent="0.25">
      <c r="A3" s="14" t="s">
        <v>25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</row>
    <row r="5" spans="1:12" x14ac:dyDescent="0.25">
      <c r="A5" s="17" t="s">
        <v>26</v>
      </c>
      <c r="B5" s="19" t="s">
        <v>30</v>
      </c>
      <c r="C5" s="18"/>
      <c r="D5" s="18"/>
      <c r="E5" s="18"/>
      <c r="F5" s="18"/>
      <c r="G5" s="18"/>
      <c r="H5" s="18"/>
      <c r="I5" s="18"/>
      <c r="J5" s="18"/>
      <c r="K5" s="18"/>
      <c r="L5" s="16"/>
    </row>
    <row r="6" spans="1:12" x14ac:dyDescent="0.25">
      <c r="A6" s="17" t="s">
        <v>27</v>
      </c>
      <c r="B6" s="26" t="s">
        <v>29</v>
      </c>
      <c r="C6" s="18"/>
      <c r="D6" s="18"/>
      <c r="E6" s="18"/>
      <c r="F6" s="18"/>
      <c r="G6" s="18"/>
      <c r="H6" s="18"/>
      <c r="I6" s="18"/>
      <c r="J6" s="18"/>
      <c r="K6" s="18"/>
      <c r="L6" s="16"/>
    </row>
  </sheetData>
  <hyperlinks>
    <hyperlink ref="B6" location="'Wykres 2'!A1" display="Struktura udzielonych świadczeń zdrowotnych w izbie przyjęć lub szpitalnym oddziale ratunkowym w trybie ambulatoryjnym w 2018 r. "/>
    <hyperlink ref="B5" location="'Wykres 1'!A1" display="Wykres 1. Struktura wyjazdów/wylotów zespołów ratownictwa medycznego według miejsc zdarzenia w 2018 r.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Normal="100" workbookViewId="0">
      <selection activeCell="D5" sqref="D5"/>
    </sheetView>
  </sheetViews>
  <sheetFormatPr defaultRowHeight="12" x14ac:dyDescent="0.2"/>
  <cols>
    <col min="1" max="1" width="20" style="21" customWidth="1"/>
    <col min="2" max="3" width="9.140625" style="21"/>
    <col min="4" max="4" width="9.140625" style="21" customWidth="1"/>
    <col min="5" max="16384" width="9.140625" style="21"/>
  </cols>
  <sheetData>
    <row r="1" spans="1:4" x14ac:dyDescent="0.2">
      <c r="A1" s="20" t="s">
        <v>38</v>
      </c>
    </row>
    <row r="2" spans="1:4" x14ac:dyDescent="0.2">
      <c r="A2" s="20"/>
    </row>
    <row r="3" spans="1:4" x14ac:dyDescent="0.2">
      <c r="A3" s="20"/>
    </row>
    <row r="4" spans="1:4" x14ac:dyDescent="0.2">
      <c r="A4" s="20"/>
    </row>
    <row r="5" spans="1:4" ht="15" x14ac:dyDescent="0.25">
      <c r="A5" s="22" t="s">
        <v>20</v>
      </c>
      <c r="B5" s="23" t="s">
        <v>31</v>
      </c>
      <c r="D5" s="27" t="s">
        <v>37</v>
      </c>
    </row>
    <row r="6" spans="1:4" x14ac:dyDescent="0.2">
      <c r="A6" s="24" t="s">
        <v>32</v>
      </c>
      <c r="B6" s="25">
        <v>0.70499999999999996</v>
      </c>
    </row>
    <row r="7" spans="1:4" x14ac:dyDescent="0.2">
      <c r="A7" s="24" t="s">
        <v>33</v>
      </c>
      <c r="B7" s="25">
        <v>4.5999999999999999E-2</v>
      </c>
    </row>
    <row r="8" spans="1:4" x14ac:dyDescent="0.2">
      <c r="A8" s="24" t="s">
        <v>34</v>
      </c>
      <c r="B8" s="25">
        <v>2.4E-2</v>
      </c>
    </row>
    <row r="9" spans="1:4" x14ac:dyDescent="0.2">
      <c r="A9" s="24" t="s">
        <v>35</v>
      </c>
      <c r="B9" s="25">
        <v>1.2E-2</v>
      </c>
    </row>
    <row r="10" spans="1:4" x14ac:dyDescent="0.2">
      <c r="A10" s="24" t="s">
        <v>36</v>
      </c>
      <c r="B10" s="25">
        <v>0.21299999999999999</v>
      </c>
    </row>
  </sheetData>
  <hyperlinks>
    <hyperlink ref="D5" location="'Spis treści'!A1" display="Powrót do spisu wykresów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zoomScaleNormal="100" workbookViewId="0">
      <selection activeCell="D5" sqref="D5"/>
    </sheetView>
  </sheetViews>
  <sheetFormatPr defaultRowHeight="15" x14ac:dyDescent="0.25"/>
  <cols>
    <col min="1" max="1" width="30.140625" style="6" customWidth="1"/>
    <col min="2" max="2" width="23" style="6" customWidth="1"/>
    <col min="3" max="8" width="9.140625" style="6"/>
    <col min="9" max="9" width="38.28515625" style="6" customWidth="1"/>
    <col min="10" max="16384" width="9.140625" style="6"/>
  </cols>
  <sheetData>
    <row r="1" spans="1:20" s="8" customFormat="1" ht="19.5" customHeight="1" x14ac:dyDescent="0.25">
      <c r="A1" s="28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5" spans="1:20" ht="41.25" customHeight="1" x14ac:dyDescent="0.25">
      <c r="A5" s="11" t="s">
        <v>20</v>
      </c>
      <c r="B5" s="12" t="s">
        <v>24</v>
      </c>
      <c r="D5" s="27" t="s">
        <v>37</v>
      </c>
    </row>
    <row r="6" spans="1:20" s="7" customFormat="1" ht="24.95" customHeight="1" x14ac:dyDescent="0.25">
      <c r="A6" s="9" t="s">
        <v>18</v>
      </c>
      <c r="B6" s="10">
        <v>0.39900000000000002</v>
      </c>
    </row>
    <row r="7" spans="1:20" ht="24.95" customHeight="1" x14ac:dyDescent="0.25">
      <c r="A7" s="5" t="s">
        <v>19</v>
      </c>
      <c r="B7" s="10">
        <v>0.158</v>
      </c>
    </row>
    <row r="8" spans="1:20" ht="24.95" customHeight="1" x14ac:dyDescent="0.25">
      <c r="A8" s="5" t="s">
        <v>16</v>
      </c>
      <c r="B8" s="10">
        <v>9.0999999999999998E-2</v>
      </c>
    </row>
    <row r="9" spans="1:20" ht="24.95" customHeight="1" x14ac:dyDescent="0.25">
      <c r="A9" s="5" t="s">
        <v>15</v>
      </c>
      <c r="B9" s="10">
        <v>4.5999999999999999E-2</v>
      </c>
    </row>
    <row r="10" spans="1:20" ht="24.95" customHeight="1" x14ac:dyDescent="0.25">
      <c r="A10" s="5" t="s">
        <v>13</v>
      </c>
      <c r="B10" s="10">
        <v>4.2999999999999997E-2</v>
      </c>
    </row>
    <row r="11" spans="1:20" ht="24.95" customHeight="1" x14ac:dyDescent="0.25">
      <c r="A11" s="5" t="s">
        <v>14</v>
      </c>
      <c r="B11" s="10">
        <v>3.7999999999999999E-2</v>
      </c>
    </row>
    <row r="12" spans="1:20" ht="24.95" customHeight="1" x14ac:dyDescent="0.25">
      <c r="A12" s="5" t="s">
        <v>22</v>
      </c>
      <c r="B12" s="10">
        <v>2.9000000000000001E-2</v>
      </c>
    </row>
    <row r="13" spans="1:20" ht="24.95" customHeight="1" x14ac:dyDescent="0.25">
      <c r="A13" s="5" t="s">
        <v>17</v>
      </c>
      <c r="B13" s="10">
        <v>0</v>
      </c>
    </row>
    <row r="14" spans="1:20" ht="24" x14ac:dyDescent="0.25">
      <c r="A14" s="5" t="s">
        <v>23</v>
      </c>
      <c r="B14" s="10">
        <v>0.19700000000000001</v>
      </c>
    </row>
  </sheetData>
  <mergeCells count="1">
    <mergeCell ref="A1:T1"/>
  </mergeCells>
  <hyperlinks>
    <hyperlink ref="D5" location="'Spis treści'!A1" display="Powrót do spisu wykresów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Struktura specjalistycznych por</vt:lpstr>
      <vt:lpstr>Spis treści</vt:lpstr>
      <vt:lpstr>Wykres 1</vt:lpstr>
      <vt:lpstr>Wykres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Budna Justyna</dc:creator>
  <cp:lastModifiedBy>Suchecka Marzena</cp:lastModifiedBy>
  <cp:lastPrinted>2019-06-18T10:12:22Z</cp:lastPrinted>
  <dcterms:created xsi:type="dcterms:W3CDTF">2018-07-20T08:24:18Z</dcterms:created>
  <dcterms:modified xsi:type="dcterms:W3CDTF">2019-06-18T10:19:13Z</dcterms:modified>
</cp:coreProperties>
</file>