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X:\Publikacje_2018\Ochrona środowiska_2018\"/>
    </mc:Choice>
  </mc:AlternateContent>
  <bookViews>
    <workbookView xWindow="0" yWindow="0" windowWidth="28800" windowHeight="12435" tabRatio="871"/>
  </bookViews>
  <sheets>
    <sheet name="SPIS DZIAŁÓW" sheetId="2" r:id="rId1"/>
    <sheet name="TABLICE PRZEGLĄDOWE" sheetId="3" r:id="rId2"/>
    <sheet name="I" sheetId="4" r:id="rId3"/>
    <sheet name="II(1)" sheetId="5" r:id="rId4"/>
    <sheet name="II(2)" sheetId="6" r:id="rId5"/>
    <sheet name="II(3)" sheetId="7" r:id="rId6"/>
    <sheet name="II(4)" sheetId="8" r:id="rId7"/>
    <sheet name="II(5)" sheetId="9" r:id="rId8"/>
    <sheet name="II(6)" sheetId="10" r:id="rId9"/>
    <sheet name="II(7)" sheetId="11" r:id="rId10"/>
    <sheet name="II(8)" sheetId="12" r:id="rId11"/>
    <sheet name="II(9)" sheetId="16" r:id="rId12"/>
    <sheet name="II(10)" sheetId="13" r:id="rId13"/>
    <sheet name="II(11)" sheetId="14" r:id="rId14"/>
    <sheet name="II(12)" sheetId="15" r:id="rId15"/>
    <sheet name="II(13)" sheetId="17" r:id="rId16"/>
    <sheet name="III" sheetId="18" r:id="rId17"/>
    <sheet name="SPIS TABLIC DZIAŁ I" sheetId="19" r:id="rId18"/>
    <sheet name="1" sheetId="20" r:id="rId19"/>
    <sheet name="2" sheetId="21" r:id="rId20"/>
    <sheet name="3" sheetId="22" r:id="rId21"/>
    <sheet name="4" sheetId="24" r:id="rId22"/>
    <sheet name="5" sheetId="198" r:id="rId23"/>
    <sheet name="6" sheetId="25" r:id="rId24"/>
    <sheet name="7" sheetId="28" r:id="rId25"/>
    <sheet name="SPIS TABLIC DZIAŁ II" sheetId="29" r:id="rId26"/>
    <sheet name="1(8)" sheetId="30" r:id="rId27"/>
    <sheet name="2(9)" sheetId="31" r:id="rId28"/>
    <sheet name="3(10)" sheetId="32" r:id="rId29"/>
    <sheet name="4(11)" sheetId="33" r:id="rId30"/>
    <sheet name="5(12)" sheetId="34" r:id="rId31"/>
    <sheet name="6(13)" sheetId="35" r:id="rId32"/>
    <sheet name="7(14)" sheetId="36" r:id="rId33"/>
    <sheet name="8(15)" sheetId="37" r:id="rId34"/>
    <sheet name="9(16)" sheetId="38" r:id="rId35"/>
    <sheet name="10(17)" sheetId="39" r:id="rId36"/>
    <sheet name="11(18)" sheetId="40" r:id="rId37"/>
    <sheet name="12(19)" sheetId="41" r:id="rId38"/>
    <sheet name="13(20)" sheetId="42" r:id="rId39"/>
    <sheet name="14(21)" sheetId="43" r:id="rId40"/>
    <sheet name="15(22)" sheetId="44" r:id="rId41"/>
    <sheet name="16(23)" sheetId="45" r:id="rId42"/>
    <sheet name="17(24)" sheetId="46" r:id="rId43"/>
    <sheet name="SPIS TABLIC DZIAŁ III" sheetId="47" r:id="rId44"/>
    <sheet name="1(25)" sheetId="49" r:id="rId45"/>
    <sheet name="2(26)" sheetId="50" r:id="rId46"/>
    <sheet name="3(27)" sheetId="51" r:id="rId47"/>
    <sheet name="4(28)" sheetId="52" r:id="rId48"/>
    <sheet name="5(29)" sheetId="53" r:id="rId49"/>
    <sheet name="6(30)" sheetId="54" r:id="rId50"/>
    <sheet name="7(31)" sheetId="56" r:id="rId51"/>
    <sheet name="8(32)" sheetId="57" r:id="rId52"/>
    <sheet name="9(33)" sheetId="58" r:id="rId53"/>
    <sheet name="10(34)" sheetId="59" r:id="rId54"/>
    <sheet name="11(35)" sheetId="60" r:id="rId55"/>
    <sheet name="12(36)" sheetId="61" r:id="rId56"/>
    <sheet name="13(37)" sheetId="62" r:id="rId57"/>
    <sheet name="14(38)" sheetId="63" r:id="rId58"/>
    <sheet name="15(39)" sheetId="64" r:id="rId59"/>
    <sheet name="16(40)" sheetId="65" r:id="rId60"/>
    <sheet name="17(41)" sheetId="66" r:id="rId61"/>
    <sheet name="18(42)" sheetId="67" r:id="rId62"/>
    <sheet name="19(43)" sheetId="68" r:id="rId63"/>
    <sheet name="20(44)" sheetId="69" r:id="rId64"/>
    <sheet name="21(45)" sheetId="70" r:id="rId65"/>
    <sheet name="22(46)" sheetId="71" r:id="rId66"/>
    <sheet name="23(47)" sheetId="72" r:id="rId67"/>
    <sheet name="24(48)" sheetId="73" r:id="rId68"/>
    <sheet name="25(49)" sheetId="74" r:id="rId69"/>
    <sheet name="26(50)" sheetId="75" r:id="rId70"/>
    <sheet name="27(51)" sheetId="76" r:id="rId71"/>
    <sheet name="28(52)" sheetId="77" r:id="rId72"/>
    <sheet name="29(53)" sheetId="78" r:id="rId73"/>
    <sheet name="30(54)" sheetId="80" r:id="rId74"/>
    <sheet name="31(55)" sheetId="81" r:id="rId75"/>
    <sheet name="32(56)" sheetId="82" r:id="rId76"/>
    <sheet name="SPIS TABLIC DZIAŁ IV" sheetId="84" r:id="rId77"/>
    <sheet name="1(57)" sheetId="85" r:id="rId78"/>
    <sheet name="2(58)" sheetId="86" r:id="rId79"/>
    <sheet name="3(59)" sheetId="87" r:id="rId80"/>
    <sheet name="4(60)" sheetId="88" r:id="rId81"/>
    <sheet name="5(61)" sheetId="89" r:id="rId82"/>
    <sheet name="6(62)" sheetId="91" r:id="rId83"/>
    <sheet name="7(63)" sheetId="92" r:id="rId84"/>
    <sheet name="8(64)" sheetId="93" r:id="rId85"/>
    <sheet name="9(65)" sheetId="94" r:id="rId86"/>
    <sheet name="10(66)" sheetId="95" r:id="rId87"/>
    <sheet name="11(67)" sheetId="96" r:id="rId88"/>
    <sheet name="12(68)" sheetId="97" r:id="rId89"/>
    <sheet name="13(69)" sheetId="98" r:id="rId90"/>
    <sheet name="14(70)" sheetId="99" r:id="rId91"/>
    <sheet name="15(71)" sheetId="100" r:id="rId92"/>
    <sheet name="16(72)" sheetId="101" r:id="rId93"/>
    <sheet name="SPIS TABLIC DZIAŁ V" sheetId="102" r:id="rId94"/>
    <sheet name="1(73)" sheetId="103" r:id="rId95"/>
    <sheet name="2(74)" sheetId="104" r:id="rId96"/>
    <sheet name="3(75)" sheetId="105" r:id="rId97"/>
    <sheet name="4(76)" sheetId="106" r:id="rId98"/>
    <sheet name="5(77)" sheetId="107" r:id="rId99"/>
    <sheet name="6(78)" sheetId="108" r:id="rId100"/>
    <sheet name="7(79)" sheetId="110" r:id="rId101"/>
    <sheet name="8(80)" sheetId="111" r:id="rId102"/>
    <sheet name="9(81)" sheetId="112" r:id="rId103"/>
    <sheet name="10(82)" sheetId="113" r:id="rId104"/>
    <sheet name="11(83)" sheetId="114" r:id="rId105"/>
    <sheet name="12(84)" sheetId="115" r:id="rId106"/>
    <sheet name="13(85)" sheetId="116" r:id="rId107"/>
    <sheet name="14(86)" sheetId="117" r:id="rId108"/>
    <sheet name="15(87)" sheetId="118" r:id="rId109"/>
    <sheet name="16(88)" sheetId="119" r:id="rId110"/>
    <sheet name="17(89)" sheetId="120" r:id="rId111"/>
    <sheet name="18(90)" sheetId="121" r:id="rId112"/>
    <sheet name="19(91)" sheetId="122" r:id="rId113"/>
    <sheet name="20(92)" sheetId="123" r:id="rId114"/>
    <sheet name="21(93)" sheetId="124" r:id="rId115"/>
    <sheet name="22(94)" sheetId="125" r:id="rId116"/>
    <sheet name="23(95)" sheetId="126" r:id="rId117"/>
    <sheet name="24(96)" sheetId="127" r:id="rId118"/>
    <sheet name="25(97)" sheetId="199" r:id="rId119"/>
    <sheet name="26(98)" sheetId="200" r:id="rId120"/>
    <sheet name="27(99)" sheetId="201" r:id="rId121"/>
    <sheet name="28(100)" sheetId="202" r:id="rId122"/>
    <sheet name="29(101)" sheetId="203" r:id="rId123"/>
    <sheet name="30(102)" sheetId="204" r:id="rId124"/>
    <sheet name="31(103)" sheetId="128" r:id="rId125"/>
    <sheet name="32(104)" sheetId="129" r:id="rId126"/>
    <sheet name="33(105)" sheetId="130" r:id="rId127"/>
    <sheet name="34(106)" sheetId="131" r:id="rId128"/>
    <sheet name="35(107)" sheetId="132" r:id="rId129"/>
    <sheet name="36(108)" sheetId="133" r:id="rId130"/>
    <sheet name="37(109)" sheetId="134" r:id="rId131"/>
    <sheet name="38(110)" sheetId="135" r:id="rId132"/>
    <sheet name="39(111)" sheetId="136" r:id="rId133"/>
    <sheet name="40(112)" sheetId="137" r:id="rId134"/>
    <sheet name="41(113)" sheetId="138" r:id="rId135"/>
    <sheet name="42(114)" sheetId="139" r:id="rId136"/>
    <sheet name="43(115)" sheetId="140" r:id="rId137"/>
    <sheet name="44(116)" sheetId="205" r:id="rId138"/>
    <sheet name="45(117)" sheetId="206" r:id="rId139"/>
    <sheet name="46(118)" sheetId="141" r:id="rId140"/>
    <sheet name="47(119)" sheetId="142" r:id="rId141"/>
    <sheet name="48(120)" sheetId="143" r:id="rId142"/>
    <sheet name="49(121)" sheetId="144" r:id="rId143"/>
    <sheet name="50(122)" sheetId="146" r:id="rId144"/>
    <sheet name="51(123)" sheetId="147" r:id="rId145"/>
    <sheet name="SPIS TABLIC DZIAŁ VI" sheetId="149" r:id="rId146"/>
    <sheet name="1(124)" sheetId="150" r:id="rId147"/>
    <sheet name="2(125)" sheetId="151" r:id="rId148"/>
    <sheet name="3(126)" sheetId="152" r:id="rId149"/>
    <sheet name="4(127)" sheetId="153" r:id="rId150"/>
    <sheet name="5(128)" sheetId="154" r:id="rId151"/>
    <sheet name="6(129)" sheetId="155" r:id="rId152"/>
    <sheet name="7(130)" sheetId="156" r:id="rId153"/>
    <sheet name="8(131)" sheetId="157" r:id="rId154"/>
    <sheet name="9(132)" sheetId="158" r:id="rId155"/>
    <sheet name="10(133)" sheetId="159" r:id="rId156"/>
    <sheet name="11(134)" sheetId="160" r:id="rId157"/>
    <sheet name="12(135)" sheetId="162" r:id="rId158"/>
    <sheet name="SPIS TABLIC DZIAŁ VII" sheetId="163" r:id="rId159"/>
    <sheet name="1(136)" sheetId="164" r:id="rId160"/>
    <sheet name="2(137)" sheetId="165" r:id="rId161"/>
    <sheet name="3(138)" sheetId="166" r:id="rId162"/>
    <sheet name="4(139)" sheetId="167" r:id="rId163"/>
    <sheet name="SPIS TABLIC DZIAŁ VIII" sheetId="169" r:id="rId164"/>
    <sheet name="1(140)" sheetId="170" r:id="rId165"/>
    <sheet name="2(141)" sheetId="171" r:id="rId166"/>
    <sheet name="3(142)" sheetId="172" r:id="rId167"/>
    <sheet name="4(143)" sheetId="173" r:id="rId168"/>
    <sheet name="5(144)" sheetId="174" r:id="rId169"/>
    <sheet name="6(145)" sheetId="175" r:id="rId170"/>
    <sheet name="7(146)" sheetId="176" r:id="rId171"/>
    <sheet name="8(147)" sheetId="177" r:id="rId172"/>
    <sheet name="9(148)" sheetId="178" r:id="rId173"/>
    <sheet name="10(149)" sheetId="179" r:id="rId174"/>
    <sheet name="11(150)" sheetId="180" r:id="rId175"/>
    <sheet name="12(151)" sheetId="181" r:id="rId176"/>
    <sheet name="13(152)" sheetId="182" r:id="rId177"/>
    <sheet name="14(153)" sheetId="183" r:id="rId178"/>
    <sheet name="15(154)" sheetId="184" r:id="rId179"/>
    <sheet name="16(155)" sheetId="185" r:id="rId180"/>
    <sheet name="17(156)" sheetId="186" r:id="rId181"/>
    <sheet name="18(157)" sheetId="187" r:id="rId182"/>
    <sheet name="19(158)" sheetId="188" r:id="rId183"/>
    <sheet name="20(159)" sheetId="189" r:id="rId184"/>
    <sheet name="21(160)" sheetId="190" r:id="rId185"/>
    <sheet name="22(161)" sheetId="191" r:id="rId186"/>
    <sheet name="23(162)" sheetId="192" r:id="rId187"/>
    <sheet name="24(163)" sheetId="193" r:id="rId188"/>
    <sheet name="26(165)" sheetId="195" r:id="rId189"/>
    <sheet name="27(166)" sheetId="196" r:id="rId190"/>
    <sheet name="28(167)" sheetId="197" r:id="rId191"/>
  </sheets>
  <definedNames>
    <definedName name="_xlnm._FilterDatabase" localSheetId="59" hidden="1">'16(40)'!$A$11:$M$112</definedName>
    <definedName name="_xlnm._FilterDatabase" localSheetId="60" hidden="1">'17(41)'!$A$9:$G$127</definedName>
    <definedName name="_xlnm._FilterDatabase" localSheetId="95" hidden="1">'2(74)'!$A$1:$A$133</definedName>
    <definedName name="_xlnm._FilterDatabase" localSheetId="64" hidden="1">'21(45)'!$A$9:$F$169</definedName>
    <definedName name="_xlnm._FilterDatabase" localSheetId="65" hidden="1">'22(46)'!$A$8:$F$167</definedName>
    <definedName name="_xlnm._FilterDatabase" localSheetId="67" hidden="1">'24(48)'!$A$8:$F$154</definedName>
    <definedName name="_xlnm.Print_Area" localSheetId="92">'16(72)'!$A$1:$F$9</definedName>
    <definedName name="_xlnm.Print_Area" localSheetId="78">'2(58)'!$A$1:$J$27</definedName>
    <definedName name="_xlnm.Print_Area" localSheetId="183">'20(159)'!$A$1:$E$13</definedName>
    <definedName name="_xlnm.Print_Area" localSheetId="20">'3'!$A$1:$D$8</definedName>
    <definedName name="_xlnm.Print_Area" localSheetId="161">'3(138)'!$A$1:$C$23</definedName>
    <definedName name="_xlnm.Print_Area" localSheetId="162">'4(139)'!$A$1:$H$38</definedName>
    <definedName name="_xlnm.Print_Area" localSheetId="80">'4(60)'!$A$1:$G$11</definedName>
    <definedName name="_xlnm.Print_Area" localSheetId="81">'5(61)'!$A$1:$G$11</definedName>
    <definedName name="_xlnm.Print_Area" localSheetId="82">'6(62)'!$A$1:$I$11</definedName>
    <definedName name="_xlnm.Print_Area" localSheetId="170">'7(146)'!$A$1:$D$53</definedName>
    <definedName name="_xlnm.Print_Area" localSheetId="84">'8(64)'!$A$1:$H$13</definedName>
    <definedName name="_xlnm.Print_Area" localSheetId="16">III!$A$1:$AA$40</definedName>
    <definedName name="_xlnm.Print_Titles" localSheetId="2">I!$4:$4</definedName>
    <definedName name="_xlnm.Print_Titles" localSheetId="16">III!$A:$A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89" l="1"/>
  <c r="D28" i="139" l="1"/>
  <c r="E28" i="139"/>
  <c r="F28" i="139"/>
  <c r="G28" i="139"/>
  <c r="H28" i="139"/>
  <c r="I28" i="139"/>
  <c r="J28" i="139"/>
  <c r="C13" i="89" l="1"/>
  <c r="D13" i="89"/>
  <c r="E13" i="89"/>
  <c r="F13" i="89"/>
  <c r="G13" i="89"/>
  <c r="E9" i="196" l="1"/>
  <c r="E11" i="196"/>
  <c r="E8" i="196"/>
  <c r="E11" i="191" l="1"/>
  <c r="E12" i="191"/>
  <c r="E13" i="191"/>
  <c r="E14" i="191"/>
  <c r="E15" i="191"/>
  <c r="E16" i="191"/>
  <c r="E17" i="191"/>
  <c r="E10" i="191"/>
  <c r="C30" i="78" l="1"/>
  <c r="D30" i="78"/>
  <c r="G30" i="78"/>
  <c r="B30" i="78"/>
  <c r="C16" i="78"/>
  <c r="D16" i="78"/>
  <c r="E16" i="78"/>
  <c r="B16" i="78"/>
  <c r="B6" i="73" l="1"/>
  <c r="B7" i="73"/>
  <c r="B5" i="73"/>
  <c r="M49" i="65" l="1"/>
  <c r="M50" i="65"/>
  <c r="M76" i="65"/>
  <c r="M78" i="65"/>
  <c r="M79" i="65"/>
  <c r="M103" i="65"/>
  <c r="M107" i="65"/>
  <c r="M22" i="65"/>
  <c r="M24" i="65"/>
  <c r="M25" i="65"/>
  <c r="M11" i="65"/>
  <c r="M10" i="65"/>
  <c r="M9" i="65"/>
  <c r="M8" i="65"/>
  <c r="C27" i="58" l="1"/>
  <c r="D27" i="58"/>
  <c r="E27" i="58"/>
  <c r="B27" i="58"/>
  <c r="C14" i="58"/>
  <c r="D14" i="58"/>
  <c r="E14" i="58"/>
  <c r="F14" i="58"/>
  <c r="B14" i="58"/>
</calcChain>
</file>

<file path=xl/comments1.xml><?xml version="1.0" encoding="utf-8"?>
<comments xmlns="http://schemas.openxmlformats.org/spreadsheetml/2006/main">
  <authors>
    <author>Klimek Magdalena</author>
    <author>Sadowska Małgorzata</author>
  </authors>
  <commentList>
    <comment ref="A6" authorId="0" shapeId="0">
      <text>
        <r>
          <rPr>
            <b/>
            <sz val="8"/>
            <color indexed="81"/>
            <rFont val="Tahoma"/>
            <family val="2"/>
            <charset val="238"/>
          </rPr>
          <t>a Na podstawie danych Głównego Urzędu Geodezji i Kartografii.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  <charset val="238"/>
          </rPr>
          <t>b Pobór wód na ujęciach, przed  wtłoczeniem do sieci.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5" authorId="1" shapeId="0">
      <text>
        <r>
          <rPr>
            <b/>
            <sz val="8"/>
            <color indexed="81"/>
            <rFont val="Tahoma"/>
            <family val="2"/>
            <charset val="238"/>
          </rPr>
          <t>c  Ludność korzystająca - na podstawie szacunków, ludność ogółem - na podstawie bilansów.</t>
        </r>
      </text>
    </comment>
    <comment ref="A44" authorId="0" shapeId="0">
      <text>
        <r>
          <rPr>
            <b/>
            <sz val="8"/>
            <color indexed="81"/>
            <rFont val="Tahoma"/>
            <family val="2"/>
            <charset val="238"/>
          </rPr>
          <t>d Od 2010 r. dane nieporównywalne z danymi za lata poprzednie ze względu na zmianę metodologii badnia ścieków komunalnych.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57" authorId="0" shapeId="0">
      <text>
        <r>
          <rPr>
            <b/>
            <sz val="8"/>
            <color indexed="81"/>
            <rFont val="Tahoma"/>
            <family val="2"/>
            <charset val="238"/>
          </rPr>
          <t>e Emitujące pyły, gazy lub równocześnie pyły i gazy.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72" authorId="0" shapeId="0">
      <text>
        <r>
          <rPr>
            <b/>
            <sz val="8"/>
            <color indexed="81"/>
            <rFont val="Tahoma"/>
            <family val="2"/>
            <charset val="238"/>
          </rPr>
          <t>f W liczniku – bez dwutlenku węgla, w mianowniku – z dwutlenkiem węgla.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6" authorId="0" shapeId="0">
      <text>
        <r>
          <rPr>
            <b/>
            <sz val="8"/>
            <color indexed="81"/>
            <rFont val="Tahoma"/>
            <family val="2"/>
            <charset val="238"/>
          </rPr>
          <t>g Lesistość.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7" authorId="0" shapeId="0">
      <text>
        <r>
          <rPr>
            <b/>
            <sz val="8"/>
            <color indexed="81"/>
            <rFont val="Tahoma"/>
            <family val="2"/>
            <charset val="238"/>
          </rPr>
          <t>h Bez powierzchni rezerwatów przyrody, stanowisk dokumentacyjnych, zespołów przyrodniczo-krajobrazowych i użytków ekologicznych położonych na terenie parków krajobrazowych i obszarów chronionego krajobrazu.</t>
        </r>
      </text>
    </comment>
    <comment ref="A91" authorId="0" shapeId="0">
      <text>
        <r>
          <rPr>
            <b/>
            <sz val="8"/>
            <color indexed="81"/>
            <rFont val="Tahoma"/>
            <family val="2"/>
            <charset val="238"/>
          </rPr>
          <t>i Bez otuliny.</t>
        </r>
      </text>
    </comment>
    <comment ref="A99" authorId="0" shapeId="0">
      <text>
        <r>
          <rPr>
            <b/>
            <sz val="8"/>
            <color indexed="81"/>
            <rFont val="Tahoma"/>
            <family val="2"/>
            <charset val="238"/>
          </rPr>
          <t>i Bez otuliny.</t>
        </r>
      </text>
    </comment>
    <comment ref="A103" authorId="0" shapeId="0">
      <text>
        <r>
          <rPr>
            <b/>
            <sz val="8"/>
            <color indexed="81"/>
            <rFont val="Tahoma"/>
            <family val="2"/>
            <charset val="238"/>
          </rPr>
          <t>i Bez otuliny.</t>
        </r>
      </text>
    </comment>
    <comment ref="A107" authorId="0" shapeId="0">
      <text>
        <r>
          <rPr>
            <b/>
            <sz val="8"/>
            <color indexed="81"/>
            <rFont val="Tahoma"/>
            <family val="2"/>
            <charset val="238"/>
          </rPr>
          <t>k Bez rezerwatów i pozostałych form ochrony przyrody.</t>
        </r>
      </text>
    </comment>
    <comment ref="A119" authorId="0" shapeId="0">
      <text>
        <r>
          <rPr>
            <b/>
            <sz val="8"/>
            <color indexed="81"/>
            <rFont val="Tahoma"/>
            <family val="2"/>
            <charset val="238"/>
          </rPr>
          <t>l Zakwalifikowanych do zalesienia i określonych w miejscowym planie zagospodarowania przestrzennego.</t>
        </r>
      </text>
    </comment>
    <comment ref="A145" authorId="1" shapeId="0">
      <text>
        <r>
          <rPr>
            <b/>
            <sz val="9"/>
            <color indexed="81"/>
            <rFont val="Tahoma"/>
            <family val="2"/>
            <charset val="238"/>
          </rPr>
          <t>m We własnym zakresie przez wytwórcę.</t>
        </r>
      </text>
    </comment>
    <comment ref="A146" authorId="1" shapeId="0">
      <text>
        <r>
          <rPr>
            <b/>
            <sz val="9"/>
            <color indexed="81"/>
            <rFont val="Tahoma"/>
            <family val="2"/>
            <charset val="238"/>
          </rPr>
          <t>m We własnym zakresie przez wytwórcę.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47" authorId="0" shapeId="0">
      <text>
        <r>
          <rPr>
            <b/>
            <sz val="8"/>
            <color indexed="81"/>
            <rFont val="Tahoma"/>
            <family val="2"/>
            <charset val="238"/>
          </rPr>
          <t>n Na terenach własnych zakładów.</t>
        </r>
      </text>
    </comment>
    <comment ref="A150" authorId="0" shapeId="0">
      <text>
        <r>
          <rPr>
            <b/>
            <sz val="8"/>
            <color indexed="81"/>
            <rFont val="Tahoma"/>
            <family val="2"/>
            <charset val="238"/>
          </rPr>
          <t>o Na terenach własnych zakładów.</t>
        </r>
      </text>
    </comment>
    <comment ref="A153" authorId="0" shapeId="0">
      <text>
        <r>
          <rPr>
            <b/>
            <sz val="8"/>
            <color indexed="81"/>
            <rFont val="Tahoma"/>
            <family val="2"/>
            <charset val="238"/>
          </rPr>
          <t>p Dane szacunkowe.</t>
        </r>
      </text>
    </comment>
    <comment ref="A167" authorId="0" shapeId="0">
      <text>
        <r>
          <rPr>
            <b/>
            <sz val="8"/>
            <color indexed="81"/>
            <rFont val="Tahoma"/>
            <family val="2"/>
            <charset val="238"/>
          </rPr>
          <t>r Przemysłowych i komunalnych.</t>
        </r>
      </text>
    </comment>
    <comment ref="A169" authorId="0" shapeId="0">
      <text>
        <r>
          <rPr>
            <b/>
            <sz val="8"/>
            <color indexed="81"/>
            <rFont val="Tahoma"/>
            <family val="2"/>
            <charset val="238"/>
          </rPr>
          <t>r Przemysłowych i komunalnych.
s Niebezpiecznych i innych niż niebezpieczne.</t>
        </r>
      </text>
    </comment>
    <comment ref="A203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t W tym chemiczne. </t>
        </r>
      </text>
    </comment>
  </commentList>
</comments>
</file>

<file path=xl/sharedStrings.xml><?xml version="1.0" encoding="utf-8"?>
<sst xmlns="http://schemas.openxmlformats.org/spreadsheetml/2006/main" count="8724" uniqueCount="2939">
  <si>
    <t>SPIS DZIAŁÓW</t>
  </si>
  <si>
    <t>TABLICE PRZEGLĄDOWE</t>
  </si>
  <si>
    <t>DZIAŁ I. WARUNKI NATURALNE</t>
  </si>
  <si>
    <t>DZIAŁ II. WYKORZYSTANIE I OCHRONA POWIERZCHNI ZIEMI I GLEBY</t>
  </si>
  <si>
    <t>DZIAŁ III. ZASOBY, WYKORZYSTANIE, ZANIECZYSZCZENIE I OCHRONA WÓD</t>
  </si>
  <si>
    <t>DZIAŁ IV. ZANIECZYSZCZENIE I OCHRONA POWIETRZA</t>
  </si>
  <si>
    <t>DZIAŁ VI. ODPADY</t>
  </si>
  <si>
    <t>DZIAŁ VII. PROMIENIOWANIE. HAŁAS</t>
  </si>
  <si>
    <t>SPIS TABLIC PRZEGLĄDOWYCH</t>
  </si>
  <si>
    <t>I</t>
  </si>
  <si>
    <t>II</t>
  </si>
  <si>
    <t>II/1</t>
  </si>
  <si>
    <t xml:space="preserve">POWIERZCHNIA GEODEZYJNA WEDŁUG KIERUNKÓW WYKORZYSTANIA </t>
  </si>
  <si>
    <t>II/2</t>
  </si>
  <si>
    <t>GRUNTY  ROLNE I LEŚNE WYŁĄCZONE  Z PRODUKCJ ROLNICZEJ I LEŚNEJ</t>
  </si>
  <si>
    <t>II/3</t>
  </si>
  <si>
    <t>GRUNTY ZDEWASTOWANE I ZDEGRADOWANE WYMAGAJĄCE REKULTYWACJI ORAZ ZREKULTYWOWANE I ZAGOSPODAROWANE</t>
  </si>
  <si>
    <t>II/4</t>
  </si>
  <si>
    <t>ZASOBY EKSPLOATACYJNE WÓD PODZIEMNYCH</t>
  </si>
  <si>
    <t>II/5</t>
  </si>
  <si>
    <t>POBÓR WODY NA POTRZEBY GOSPODARKI NARODOWEJ I LUDNOŚCI</t>
  </si>
  <si>
    <t>II/6</t>
  </si>
  <si>
    <t>POWIERZCHNIA ZMELIOROWANYCH UŻYTKÓW ROLNYCH</t>
  </si>
  <si>
    <t>II/7</t>
  </si>
  <si>
    <t>ŚCIEKI PRZEMYSŁOWE I KOMUNALNE WYMAGAJĄCE OCZYSZCZANIA</t>
  </si>
  <si>
    <t>II/8</t>
  </si>
  <si>
    <t>II/9</t>
  </si>
  <si>
    <t>ODPADY WYTWORZONE I  DOTYCHCZAS SKŁADOWANE (NAGROMADZONE)</t>
  </si>
  <si>
    <t>II/10</t>
  </si>
  <si>
    <t>II/11</t>
  </si>
  <si>
    <t>NAKŁADY NA ŚRODKI TRWAŁE SŁUŻĄCE GOSPODARCE WODNEJ (ceny bieżące)</t>
  </si>
  <si>
    <t>II/12</t>
  </si>
  <si>
    <t xml:space="preserve">OBSZARY O SZCZEGÓLNYCH WALORACH PRZYRODNICZYCH PRAWNIE CHRONIONE </t>
  </si>
  <si>
    <t>II/13</t>
  </si>
  <si>
    <t xml:space="preserve">KIERUNKI FINANSOWANIA WOJEWÓDZKICH FUNDUSZY OCHRONY ŚRODOWISKA I GOSPODARKI WODNEJ </t>
  </si>
  <si>
    <t>III</t>
  </si>
  <si>
    <t>WYSZCZEGÓLNIENIE</t>
  </si>
  <si>
    <t>WYKORZYSTANIE I OCHRONA ZASOBÓW POWIERZCHNI ZIEMI I GLEBY</t>
  </si>
  <si>
    <t xml:space="preserve">Użytki rolne </t>
  </si>
  <si>
    <t xml:space="preserve">Grunty leśne oraz zadrzewione i zakrzewione </t>
  </si>
  <si>
    <t xml:space="preserve">Grunty pod wodami powierzchniowymi </t>
  </si>
  <si>
    <t xml:space="preserve">Grunty zabudowane i zurbanizowane </t>
  </si>
  <si>
    <t xml:space="preserve">Użytki ekologiczne </t>
  </si>
  <si>
    <t xml:space="preserve">Nieużytki </t>
  </si>
  <si>
    <t xml:space="preserve">Tereny różne </t>
  </si>
  <si>
    <t>Grunty w ha w ciągu roku:</t>
  </si>
  <si>
    <t xml:space="preserve">zrekultywowane  </t>
  </si>
  <si>
    <t xml:space="preserve">zagospodarowane  </t>
  </si>
  <si>
    <t>-</t>
  </si>
  <si>
    <t>ZASOBY, WYKORZYSTANIE, ZANIECZYSZCZENIE I OCHRONA WÓD</t>
  </si>
  <si>
    <t>na cele:</t>
  </si>
  <si>
    <t xml:space="preserve">produkcyjne (poza rolnictwem i leśnictwem) </t>
  </si>
  <si>
    <t xml:space="preserve">nawodnień w rolnictwie, leśnictwie oraz uzupełniania 
  stawów rybnych </t>
  </si>
  <si>
    <t>Miasta (stan w dniu 31 XII):</t>
  </si>
  <si>
    <t>wyposażone w sieć:</t>
  </si>
  <si>
    <t xml:space="preserve">wodociągową </t>
  </si>
  <si>
    <t xml:space="preserve">kanalizacyjną </t>
  </si>
  <si>
    <t xml:space="preserve">biologiczne </t>
  </si>
  <si>
    <t xml:space="preserve">z podwyższonym usuwaniem biogenów </t>
  </si>
  <si>
    <t xml:space="preserve">bez oczyszczania ścieków </t>
  </si>
  <si>
    <t>Ludność korzystająca z oczyszczalni ścieków:</t>
  </si>
  <si>
    <t xml:space="preserve">w tym w miastach w % ludności miast </t>
  </si>
  <si>
    <t xml:space="preserve">Zakłady odprowadzające ścieki </t>
  </si>
  <si>
    <t xml:space="preserve">posiadające oczyszczalnie ścieków </t>
  </si>
  <si>
    <t xml:space="preserve">o wystarczającej przepustowości </t>
  </si>
  <si>
    <t xml:space="preserve">o niewystarczającej przepustowości </t>
  </si>
  <si>
    <t xml:space="preserve">bez oczyszczalni ścieków </t>
  </si>
  <si>
    <t xml:space="preserve">odprowadzające ścieki do sieci kanalizacyjnej (bez oczyszczeń) </t>
  </si>
  <si>
    <t xml:space="preserve">wody chłodnicze </t>
  </si>
  <si>
    <t xml:space="preserve">ścieki wymagające oczyszczania </t>
  </si>
  <si>
    <t xml:space="preserve">oczyszczane </t>
  </si>
  <si>
    <t xml:space="preserve">mechanicznie </t>
  </si>
  <si>
    <t xml:space="preserve">chemicznie </t>
  </si>
  <si>
    <t xml:space="preserve">biologicznie </t>
  </si>
  <si>
    <t>z podwyższonym usuwaniem biogenów</t>
  </si>
  <si>
    <t xml:space="preserve">nieoczyszczane </t>
  </si>
  <si>
    <t xml:space="preserve"> odprowadzone:</t>
  </si>
  <si>
    <t xml:space="preserve"> bezpośrednio z zakładów przemysłowych </t>
  </si>
  <si>
    <t xml:space="preserve"> siecią kanalizacyjną </t>
  </si>
  <si>
    <t>ZANIECZYSZCZENIE I OCHRONA POWIETRZA</t>
  </si>
  <si>
    <t>wyposażone w urządzenia do redukcji zanieczyszczeń:</t>
  </si>
  <si>
    <t xml:space="preserve">pyłowych </t>
  </si>
  <si>
    <t xml:space="preserve">gazowych </t>
  </si>
  <si>
    <t>nieposiadające wyników pomiarów:</t>
  </si>
  <si>
    <t xml:space="preserve">emisji: pyłów </t>
  </si>
  <si>
    <t>Emisja zanieczyszczeń z zakładów szczególnie 
  uciążliwych w tys. ton:</t>
  </si>
  <si>
    <t xml:space="preserve">pyłów </t>
  </si>
  <si>
    <t xml:space="preserve">w tym: ze spalania paliw </t>
  </si>
  <si>
    <t xml:space="preserve">                   </t>
  </si>
  <si>
    <t xml:space="preserve">w tym: dwutlenek siarki </t>
  </si>
  <si>
    <t xml:space="preserve">tlenki azotu </t>
  </si>
  <si>
    <t xml:space="preserve">dwutlenek węgla </t>
  </si>
  <si>
    <t xml:space="preserve">tlenek węgla </t>
  </si>
  <si>
    <t>Zanieczyszczenia zatrzymane i zneutralizowane
w urządzeniach do redukcji w tys. t:</t>
  </si>
  <si>
    <t xml:space="preserve">pyłowe </t>
  </si>
  <si>
    <t xml:space="preserve">gazowe </t>
  </si>
  <si>
    <t>Stopień redukcji wytworzonych zanieczyszczeń w %:</t>
  </si>
  <si>
    <t xml:space="preserve">gazowych (bez dwutlenku węgla) </t>
  </si>
  <si>
    <t>OCHRONA PRZYRODY I RÓŻNORODNOŚCI BIOLOGICZNEJ</t>
  </si>
  <si>
    <t xml:space="preserve">Powierzchnia lasów (stan w dniu 31 XII) w ha </t>
  </si>
  <si>
    <t xml:space="preserve">w ha </t>
  </si>
  <si>
    <t xml:space="preserve">w % powierzchni województwa </t>
  </si>
  <si>
    <t xml:space="preserve">liczba obiektów </t>
  </si>
  <si>
    <t xml:space="preserve">    w % powierzchni województwa </t>
  </si>
  <si>
    <t xml:space="preserve">    w tym lasów w ha </t>
  </si>
  <si>
    <t xml:space="preserve">    w tym pod ochroną ścisłą w ha </t>
  </si>
  <si>
    <t xml:space="preserve">w tym lasów </t>
  </si>
  <si>
    <t xml:space="preserve">liczba obiektów  </t>
  </si>
  <si>
    <t xml:space="preserve">Lasy ochronne (stan w dniu 31 XII): </t>
  </si>
  <si>
    <t xml:space="preserve">w tys. ha </t>
  </si>
  <si>
    <t xml:space="preserve">Odnowienia i zalesienia ogółem w ha </t>
  </si>
  <si>
    <t>w tym:</t>
  </si>
  <si>
    <t xml:space="preserve">halizn i płazowin: w ha </t>
  </si>
  <si>
    <t xml:space="preserve">                               w % ogółem </t>
  </si>
  <si>
    <t xml:space="preserve">w % ogółem </t>
  </si>
  <si>
    <t xml:space="preserve">w tym grubizna </t>
  </si>
  <si>
    <t xml:space="preserve">iglasta </t>
  </si>
  <si>
    <t xml:space="preserve">liściasta </t>
  </si>
  <si>
    <t>Ważniejsze zwierzęta chronione
   (stan w dniu 31 XII):</t>
  </si>
  <si>
    <t xml:space="preserve">żubry </t>
  </si>
  <si>
    <t xml:space="preserve">bobry </t>
  </si>
  <si>
    <t>daniele</t>
  </si>
  <si>
    <t>jelenie</t>
  </si>
  <si>
    <t>sarny</t>
  </si>
  <si>
    <t>dziki</t>
  </si>
  <si>
    <t>lisy</t>
  </si>
  <si>
    <t>zające</t>
  </si>
  <si>
    <t>bażanty</t>
  </si>
  <si>
    <t>kuropatwy</t>
  </si>
  <si>
    <t>Zadrzewienia w tys. szt.:</t>
  </si>
  <si>
    <t xml:space="preserve">sadzenie drzew </t>
  </si>
  <si>
    <t xml:space="preserve">sadzenie krzewów </t>
  </si>
  <si>
    <t>ODPADY</t>
  </si>
  <si>
    <t xml:space="preserve">wytworzone w ciągu roku </t>
  </si>
  <si>
    <r>
      <t>magazynowane czasowo</t>
    </r>
    <r>
      <rPr>
        <vertAlign val="superscript"/>
        <sz val="10"/>
        <color rgb="FFFF0000"/>
        <rFont val="Arial"/>
        <family val="2"/>
        <charset val="238"/>
      </rPr>
      <t/>
    </r>
  </si>
  <si>
    <t>EKONOMICZNE ASPEKTY OCHRONY ŚRODOWISKA</t>
  </si>
  <si>
    <t>Nakłady na środki trwałe (ceny bieżące) służące:</t>
  </si>
  <si>
    <t>Ochronie środowiska:</t>
  </si>
  <si>
    <t xml:space="preserve">w mln zł </t>
  </si>
  <si>
    <t xml:space="preserve">ochrona powietrza atmosferycznego i klimatu </t>
  </si>
  <si>
    <t>w tym nakłady na nowe techniki i technologie
   spalania paliw oraz modernizację kotłowni
   i ciepłowni</t>
  </si>
  <si>
    <t xml:space="preserve">gospodarka ściekowa i ochrona wód </t>
  </si>
  <si>
    <t>w tym nakłady na:</t>
  </si>
  <si>
    <t>oczyszczanie ścieków komunalnych</t>
  </si>
  <si>
    <t>w tym selektywne zbieranie odpadów</t>
  </si>
  <si>
    <t>rekultywację hałd, stawów osadowych
  i składowisk odpadów oraz innych terenów
  zdewastowanych i zdegradowanych</t>
  </si>
  <si>
    <t xml:space="preserve">ochrona różnorodności biologicznej i krajobrazu </t>
  </si>
  <si>
    <t xml:space="preserve">zmniejszanie hałasu i wibracji </t>
  </si>
  <si>
    <t xml:space="preserve">w % nakładów inwestycyjnych w gospodarce
  narodowej </t>
  </si>
  <si>
    <t xml:space="preserve">na 1 mieszkańca w złotych </t>
  </si>
  <si>
    <t>Gospodarce wodnej:</t>
  </si>
  <si>
    <t xml:space="preserve">ujęcia i doprowadzenia wody </t>
  </si>
  <si>
    <t xml:space="preserve">stacje uzdatniania wody </t>
  </si>
  <si>
    <t xml:space="preserve">zbiorniki i stopnie wodne </t>
  </si>
  <si>
    <t>regulacja i zabudowa rzek i potoków</t>
  </si>
  <si>
    <t xml:space="preserve">obwałowania przeciwpowodziowe i stacje pomp </t>
  </si>
  <si>
    <t>Efekty rzeczowe uzyskane w wyniku przekazania
  do użytku inwestycji:</t>
  </si>
  <si>
    <t>ochrony środowiska:</t>
  </si>
  <si>
    <t xml:space="preserve"> pyłowych </t>
  </si>
  <si>
    <t>sieć kanalizacyjna w km odprowadzająca:</t>
  </si>
  <si>
    <t xml:space="preserve">ścieki </t>
  </si>
  <si>
    <t xml:space="preserve">wody opadowe </t>
  </si>
  <si>
    <t>oczyszczalnie ścieków:</t>
  </si>
  <si>
    <t xml:space="preserve">obiekty </t>
  </si>
  <si>
    <t xml:space="preserve">  w tym oczyszczalnie komunalne</t>
  </si>
  <si>
    <t xml:space="preserve">     mechaniczne</t>
  </si>
  <si>
    <t xml:space="preserve">     biologiczne (bez komór fermentacyjnych) </t>
  </si>
  <si>
    <t xml:space="preserve">         w tym oczyszczalni komunalnych</t>
  </si>
  <si>
    <t xml:space="preserve">  mechanicznych </t>
  </si>
  <si>
    <t xml:space="preserve">  biologicznych (bez komór fermentacyjnych)</t>
  </si>
  <si>
    <t xml:space="preserve">gospodarka odpadami </t>
  </si>
  <si>
    <t>urządzenia do unieszkodliwiania odpadów:</t>
  </si>
  <si>
    <t xml:space="preserve"> obiekty </t>
  </si>
  <si>
    <t xml:space="preserve"> wydajność w t/rok </t>
  </si>
  <si>
    <t>gospodarki wodnej:</t>
  </si>
  <si>
    <t xml:space="preserve">sieć wodociągowa w km </t>
  </si>
  <si>
    <t>Fundusze ekologiczne w tys. zł:</t>
  </si>
  <si>
    <t>fundusze ochrony środowiska i gospodarki wodnej:</t>
  </si>
  <si>
    <t>wpływy z opłat</t>
  </si>
  <si>
    <t>w tym za:</t>
  </si>
  <si>
    <t>gospodarkę ściekową i ochronę wód</t>
  </si>
  <si>
    <t>ochronę powietrza atmosferycznego i klimatu</t>
  </si>
  <si>
    <t>gospodarkę odpadami</t>
  </si>
  <si>
    <t xml:space="preserve">wymierzono </t>
  </si>
  <si>
    <t xml:space="preserve">wpłynęło </t>
  </si>
  <si>
    <t xml:space="preserve">  w tym za przekroczenie:</t>
  </si>
  <si>
    <t>środki pieniężne z tytułu ochrony gruntów rolnych i leśnych:</t>
  </si>
  <si>
    <t xml:space="preserve">     w tym:</t>
  </si>
  <si>
    <t>roczne</t>
  </si>
  <si>
    <t>jednorazowe należności</t>
  </si>
  <si>
    <t>a  Na podstawie danych Głównego Urzędu Geodezji i Kartografii.</t>
  </si>
  <si>
    <t>b  Pobór wód na ujęciach, przed  wtłoczeniem do sieci.</t>
  </si>
  <si>
    <t>WOJEWÓDZTWA</t>
  </si>
  <si>
    <t>Ogółem</t>
  </si>
  <si>
    <t>Użytki rolne</t>
  </si>
  <si>
    <t>Grunty leśne
oraz zadrzewione 
i zakrzewione</t>
  </si>
  <si>
    <t>Grunty pod wodami</t>
  </si>
  <si>
    <t>Grunty zabudowane i zurbanizowane</t>
  </si>
  <si>
    <t>Użytki 
ekologiczne</t>
  </si>
  <si>
    <t>Nieużytki</t>
  </si>
  <si>
    <t>Tereny różne</t>
  </si>
  <si>
    <t>razem</t>
  </si>
  <si>
    <t>w tym tereny</t>
  </si>
  <si>
    <t xml:space="preserve"> mieszkaniowe</t>
  </si>
  <si>
    <t>komunikacyjne</t>
  </si>
  <si>
    <t>w hektarach</t>
  </si>
  <si>
    <t xml:space="preserve">POLSKA 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</si>
  <si>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</si>
  <si>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</si>
  <si>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</si>
  <si>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</si>
  <si>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</si>
  <si>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</si>
  <si>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</si>
  <si>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</si>
  <si>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</si>
  <si>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</si>
  <si>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</si>
  <si>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</si>
  <si>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</si>
  <si>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</t>
  </si>
  <si>
    <t xml:space="preserve">Wielkopolskie </t>
  </si>
  <si>
    <t xml:space="preserve">Zachodniopomorskie </t>
  </si>
  <si>
    <t>Ź r ó d ł o: dane Głównego Urzędu Geodezji i Kartografii.</t>
  </si>
  <si>
    <t>Kierunki wyłączenia</t>
  </si>
  <si>
    <t>tereny</t>
  </si>
  <si>
    <t>użytki 
kopalne</t>
  </si>
  <si>
    <t>zbiorniki
wodne</t>
  </si>
  <si>
    <t>inne</t>
  </si>
  <si>
    <t>rolne</t>
  </si>
  <si>
    <t>leśne</t>
  </si>
  <si>
    <t>osiedlowe</t>
  </si>
  <si>
    <t>Ź r ó d ł o: dane o wyłączonych gruntach rolnych – Ministerstwa Rolnictwa i Rozwoju Wsi, a w zakresie gruntów leśnych – Ministerstwa Środowiska.</t>
  </si>
  <si>
    <t>ogółem</t>
  </si>
  <si>
    <t>zdewastowane</t>
  </si>
  <si>
    <t>zdegradowane</t>
  </si>
  <si>
    <t>zrekultywowane</t>
  </si>
  <si>
    <t>Z utworów geologicznych</t>
  </si>
  <si>
    <t xml:space="preserve">stan w dniu 
31 XII 
</t>
  </si>
  <si>
    <t>kredowych</t>
  </si>
  <si>
    <t>starszych</t>
  </si>
  <si>
    <r>
      <t>w hm</t>
    </r>
    <r>
      <rPr>
        <vertAlign val="superscript"/>
        <sz val="9"/>
        <color theme="1"/>
        <rFont val="Arial"/>
        <family val="2"/>
        <charset val="238"/>
      </rPr>
      <t>3</t>
    </r>
  </si>
  <si>
    <t>Ź r ó d ł o: dane Państwowego Instytutu Geologicznego – Państwowego Instytutu Badawczego.</t>
  </si>
  <si>
    <t>Na cele</t>
  </si>
  <si>
    <r>
      <t>na 1 km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w dam</t>
    </r>
    <r>
      <rPr>
        <vertAlign val="superscript"/>
        <sz val="9"/>
        <color theme="1"/>
        <rFont val="Arial"/>
        <family val="2"/>
        <charset val="238"/>
      </rPr>
      <t>3</t>
    </r>
  </si>
  <si>
    <t>Grunty orne</t>
  </si>
  <si>
    <t>Łąki i pastwiska</t>
  </si>
  <si>
    <t>w tys. ha</t>
  </si>
  <si>
    <t>w %</t>
  </si>
  <si>
    <t>w tym</t>
  </si>
  <si>
    <t>Ź r ó d ł o: dane Ministerstwa Rolnictwa i Rozwoju Wsi.</t>
  </si>
  <si>
    <t>Oczyszczane</t>
  </si>
  <si>
    <t>Nieoczyszczane</t>
  </si>
  <si>
    <t>W tym</t>
  </si>
  <si>
    <t>tlenki azotu</t>
  </si>
  <si>
    <t>tlenek węgla</t>
  </si>
  <si>
    <t>dwutlenek węgla</t>
  </si>
  <si>
    <t>ze spalania paliw</t>
  </si>
  <si>
    <t>w tys. ton</t>
  </si>
  <si>
    <t>Odpady wytworzone w ciągu roku</t>
  </si>
  <si>
    <t xml:space="preserve">W tym na </t>
  </si>
  <si>
    <t>w mln zł</t>
  </si>
  <si>
    <t>w 
odsetkach</t>
  </si>
  <si>
    <t>Zbiorniki 
i stopnie wodne</t>
  </si>
  <si>
    <t>Stacje pomp
na zawalach
 i obszarach depresyjnych</t>
  </si>
  <si>
    <t>w odsetkach</t>
  </si>
  <si>
    <t>na 1 mieszkańca w zł</t>
  </si>
  <si>
    <t>tys. ha</t>
  </si>
  <si>
    <t>w % powierzchni ogólnej</t>
  </si>
  <si>
    <r>
      <t>na 1 mieszkańca w m</t>
    </r>
    <r>
      <rPr>
        <vertAlign val="superscript"/>
        <sz val="9"/>
        <color theme="1"/>
        <rFont val="Arial"/>
        <family val="2"/>
        <charset val="238"/>
      </rPr>
      <t>2</t>
    </r>
  </si>
  <si>
    <t>Ochrona powietrza atmosferycznego i klimatu</t>
  </si>
  <si>
    <t>Gospodarka odpadami</t>
  </si>
  <si>
    <t>Pozostałe dziedziny</t>
  </si>
  <si>
    <t>w tys. zł</t>
  </si>
  <si>
    <t>Ź r ó d ł o: dane  Zarządu Narodowego Funduszu Ochrony Środowiska i Gospodarki Wodnej.</t>
  </si>
  <si>
    <t>Pobór wody</t>
  </si>
  <si>
    <t>Ludność korzystająca z oczyszczalni ścieków 
w % ludności ogółem</t>
  </si>
  <si>
    <r>
      <t>Odpady komunalne zebrane</t>
    </r>
    <r>
      <rPr>
        <vertAlign val="superscript"/>
        <sz val="9"/>
        <color theme="1"/>
        <rFont val="Arial"/>
        <family val="2"/>
        <charset val="238"/>
      </rPr>
      <t>cd</t>
    </r>
  </si>
  <si>
    <r>
      <t>ogółem 
w hm</t>
    </r>
    <r>
      <rPr>
        <vertAlign val="superscript"/>
        <sz val="9"/>
        <color theme="1"/>
        <rFont val="Arial"/>
        <family val="2"/>
        <charset val="238"/>
      </rPr>
      <t>3</t>
    </r>
  </si>
  <si>
    <t>w tym na potrzeby</t>
  </si>
  <si>
    <t>wytworzone w ciągu roku</t>
  </si>
  <si>
    <t>w tym oczyszczane
w % ogółem</t>
  </si>
  <si>
    <t>pyłowych</t>
  </si>
  <si>
    <t>gazowych</t>
  </si>
  <si>
    <t>dwutlenek siarki</t>
  </si>
  <si>
    <t>pyłowe</t>
  </si>
  <si>
    <t>ochronie środowiska</t>
  </si>
  <si>
    <t>gospodarce wodnej</t>
  </si>
  <si>
    <t>w ha</t>
  </si>
  <si>
    <t>w % powierzchni ogółem</t>
  </si>
  <si>
    <t>w % ogółem</t>
  </si>
  <si>
    <t>w tonach</t>
  </si>
  <si>
    <t>w % wytworzonych</t>
  </si>
  <si>
    <t xml:space="preserve">WOJEWÓDZTWO  </t>
  </si>
  <si>
    <t>Powiaty:</t>
  </si>
  <si>
    <t xml:space="preserve"> -</t>
  </si>
  <si>
    <t>Miasto na prawach powiatu</t>
  </si>
  <si>
    <t>a  Odprowadzone do wód lub  do ziemi.</t>
  </si>
  <si>
    <t>b  Emitujące pyły, gazy lub równocześnie pyły i gazy.</t>
  </si>
  <si>
    <t xml:space="preserve">c  Odpady ogółem (bez wyselekcjonowanych). </t>
  </si>
  <si>
    <t>d  Dane szacunkowe.</t>
  </si>
  <si>
    <t>UKŁAD PIONOWY POWIERZCHNI</t>
  </si>
  <si>
    <t>WAŻNIEJSZE RZEKI</t>
  </si>
  <si>
    <t>TEMPERATURY POWIETRZA, OPADY ATMOSFERYCZNE, USŁONECZNIENIE, ZACHMURZENIE I PRĘDKOŚĆ WIATRU</t>
  </si>
  <si>
    <t>Gmina</t>
  </si>
  <si>
    <t>Najdalej wysunięte punkty granic województwa:</t>
  </si>
  <si>
    <t xml:space="preserve">na północ (szerokość geograficzna północna) </t>
  </si>
  <si>
    <t xml:space="preserve">na południe (szerokość geograficzna północna) </t>
  </si>
  <si>
    <t xml:space="preserve">na zachód (długość geograficzna wschodnia) </t>
  </si>
  <si>
    <t xml:space="preserve">na wschód (długość geograficzna wschodnia) </t>
  </si>
  <si>
    <t>Województwo</t>
  </si>
  <si>
    <t>Polska</t>
  </si>
  <si>
    <t>w liczbach bezwzględnych</t>
  </si>
  <si>
    <r>
      <t>Powierzchnia</t>
    </r>
    <r>
      <rPr>
        <sz val="9"/>
        <color theme="1"/>
        <rFont val="Arial"/>
        <family val="2"/>
        <charset val="238"/>
      </rPr>
      <t xml:space="preserve"> w km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</t>
    </r>
  </si>
  <si>
    <t>x</t>
  </si>
  <si>
    <t xml:space="preserve">Długość granicy w km </t>
  </si>
  <si>
    <r>
      <t xml:space="preserve">TABL. 3.  </t>
    </r>
    <r>
      <rPr>
        <b/>
        <sz val="10"/>
        <color theme="1"/>
        <rFont val="Arial"/>
        <family val="2"/>
        <charset val="238"/>
      </rPr>
      <t xml:space="preserve"> UKŁAD PIONOWY POWIERZCHNI</t>
    </r>
  </si>
  <si>
    <t>Nazwa</t>
  </si>
  <si>
    <t>Jednostka
administracyjna
(gmina)</t>
  </si>
  <si>
    <t>Wzniesienie
nad poziom
morza w m</t>
  </si>
  <si>
    <t xml:space="preserve">Najwyżej położony punkt </t>
  </si>
  <si>
    <t xml:space="preserve">Najwyżej położona miejscowość </t>
  </si>
  <si>
    <t xml:space="preserve">Najniżej położony punkt </t>
  </si>
  <si>
    <t xml:space="preserve">Najniżej położona miejscowość </t>
  </si>
  <si>
    <t>Długość w kilometrach</t>
  </si>
  <si>
    <t>w tym w województwie</t>
  </si>
  <si>
    <t>Zalew Szczeciński</t>
  </si>
  <si>
    <t>Odra</t>
  </si>
  <si>
    <t>Bóbr</t>
  </si>
  <si>
    <t>Rzeka</t>
  </si>
  <si>
    <t>Rok
uruchomienia</t>
  </si>
  <si>
    <r>
      <t>Powierzchnia przy maksymalnym piętrzeniu
w km</t>
    </r>
    <r>
      <rPr>
        <vertAlign val="superscript"/>
        <sz val="9"/>
        <color theme="1"/>
        <rFont val="Arial"/>
        <family val="2"/>
        <charset val="238"/>
      </rPr>
      <t>2</t>
    </r>
  </si>
  <si>
    <t>Kamienna</t>
  </si>
  <si>
    <t>Ź r ó d ł o: dane Ministerstwa Środowiska oraz Ministerstwa Rolnictwa i Rozwoju Wsi.</t>
  </si>
  <si>
    <t>.</t>
  </si>
  <si>
    <t>STACJE 
METEOROLOGICZNE</t>
  </si>
  <si>
    <t>Wzniesienie stacji 
nad poziom morza w m</t>
  </si>
  <si>
    <r>
      <t xml:space="preserve">Średnie temperatury powietrza
w </t>
    </r>
    <r>
      <rPr>
        <vertAlign val="superscript"/>
        <sz val="8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C</t>
    </r>
  </si>
  <si>
    <t>Suma 
opadów
w mm</t>
  </si>
  <si>
    <t>Ź r ó d ł o: dane Instytutu Meteorologii i Gospodarki Wodnej.</t>
  </si>
  <si>
    <t>STRUKTURA POWIERZCHNI PRZEBADANYCH UŻYTKÓW ROLNYCH WEDŁUG  KWASOWOŚCI GLEB I POWIATÓW</t>
  </si>
  <si>
    <t>GRUNTY ZDEWASTOWANE I ZDEGRADOWANE WYMAGAJĄCE REKULTYWACJI WEDŁUG POLSKIEJ KLASYFIKACJI DZIAŁALNOŚCI</t>
  </si>
  <si>
    <t>POWIERZCHNIA ZMELIOROWANYCH UŻYTKÓW ROLNYCH ORAZ SPÓŁKI WODNE</t>
  </si>
  <si>
    <t xml:space="preserve">STRUKTURA POWIERZCHNI PRZEBADANYCH UŻYTKÓW ROLNYCH WEDŁUG POTRZEB WAPNOWANIA GLEB I POWIATÓW </t>
  </si>
  <si>
    <t xml:space="preserve">STRUKTURA POWIERZCHNI PRZEBADANYCH UŻYTKÓW ROLNYCH WEDŁUG ZAWARTOŚCI PRZYSWAJALNEGO FOSFORU, POTASU I MAGNEZU ORAZ POWIATÓW </t>
  </si>
  <si>
    <t>POŻARY UPRAW ROLNYCH, ŁĄK, RŻYSK I NIEUŻYTKÓW</t>
  </si>
  <si>
    <t xml:space="preserve">grunty orne </t>
  </si>
  <si>
    <t xml:space="preserve">sady </t>
  </si>
  <si>
    <t xml:space="preserve">łąki trwałe </t>
  </si>
  <si>
    <t xml:space="preserve">pastwiska trwałe </t>
  </si>
  <si>
    <t xml:space="preserve">grunty rolne zabudowane </t>
  </si>
  <si>
    <t xml:space="preserve">grunty pod stawami </t>
  </si>
  <si>
    <t xml:space="preserve">grunty pod rowami </t>
  </si>
  <si>
    <t xml:space="preserve">Grunty leśne oraz 
  zadrzewione 
  i zakrzewione </t>
  </si>
  <si>
    <t xml:space="preserve">lasy </t>
  </si>
  <si>
    <t xml:space="preserve">grunty zadrzewione
  i zakrzewione </t>
  </si>
  <si>
    <t xml:space="preserve">Grunty pod wodami 
  powierzchniowymi </t>
  </si>
  <si>
    <t xml:space="preserve">płynącymi </t>
  </si>
  <si>
    <t xml:space="preserve">stojącymi </t>
  </si>
  <si>
    <t>Grunty zabudowane
  i zurbanizowane</t>
  </si>
  <si>
    <t xml:space="preserve">tereny mieszkaniowe </t>
  </si>
  <si>
    <t xml:space="preserve">tereny przemysłowe </t>
  </si>
  <si>
    <t xml:space="preserve">inne tereny zabudowane </t>
  </si>
  <si>
    <t>zurbanizowane tereny
  niezabudowane</t>
  </si>
  <si>
    <t xml:space="preserve">tereny rekreacji 
  i wypoczynku </t>
  </si>
  <si>
    <t xml:space="preserve">tereny komunikacyjne </t>
  </si>
  <si>
    <t xml:space="preserve">drogi </t>
  </si>
  <si>
    <t xml:space="preserve">tereny kolejowe </t>
  </si>
  <si>
    <t xml:space="preserve">inne </t>
  </si>
  <si>
    <t xml:space="preserve">użytki kopalne </t>
  </si>
  <si>
    <t xml:space="preserve">w tym gospodarstwa indywidualne </t>
  </si>
  <si>
    <t>Liczba
próbek 
w szt.</t>
  </si>
  <si>
    <t>Odczyn gleby (w %)</t>
  </si>
  <si>
    <t>bardzo kwaśny pH &lt; 4,5</t>
  </si>
  <si>
    <t>kwaśny pH
4,6 - 5,5</t>
  </si>
  <si>
    <t>lekko kwaśny pH 5,6 - 6,5</t>
  </si>
  <si>
    <t>obojętny pH 6,6 - 7,2</t>
  </si>
  <si>
    <t>zasadowy pH &gt; 7,2</t>
  </si>
  <si>
    <t>POLSKA</t>
  </si>
  <si>
    <t>Ź r ó d ł o: dane Krajowej Stacji Chemiczno-Rolniczej.</t>
  </si>
  <si>
    <t>Odczyn gleb (w odsetkach)</t>
  </si>
  <si>
    <t>bardzo
kwaśny</t>
  </si>
  <si>
    <t>kwaśny</t>
  </si>
  <si>
    <t>lekko
kwaśny</t>
  </si>
  <si>
    <t>zasadowy</t>
  </si>
  <si>
    <t xml:space="preserve">O G Ó Ł E M </t>
  </si>
  <si>
    <t xml:space="preserve">leśne </t>
  </si>
  <si>
    <t xml:space="preserve">zdewastowane </t>
  </si>
  <si>
    <t xml:space="preserve">zdegradowane </t>
  </si>
  <si>
    <t>Grunty (w ciągu roku):</t>
  </si>
  <si>
    <t xml:space="preserve">zrekultywowane </t>
  </si>
  <si>
    <t xml:space="preserve">rolnicze </t>
  </si>
  <si>
    <t xml:space="preserve">zagospodarowane </t>
  </si>
  <si>
    <t>w haktarach</t>
  </si>
  <si>
    <t xml:space="preserve">energetycznych </t>
  </si>
  <si>
    <t xml:space="preserve">innych niż energetyczne </t>
  </si>
  <si>
    <t xml:space="preserve"> innej </t>
  </si>
  <si>
    <r>
      <t>O G Ó Ł E M</t>
    </r>
    <r>
      <rPr>
        <sz val="9"/>
        <color theme="1"/>
        <rFont val="Arial"/>
        <family val="2"/>
        <charset val="238"/>
      </rPr>
      <t xml:space="preserve"> w tys. ha </t>
    </r>
  </si>
  <si>
    <t xml:space="preserve">rolnych </t>
  </si>
  <si>
    <t xml:space="preserve">      w tym: zdrenowane </t>
  </si>
  <si>
    <t xml:space="preserve">                  nawadniane </t>
  </si>
  <si>
    <t xml:space="preserve">Spółki wodne </t>
  </si>
  <si>
    <t xml:space="preserve">  grunty zmeliorowane w tys. ha </t>
  </si>
  <si>
    <t xml:space="preserve">azotowe (N) </t>
  </si>
  <si>
    <t>Przychód</t>
  </si>
  <si>
    <t>Rozchód</t>
  </si>
  <si>
    <t>nawożenie</t>
  </si>
  <si>
    <t>materiał
siewny
i sadzeniaki</t>
  </si>
  <si>
    <t>azot</t>
  </si>
  <si>
    <t>mineralne</t>
  </si>
  <si>
    <t>pobrany
z plonami</t>
  </si>
  <si>
    <t>Potrzeby wapniowania (w %)</t>
  </si>
  <si>
    <t>konieczne</t>
  </si>
  <si>
    <t>potrzebne</t>
  </si>
  <si>
    <t>wskazane</t>
  </si>
  <si>
    <t>ograniczone</t>
  </si>
  <si>
    <t>zbędne</t>
  </si>
  <si>
    <t>Liczba
przebadanych
próbek
w szt.</t>
  </si>
  <si>
    <t>Bardzo niska</t>
  </si>
  <si>
    <t>Niska</t>
  </si>
  <si>
    <t>Średnia</t>
  </si>
  <si>
    <t>Wysoka</t>
  </si>
  <si>
    <t>Bardzo
wysoka</t>
  </si>
  <si>
    <t>w % badanych próbek</t>
  </si>
  <si>
    <t>Fosfor</t>
  </si>
  <si>
    <t>Potas</t>
  </si>
  <si>
    <t>Magnez</t>
  </si>
  <si>
    <t>Zawartość potasu</t>
  </si>
  <si>
    <t>Zawartość magnezu</t>
  </si>
  <si>
    <t>niska</t>
  </si>
  <si>
    <t>średnia</t>
  </si>
  <si>
    <t>wysoka</t>
  </si>
  <si>
    <t>Ź r ó d ł o: dane Inspekcji Ochrony Środowiska.</t>
  </si>
  <si>
    <t>Zasoby</t>
  </si>
  <si>
    <t>W tym w hektarach</t>
  </si>
  <si>
    <t>trwałe użytki</t>
  </si>
  <si>
    <t>inne użytki rolne</t>
  </si>
  <si>
    <t>nieużytki rolnicze</t>
  </si>
  <si>
    <t>eksploatowane</t>
  </si>
  <si>
    <r>
      <t>szacunkowe w mln</t>
    </r>
    <r>
      <rPr>
        <vertAlign val="superscript"/>
        <sz val="9"/>
        <color theme="1"/>
        <rFont val="Arial"/>
        <family val="2"/>
        <charset val="238"/>
      </rPr>
      <t>3</t>
    </r>
  </si>
  <si>
    <r>
      <t>w mln</t>
    </r>
    <r>
      <rPr>
        <vertAlign val="superscript"/>
        <sz val="9"/>
        <color theme="1"/>
        <rFont val="Arial"/>
        <family val="2"/>
        <charset val="238"/>
      </rPr>
      <t>3</t>
    </r>
  </si>
  <si>
    <t>Pożary:</t>
  </si>
  <si>
    <t xml:space="preserve">upraw rolnych, łąk, rżysk </t>
  </si>
  <si>
    <t xml:space="preserve">nieużytków </t>
  </si>
  <si>
    <t>Powierzchnia pożarów w ha:</t>
  </si>
  <si>
    <t>POBÓR WODY NA POTRZEBY GOSPODARKI NARODOWEJ I LUDNOŚCI WEDŁUG ŹRÓDEŁ POBORU</t>
  </si>
  <si>
    <t>SIEĆ WODOCIĄGOWA I SIEĆ KANALIZACYJNA</t>
  </si>
  <si>
    <t>ZUŻYCIE WODY NA POTRZEBY GOSPODARKI NARODOWEJ I LUDNOŚCI</t>
  </si>
  <si>
    <t>ZUŻYCIE WODY W ZAKŁADACH I ICH WYPOSAŻENIE W ZAMKNIĘTE OBIEGI WODY</t>
  </si>
  <si>
    <t>POBÓR I ZUŻYCIE WODY W PRZEMYŚLE</t>
  </si>
  <si>
    <t xml:space="preserve">GOSPODAROWANIE WODĄ W ZAKŁADACH WEDŁUG PODREGIONÓW, POWIATÓW I GMIN </t>
  </si>
  <si>
    <t>MELIORACJE PODSTAWOWE</t>
  </si>
  <si>
    <t>MELIORACJE PODSTAWOWE WYMAGAJĄCE ODBUDOWY LUB MODERNIZACJI</t>
  </si>
  <si>
    <t>NAWADNIANE UŻYTKI ROLNE I GRUNTY LEŚNE ORAZ NAPEŁNIANE STAWY RYBNE</t>
  </si>
  <si>
    <t>NAWADNIANE UŻYTKI ROLNE I GRUNTY LEŚNE WEDŁUG SPOSOBU NAWADNIANIA</t>
  </si>
  <si>
    <t>ŚCIEKI PRZEMYSŁOWE I KOMUNALNE ODPROWADZONE DO WÓD LUB DO ZIEMI</t>
  </si>
  <si>
    <t xml:space="preserve">ŚCIEKI PRZEMYSŁOWE OCZYSZCZANE I NIEOCZYSZCZANE WEDŁUG PODREGIONÓW,  POWIATÓW I GMIN </t>
  </si>
  <si>
    <t xml:space="preserve">ŚCIEKI PRZEMYSŁOWE I KOMUNALNE WYMAGAJĄCE OCZYSZCZANIA ODPROWADZONE DO WÓD LUB DO ZIEMI WEDŁUG MIAST I WSI  </t>
  </si>
  <si>
    <t>ŚCIEKI KOMUNALNE ODPROWADZONE SIECIĄ KANALIZACYJNĄ</t>
  </si>
  <si>
    <t>OCZYSZCZALNIE ŚCIEKÓW KOMUNALNYCH</t>
  </si>
  <si>
    <t>OCZYSZCZALNIE ŚCIEKÓW KOMUNALNYCH WEDŁUG PODREGIONÓW,  POWIATÓW I GMIN</t>
  </si>
  <si>
    <t>OCZYSZCZALNIE ŚCIEKÓW PRZEMYSŁOWYCH</t>
  </si>
  <si>
    <t>PODCZYSZCZALNIE ŚCIEKÓW PRZEMYSŁOWYCH</t>
  </si>
  <si>
    <t>OSADY Z PRZEMYSŁOWYCH I KOMUNALNYCH OCZYSZCZALNI ŚCIEKÓW</t>
  </si>
  <si>
    <t>ŚCIEKI PRZEMYSŁOWE OCZYSZCZANE I NIEOCZYSZCZANE</t>
  </si>
  <si>
    <t xml:space="preserve">stan w dniu 
31 XII </t>
  </si>
  <si>
    <t>Ź r ó d ł o: dane Państwowego Instytutu Geologicznego.</t>
  </si>
  <si>
    <t>Liczba złóż</t>
  </si>
  <si>
    <r>
      <t>Pobór wód 
w tys.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/rok</t>
    </r>
  </si>
  <si>
    <t xml:space="preserve">   na cele:</t>
  </si>
  <si>
    <t xml:space="preserve">Nawodnień w rolnictwie i leśnictwie 
   oraz uzupełnianie stawów rybnych </t>
  </si>
  <si>
    <t xml:space="preserve">wody: powierzchniowe </t>
  </si>
  <si>
    <t xml:space="preserve">   podziemne </t>
  </si>
  <si>
    <t>podziemne</t>
  </si>
  <si>
    <t>O G Ó Ł E M</t>
  </si>
  <si>
    <t>SIEĆ WODOCIĄGOWA ROZDZIELCZA</t>
  </si>
  <si>
    <t xml:space="preserve">Miasta obsługiwane przez sieć wodociągową </t>
  </si>
  <si>
    <t xml:space="preserve">Ludność w miastach korzystająca z sieci wodociągowej w tys.  </t>
  </si>
  <si>
    <t xml:space="preserve">   w % ludności miast ogółem </t>
  </si>
  <si>
    <t xml:space="preserve">   w tym powierzchniowej </t>
  </si>
  <si>
    <t xml:space="preserve">  w tym w gospodarstwach domowych </t>
  </si>
  <si>
    <r>
      <t xml:space="preserve">      w tym na 1 mieszkańca miast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/rok </t>
    </r>
  </si>
  <si>
    <t>SIEĆ KANALIZACYJNA</t>
  </si>
  <si>
    <t xml:space="preserve">Połączenia prowadzące do budynków mieszkalnycha w tys. szt. </t>
  </si>
  <si>
    <t xml:space="preserve">Miasta obsługiwane przez sieć kanalizacyjną </t>
  </si>
  <si>
    <t xml:space="preserve">Przemysł </t>
  </si>
  <si>
    <t>Zużycie wody na cele produkcyjne</t>
  </si>
  <si>
    <t>Zakłady wyposażone w obiegi zamknięte</t>
  </si>
  <si>
    <t>według wskaźnika ujęcia w obiegi zużywanej wody</t>
  </si>
  <si>
    <t>poniżej 10%</t>
  </si>
  <si>
    <t>10,1-50,0</t>
  </si>
  <si>
    <t>50,1-90,0</t>
  </si>
  <si>
    <t>90,1-99,0</t>
  </si>
  <si>
    <t>99,1%
i więcej</t>
  </si>
  <si>
    <t xml:space="preserve">Przychód wody </t>
  </si>
  <si>
    <t xml:space="preserve">   z ujęć własnych </t>
  </si>
  <si>
    <t xml:space="preserve">      wody: powierzchniowe </t>
  </si>
  <si>
    <t xml:space="preserve">                 podziemne </t>
  </si>
  <si>
    <t xml:space="preserve">   z zakupu od innych jednostek </t>
  </si>
  <si>
    <t xml:space="preserve">Rozchód wody </t>
  </si>
  <si>
    <t xml:space="preserve">   zużycie na potrzeby zakładów </t>
  </si>
  <si>
    <t xml:space="preserve">      w tym do produkcji </t>
  </si>
  <si>
    <t xml:space="preserve">         w tym z sieci wodociągowej </t>
  </si>
  <si>
    <t xml:space="preserve">   sprzedaż </t>
  </si>
  <si>
    <t xml:space="preserve">   straty w sieci </t>
  </si>
  <si>
    <t>SEKCJE</t>
  </si>
  <si>
    <t>Z ujęć własnych</t>
  </si>
  <si>
    <t>Z zakupu</t>
  </si>
  <si>
    <t>Zużycie na potrzeby zakładu</t>
  </si>
  <si>
    <t>Sprzedaż</t>
  </si>
  <si>
    <t>w tym do produkcji</t>
  </si>
  <si>
    <t xml:space="preserve">   w tym:</t>
  </si>
  <si>
    <t xml:space="preserve">Przetwórstwo przemysłowe </t>
  </si>
  <si>
    <t>Administracja publiczna i obrona narodowa; obowiązkowe zabezpieczenia społeczne</t>
  </si>
  <si>
    <t>Opieka zdrowotna i pomoc społeczna</t>
  </si>
  <si>
    <t xml:space="preserve">Pozostałe sekcje </t>
  </si>
  <si>
    <t>Pobór wód</t>
  </si>
  <si>
    <t>Zakup wody</t>
  </si>
  <si>
    <t>podziemnych</t>
  </si>
  <si>
    <r>
      <t>na 1 km</t>
    </r>
    <r>
      <rPr>
        <vertAlign val="superscript"/>
        <sz val="9"/>
        <color theme="1"/>
        <rFont val="Arial"/>
        <family val="2"/>
        <charset val="238"/>
      </rPr>
      <t>2</t>
    </r>
  </si>
  <si>
    <r>
      <t>w dam</t>
    </r>
    <r>
      <rPr>
        <vertAlign val="superscript"/>
        <sz val="9"/>
        <color theme="1"/>
        <rFont val="Arial"/>
        <family val="2"/>
        <charset val="238"/>
      </rPr>
      <t>3</t>
    </r>
  </si>
  <si>
    <t>POWIATY:</t>
  </si>
  <si>
    <t xml:space="preserve">w tym miasto </t>
  </si>
  <si>
    <t>Rzeki i kanały</t>
  </si>
  <si>
    <t>Wały</t>
  </si>
  <si>
    <r>
      <t>Pojemność użytkowa zbiorników wodnych 
w dam</t>
    </r>
    <r>
      <rPr>
        <vertAlign val="superscript"/>
        <sz val="9"/>
        <color theme="1"/>
        <rFont val="Arial"/>
        <family val="2"/>
        <charset val="238"/>
      </rPr>
      <t>3</t>
    </r>
  </si>
  <si>
    <t>Stacje pomp odwadniających</t>
  </si>
  <si>
    <t>długość</t>
  </si>
  <si>
    <t>obszar chroniony
w tys. ha</t>
  </si>
  <si>
    <t>w szt.</t>
  </si>
  <si>
    <t>w km</t>
  </si>
  <si>
    <t>Melioracje podstawowe</t>
  </si>
  <si>
    <t>Powierzchnia użytków rolnych 
z urządzeniami wymagającymi odbudowy lub modernizacji</t>
  </si>
  <si>
    <t>rzeki</t>
  </si>
  <si>
    <t>wały</t>
  </si>
  <si>
    <t>stacje pomp
w szt.</t>
  </si>
  <si>
    <t>grunty
orne</t>
  </si>
  <si>
    <t>użytki
zielone</t>
  </si>
  <si>
    <r>
      <t>Pobór wody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w dam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</t>
    </r>
  </si>
  <si>
    <t xml:space="preserve">         na 1 ha </t>
  </si>
  <si>
    <t xml:space="preserve">Powierzchnia nawadniana w ha </t>
  </si>
  <si>
    <t xml:space="preserve">      podsiąk </t>
  </si>
  <si>
    <t xml:space="preserve">      deszczownie </t>
  </si>
  <si>
    <t xml:space="preserve">w tym wody chłodnicze </t>
  </si>
  <si>
    <t>odprowadzone siecią kanalizacyjną</t>
  </si>
  <si>
    <t>W tym ścieki wymagające oczyszczania</t>
  </si>
  <si>
    <t>z podwyższonym usuwaniem
  biogenów</t>
  </si>
  <si>
    <t>w tym odprowadzone siecią
  kanalizacyjną</t>
  </si>
  <si>
    <t>bezpośrednio do wód  
lub do ziemi</t>
  </si>
  <si>
    <t>oczyszczane</t>
  </si>
  <si>
    <t>nieoczyszczane</t>
  </si>
  <si>
    <t>mechanicznie</t>
  </si>
  <si>
    <t>biologicznie</t>
  </si>
  <si>
    <t xml:space="preserve">MIASTA </t>
  </si>
  <si>
    <t xml:space="preserve">  o liczbie ludności :</t>
  </si>
  <si>
    <t>2000 - 4999</t>
  </si>
  <si>
    <t>5000 - 9999</t>
  </si>
  <si>
    <t>10000 - 19999</t>
  </si>
  <si>
    <t>20000 - 49999</t>
  </si>
  <si>
    <t>100000 i więcej</t>
  </si>
  <si>
    <t xml:space="preserve">WIEŚ </t>
  </si>
  <si>
    <t>a Odprowadzone do wód lub do ziemi. b Dotyczy ścieków przemysłowych.</t>
  </si>
  <si>
    <t xml:space="preserve">Ścieki wymagające oczyszczania </t>
  </si>
  <si>
    <t>Ścieki 
odprowadzone ogółem</t>
  </si>
  <si>
    <t>W % ludności 
ogółem</t>
  </si>
  <si>
    <t>Z oczyszczalni</t>
  </si>
  <si>
    <t>mechanicznych</t>
  </si>
  <si>
    <t>biologicznych</t>
  </si>
  <si>
    <r>
      <t xml:space="preserve">Mechaniczne </t>
    </r>
    <r>
      <rPr>
        <sz val="9"/>
        <color theme="1"/>
        <rFont val="Arial"/>
        <family val="2"/>
        <charset val="238"/>
      </rPr>
      <t xml:space="preserve">(stan w dniu 31 XII) </t>
    </r>
  </si>
  <si>
    <r>
      <t>Przepustowość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/dobę (stan w dniu 31 XII) </t>
    </r>
  </si>
  <si>
    <t xml:space="preserve">w tym bez wód opadowych i infiltracyjnych </t>
  </si>
  <si>
    <r>
      <t xml:space="preserve">Z podwyższonym usuwaniem biogenów </t>
    </r>
    <r>
      <rPr>
        <sz val="9"/>
        <color theme="1"/>
        <rFont val="Arial"/>
        <family val="2"/>
        <charset val="238"/>
      </rPr>
      <t xml:space="preserve">(stan w dniu 31 XII) </t>
    </r>
  </si>
  <si>
    <r>
      <t>Ścieki komunalne dopływające do oczyszczalni w dam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</t>
    </r>
  </si>
  <si>
    <t>Oczyszczalnie</t>
  </si>
  <si>
    <t>biologiczne</t>
  </si>
  <si>
    <t>Chemiczne</t>
  </si>
  <si>
    <t>Biologicznie</t>
  </si>
  <si>
    <r>
      <t>Ścieki oczyszczane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</si>
  <si>
    <t>a Stan w dniu 31 XII.</t>
  </si>
  <si>
    <t>Mechaniczne</t>
  </si>
  <si>
    <t>Biologiczne</t>
  </si>
  <si>
    <t>w tys. ton suchej masy</t>
  </si>
  <si>
    <t xml:space="preserve">Osady wytworzone w ciągu roku ogółem </t>
  </si>
  <si>
    <t xml:space="preserve">  w tym:</t>
  </si>
  <si>
    <t xml:space="preserve">  stosowane do rekultywacji terenów, w tym gruntów na cele rolne </t>
  </si>
  <si>
    <t xml:space="preserve">  stosowane do uprawy roślin przeznaczonych do produkcji kompostu </t>
  </si>
  <si>
    <t xml:space="preserve">  przekształcone termicznie </t>
  </si>
  <si>
    <t xml:space="preserve">  składowane </t>
  </si>
  <si>
    <t>Z OCZYSZCZALNI PRZEMYSŁOWYCH</t>
  </si>
  <si>
    <t>Z OCZYSZCZALNI KOMUNALNYCH</t>
  </si>
  <si>
    <t xml:space="preserve">bezpośrednio do wód lub do ziemi </t>
  </si>
  <si>
    <t xml:space="preserve">do sieci kanalizacyjnej </t>
  </si>
  <si>
    <t xml:space="preserve">W tym ścieki wymagające oczyszczania odprowadzone 
  bezpośrednio do wód lub do ziemi </t>
  </si>
  <si>
    <t xml:space="preserve">  A. ŚCIEKI ODPROWADZONE </t>
  </si>
  <si>
    <t>bezpośrednio do wód lub do ziemi</t>
  </si>
  <si>
    <r>
      <t>BZT</t>
    </r>
    <r>
      <rPr>
        <vertAlign val="subscript"/>
        <sz val="9"/>
        <color theme="1"/>
        <rFont val="Arial"/>
        <family val="2"/>
        <charset val="238"/>
      </rPr>
      <t>5</t>
    </r>
  </si>
  <si>
    <t>ChZT</t>
  </si>
  <si>
    <t>Zawiesina</t>
  </si>
  <si>
    <t>Azot ogólny</t>
  </si>
  <si>
    <t>Fosfor ogólny</t>
  </si>
  <si>
    <t>w tonach na rok</t>
  </si>
  <si>
    <r>
      <t>BZT</t>
    </r>
    <r>
      <rPr>
        <vertAlign val="subscript"/>
        <sz val="10"/>
        <color theme="1"/>
        <rFont val="Arial"/>
        <family val="2"/>
        <charset val="238"/>
      </rPr>
      <t>5</t>
    </r>
  </si>
  <si>
    <t>kontroli</t>
  </si>
  <si>
    <t>monitoringu</t>
  </si>
  <si>
    <t>ZAKŁADY SZCZEGÓLNIE UCIĄŻLIWE DLA CZYSTOŚCI POWIETRZA EMITUJĄCE ZANIECZYSZCZENIA POWIETRZA WEDŁUG WIELKOŚCI EMISJI ZANIECZYSZCZEŃ</t>
  </si>
  <si>
    <t>EMITORY NA TERENIE ZAKŁADÓW SZCZEGÓLNIE UCIĄŻLIWYCH DLA CZYSTOŚCI POWIETRZA WEDŁUG WIELKOŚCI EMISJI</t>
  </si>
  <si>
    <t>EMISJA ZANIECZYSZCZEŃ PYŁOWYCH Z ZAKŁADÓW SZCZEGÓLNIE UCIĄŻLIWYCH DLA CZYSTOŚCI POWIETRZA</t>
  </si>
  <si>
    <t>EMISJA ZANIECZYSZCZEŃ GAZOWYCH Z ZAKŁADÓW SZCZEGÓLNIE UCIĄŻLIWYCH DLA CZYSTOŚCI POWIETRZA</t>
  </si>
  <si>
    <t>EMISJA  METALI CIĘŻKICH Z ZAKŁADÓW SZCZEGÓLNIE UCIĄŻLIWYCH DLA CZYSTOŚCI POWIETRZA</t>
  </si>
  <si>
    <t>EMISJA ZANIECZYSZCZEŃ POWIETRZA Z ZAKŁADÓW SZCZEGÓLNIE UCIĄŻLIWYCH DLA CZYSTOŚCI POWIETRZA WEDŁUG RODZAJU SUBSTANCJI</t>
  </si>
  <si>
    <t>ZANIECZYSZCZENIA ZATRZYMANE I ZNEUTRALIZOWANE W URZĄDZENIACH OCZYSZCZAJĄCYCH</t>
  </si>
  <si>
    <t xml:space="preserve">ZANIECZYSZCZENIA ZATRZYMANE I ZNEUTRALIZOWANE W URZĄDZENIACH  OCZYSZCZAJĄCYCH WEDŁUG PODREGIONÓW I POWIATÓW </t>
  </si>
  <si>
    <t>EMISJA I REDUKCJA PRZEMYSŁOWYCH ZANIECZYSZCZEŃ POWIETRZA WEDŁUG SEKCJI POLSKIEJ KLASYFIKACJI DZIAŁALNOŚCI</t>
  </si>
  <si>
    <t>URZĄDZENIA DO REDUKCJI ZANIECZYSZCZEŃ POWIETRZA W ZAKŁADACH SZCZEGÓLNIE UCIĄŻLIWYCH DLA CZYSTOŚCI POWIETRZA</t>
  </si>
  <si>
    <t>STĘŻENIE OZONU W PRZYZIEMNEJ WARSTWIE ATMOSFERY</t>
  </si>
  <si>
    <t>POTENCJALNI SPRAWCY POWAŻNYCH AWARII ORAZ POWAŻNE AWARIE</t>
  </si>
  <si>
    <t>L A T A
RODZAJ ZANIECZYSZCZEŃ</t>
  </si>
  <si>
    <t>Zakłady emitujące zanieczyszczenia</t>
  </si>
  <si>
    <t>Pyłowe</t>
  </si>
  <si>
    <t>Gazowe:</t>
  </si>
  <si>
    <t>bez dwutlenku
  węgla</t>
  </si>
  <si>
    <t>z dwutlenkiem
  węgla</t>
  </si>
  <si>
    <t>nieposiadające</t>
  </si>
  <si>
    <t>wyników pomiarów</t>
  </si>
  <si>
    <t>emisji</t>
  </si>
  <si>
    <t>pyłów</t>
  </si>
  <si>
    <t>gazów</t>
  </si>
  <si>
    <t>Liczba emitorów</t>
  </si>
  <si>
    <t>Emisja zanieczyszczeń w tys. ton/rok</t>
  </si>
  <si>
    <t>o wysokości</t>
  </si>
  <si>
    <t>do 50 m</t>
  </si>
  <si>
    <t>51 - 99</t>
  </si>
  <si>
    <t>od 100 m</t>
  </si>
  <si>
    <t xml:space="preserve">Ze spalania paliw </t>
  </si>
  <si>
    <t xml:space="preserve">Krzemowe </t>
  </si>
  <si>
    <t xml:space="preserve">Węglowo-grafitowe, sadza </t>
  </si>
  <si>
    <t xml:space="preserve">Dwutlenek siarki </t>
  </si>
  <si>
    <r>
      <t>Tlenki azotu (w przeliczeniu na NO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) </t>
    </r>
  </si>
  <si>
    <t xml:space="preserve">Tlenek węgla </t>
  </si>
  <si>
    <t xml:space="preserve">Dwutlenek węgla </t>
  </si>
  <si>
    <t>Pyły</t>
  </si>
  <si>
    <t>Arsen</t>
  </si>
  <si>
    <t>Chrom</t>
  </si>
  <si>
    <t>Cynk</t>
  </si>
  <si>
    <t>Mangan</t>
  </si>
  <si>
    <t>Nikiel</t>
  </si>
  <si>
    <t>Ołów</t>
  </si>
  <si>
    <t>Rtęć</t>
  </si>
  <si>
    <t>02</t>
  </si>
  <si>
    <t xml:space="preserve">Aldehydy alifatyczne i ich pochodne </t>
  </si>
  <si>
    <t>03</t>
  </si>
  <si>
    <t xml:space="preserve">Aldehydy pierścieniowe, aromatyczne i ich pochodne </t>
  </si>
  <si>
    <t>04</t>
  </si>
  <si>
    <t xml:space="preserve">Alkohole alifatyczne i ich pochodne </t>
  </si>
  <si>
    <t>05</t>
  </si>
  <si>
    <t xml:space="preserve">Alkohole pierścieniowe, aromatyczne i ich pochodne </t>
  </si>
  <si>
    <t>06</t>
  </si>
  <si>
    <t xml:space="preserve">Aminy i ich pochodne </t>
  </si>
  <si>
    <t>07</t>
  </si>
  <si>
    <t xml:space="preserve">Amoniak </t>
  </si>
  <si>
    <t>08</t>
  </si>
  <si>
    <r>
      <t>Arsen</t>
    </r>
    <r>
      <rPr>
        <vertAlign val="superscript"/>
        <sz val="9"/>
        <color theme="1"/>
        <rFont val="Arial"/>
        <family val="2"/>
        <charset val="238"/>
      </rPr>
      <t xml:space="preserve">a </t>
    </r>
    <r>
      <rPr>
        <sz val="9"/>
        <color theme="1"/>
        <rFont val="Arial"/>
        <family val="2"/>
        <charset val="238"/>
      </rPr>
      <t xml:space="preserve"> </t>
    </r>
  </si>
  <si>
    <t xml:space="preserve">Benzen </t>
  </si>
  <si>
    <t xml:space="preserve">Benzo(a)piren </t>
  </si>
  <si>
    <t>Chlorowcopochodne węglowodorów: związki typu H C F C</t>
  </si>
  <si>
    <t xml:space="preserve">   ze spalania paliw </t>
  </si>
  <si>
    <t xml:space="preserve">   z procesów technologicznych </t>
  </si>
  <si>
    <t xml:space="preserve">Etery i ich pochodne </t>
  </si>
  <si>
    <t xml:space="preserve">Ketony i ich pochodne </t>
  </si>
  <si>
    <t xml:space="preserve">Kwasy nieorganiczne, ich sole i bezwodniki </t>
  </si>
  <si>
    <t xml:space="preserve">Pierwiastki niemetaliczne </t>
  </si>
  <si>
    <t xml:space="preserve">Pyły krzemowe (powyżej 30% wolnej krzemionki) </t>
  </si>
  <si>
    <t xml:space="preserve">Pyły węglowo grafitowe, sadza </t>
  </si>
  <si>
    <t xml:space="preserve">Pyły ze spalania paliw </t>
  </si>
  <si>
    <t xml:space="preserve">Pyły pozostałe </t>
  </si>
  <si>
    <t>Wodorofluorowęglowodory</t>
  </si>
  <si>
    <t xml:space="preserve">Związki heterocykliczne </t>
  </si>
  <si>
    <r>
      <t>gazowe (bez CO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) </t>
    </r>
  </si>
  <si>
    <t xml:space="preserve">dwutlenek siarki </t>
  </si>
  <si>
    <r>
      <t>tlenki azotu (w przeliczeniu na NO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) </t>
    </r>
  </si>
  <si>
    <t xml:space="preserve">węglowodory </t>
  </si>
  <si>
    <t>Dwutlenek siarki</t>
  </si>
  <si>
    <r>
      <t>Tlenki azotu 
(w przeliczeniu na NO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</t>
    </r>
  </si>
  <si>
    <t>Tlenek węgla</t>
  </si>
  <si>
    <t>Węglowodory</t>
  </si>
  <si>
    <t>Cyklony</t>
  </si>
  <si>
    <t>Multicyklony</t>
  </si>
  <si>
    <t>Filtry tkaninowe</t>
  </si>
  <si>
    <t>Elektrofiltry</t>
  </si>
  <si>
    <t>Urządzenia mokre</t>
  </si>
  <si>
    <t>Inne</t>
  </si>
  <si>
    <t>URZĄDZENIA – stan w dniu 31 XII</t>
  </si>
  <si>
    <t>Skuteczność:</t>
  </si>
  <si>
    <r>
      <t>PRZEPŁYW GAZÓW ODLOTOWYCH w dam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/h</t>
    </r>
  </si>
  <si>
    <t>krzemowe</t>
  </si>
  <si>
    <t xml:space="preserve">    -</t>
  </si>
  <si>
    <t>LOKALIZACJA STANOWISK 
POMIAROWYCH</t>
  </si>
  <si>
    <t>Stężenie maksymalne</t>
  </si>
  <si>
    <t>1-godzinne</t>
  </si>
  <si>
    <r>
      <t>µg/m</t>
    </r>
    <r>
      <rPr>
        <vertAlign val="superscript"/>
        <sz val="9"/>
        <color theme="1"/>
        <rFont val="Arial"/>
        <family val="2"/>
        <charset val="238"/>
      </rPr>
      <t>3</t>
    </r>
  </si>
  <si>
    <t>L A T A</t>
  </si>
  <si>
    <t>ogółem 
(stan w dniu 31 XII)</t>
  </si>
  <si>
    <t>z ogółem zakłady</t>
  </si>
  <si>
    <t>dużego ryzyka</t>
  </si>
  <si>
    <t>zwiększonego ryzyka</t>
  </si>
  <si>
    <t>pozostałe</t>
  </si>
  <si>
    <t>OBIEKTY I OBSZARY O SZCZEGÓLNYCH WALORACH PRZYRODNICZYCH PRAWNIE CHRONIONE</t>
  </si>
  <si>
    <t>STAN LICZEBNY GŁÓWNYCH GATUNKÓW ZWIERZĄT ŁOWNYCH I CHRONIONYCH W PARKACH NARODOWYCH</t>
  </si>
  <si>
    <t>REZERWATY PRZYRODY</t>
  </si>
  <si>
    <t>PARKI KRAJOBRAZOWE WEDŁUG KATEGORII GRUNTÓW</t>
  </si>
  <si>
    <t>OBSZARY CHRONIONEGO KRAJOBRAZU</t>
  </si>
  <si>
    <t>INDYWIDUALNE FORMY OCHRONY PRZYRODY</t>
  </si>
  <si>
    <t>POMNIKI PRZYRODY</t>
  </si>
  <si>
    <t>PARKI I OGRODY HISTORYCZNE</t>
  </si>
  <si>
    <t>RODZINNE OGRODY DZIAŁKOWE</t>
  </si>
  <si>
    <t>WAŻNIEJSZE ZWIERZĘTA CHRONIONE</t>
  </si>
  <si>
    <t>POWIERZCHNIA GRUNTÓW LEŚNYCH I LESISTOŚĆ</t>
  </si>
  <si>
    <t>POWIERZCHNIA GRUNTÓW LEŚNYCH I PRZEZNACZONYCH DO ZALESIENIA</t>
  </si>
  <si>
    <t>POWIERZCHNIA LASÓW OCHRONNYCH</t>
  </si>
  <si>
    <t>POWIERZCHNIA LASÓW OCHRONNYCH W ZARZĄDZIE LASÓW PAŃSTWOWYCH</t>
  </si>
  <si>
    <t>ODNOWIENIA, ZALESIENIA I INNE PRACE HODOWLANE</t>
  </si>
  <si>
    <t>ODNOWIENIA I ZALESIENIA</t>
  </si>
  <si>
    <t>PRACE HODOWLANE W LASACH PRYWATNYCH WEDŁUG PODREGIONÓW I POWIATÓW</t>
  </si>
  <si>
    <t>ZADRZEWIENIA I POZYSKANIE DREWNA (GRUBIZNY) Z ZADRZEWIEŃ</t>
  </si>
  <si>
    <t>POZYSKANIE DREWNA (GRUBIZNY)</t>
  </si>
  <si>
    <t>POZYSKANIE DREWNA WEDŁUG FORM WŁASNOŚCI I SORTYMENTÓW</t>
  </si>
  <si>
    <t>KOŁA I CZŁONKOWIE POLSKIEGO ZWIĄZKU ŁOWIECKIEGO ORAZ OBWODY ŁOWIECKIE</t>
  </si>
  <si>
    <t>WAŻNIEJSZE ZWIERZĘTA ŁOWNE</t>
  </si>
  <si>
    <t>ODSTRZAŁ WAŻNIEJSZYCH ZWIERZĄT ŁOWNYCH</t>
  </si>
  <si>
    <t>SZKODNICTWO LEŚNE W LASACH POD ZARZĄDEM LASÓW PAŃSTWOWYCH</t>
  </si>
  <si>
    <t>POŻARY LASÓW</t>
  </si>
  <si>
    <t xml:space="preserve">Parki narodowe </t>
  </si>
  <si>
    <t xml:space="preserve">Rezerwaty przyrody </t>
  </si>
  <si>
    <t xml:space="preserve">Parki krajobrazowe </t>
  </si>
  <si>
    <t xml:space="preserve">Obszary chronionego krajobrazu </t>
  </si>
  <si>
    <t xml:space="preserve">Zespoły przyrodniczo-krajobrazowe </t>
  </si>
  <si>
    <t xml:space="preserve">Pomniki przyrody </t>
  </si>
  <si>
    <t xml:space="preserve">Powierzchnia ogółem w ha </t>
  </si>
  <si>
    <r>
      <t>na 1 mieszkańca w m</t>
    </r>
    <r>
      <rPr>
        <vertAlign val="superscript"/>
        <sz val="9"/>
        <color theme="1"/>
        <rFont val="Arial"/>
        <family val="2"/>
        <charset val="238"/>
      </rPr>
      <t xml:space="preserve">2 </t>
    </r>
  </si>
  <si>
    <t>Ogółem obszary prawnie chronione</t>
  </si>
  <si>
    <t>użytki ekologiczne</t>
  </si>
  <si>
    <t>Kategoria według IUCN</t>
  </si>
  <si>
    <t>Powierzchnia w hektarach</t>
  </si>
  <si>
    <t>w tym lasów</t>
  </si>
  <si>
    <t>Grunty</t>
  </si>
  <si>
    <t>Wody</t>
  </si>
  <si>
    <t>Tereny
pozostałe</t>
  </si>
  <si>
    <t>zadrzewione
i zakrzewione</t>
  </si>
  <si>
    <t>w tym
niezalesione</t>
  </si>
  <si>
    <t>parku narodowego</t>
  </si>
  <si>
    <t>w tym grunty leśne</t>
  </si>
  <si>
    <t>Liczba turystów</t>
  </si>
  <si>
    <t>w tys.</t>
  </si>
  <si>
    <t>na 1 ha</t>
  </si>
  <si>
    <t>Ź r ó d ł o: dane Ministerstwa Środowiska.</t>
  </si>
  <si>
    <t>Biblioteki (liczba pozycji księgozbioru)</t>
  </si>
  <si>
    <t>Jeleń</t>
  </si>
  <si>
    <t>Sarna</t>
  </si>
  <si>
    <t>Dzik</t>
  </si>
  <si>
    <t>Borsuk</t>
  </si>
  <si>
    <t>Lis</t>
  </si>
  <si>
    <t>w sztukach</t>
  </si>
  <si>
    <t xml:space="preserve">Obiekty ogółem </t>
  </si>
  <si>
    <t>Powierzchnia rezerwatów w ha:</t>
  </si>
  <si>
    <t xml:space="preserve">ogółem </t>
  </si>
  <si>
    <t xml:space="preserve">       w % powierzchni geograficznej </t>
  </si>
  <si>
    <t xml:space="preserve">faunistycznych </t>
  </si>
  <si>
    <t xml:space="preserve">krajobrazowych </t>
  </si>
  <si>
    <t xml:space="preserve">leśnych </t>
  </si>
  <si>
    <t xml:space="preserve">torfowiskowych  </t>
  </si>
  <si>
    <t xml:space="preserve">florystycznych </t>
  </si>
  <si>
    <t>NAZWA</t>
  </si>
  <si>
    <t>lasy</t>
  </si>
  <si>
    <t>użytki
rolne</t>
  </si>
  <si>
    <t>wody</t>
  </si>
  <si>
    <t>Obiekty</t>
  </si>
  <si>
    <t>Powierzchnia</t>
  </si>
  <si>
    <t>parku krajobrazowego</t>
  </si>
  <si>
    <t>strefy ochronnej</t>
  </si>
  <si>
    <t xml:space="preserve">Obiekty  </t>
  </si>
  <si>
    <t xml:space="preserve">Powierzchnia w ha </t>
  </si>
  <si>
    <t xml:space="preserve">  w tym według kategorii gruntów w ha:</t>
  </si>
  <si>
    <t xml:space="preserve">Lasy </t>
  </si>
  <si>
    <t xml:space="preserve">Wody </t>
  </si>
  <si>
    <t>powierzchnia w ha</t>
  </si>
  <si>
    <t xml:space="preserve">Bory Dolnośląskie </t>
  </si>
  <si>
    <t xml:space="preserve">Dolina Środkowej Odry </t>
  </si>
  <si>
    <t xml:space="preserve">Łęgi Odrzańskie </t>
  </si>
  <si>
    <t xml:space="preserve">Stawy Przemkowskie </t>
  </si>
  <si>
    <t>Ź r ó d ł o: dane Generalnej Dyrekcji Ochrony Środowiska.</t>
  </si>
  <si>
    <t>UŻYTKI EKOLOGICZNE</t>
  </si>
  <si>
    <t>ZESPOŁY PRZYRODNICZO-KRAJOBRAZOWE</t>
  </si>
  <si>
    <t xml:space="preserve">Pojedyncze drzewa </t>
  </si>
  <si>
    <t xml:space="preserve">Grupy drzew </t>
  </si>
  <si>
    <t xml:space="preserve">Aleje </t>
  </si>
  <si>
    <t xml:space="preserve">Głazy narzutowe </t>
  </si>
  <si>
    <t xml:space="preserve">Krzewy </t>
  </si>
  <si>
    <t xml:space="preserve">Inne </t>
  </si>
  <si>
    <t xml:space="preserve">            wpisane do rejestru zabytków </t>
  </si>
  <si>
    <t>Powierzchnia wpisana do rejestru
  zabytków w ha</t>
  </si>
  <si>
    <t>Obiekty według rodzajów:</t>
  </si>
  <si>
    <t xml:space="preserve">dworskie </t>
  </si>
  <si>
    <t xml:space="preserve">pałacowe i zamkowe </t>
  </si>
  <si>
    <t xml:space="preserve">miejskie, uzdrowiskowe i szpitalne </t>
  </si>
  <si>
    <t xml:space="preserve">klasztorne i kościelne </t>
  </si>
  <si>
    <t xml:space="preserve">ogrody przydomowe </t>
  </si>
  <si>
    <t>Ogrody</t>
  </si>
  <si>
    <t>Działki</t>
  </si>
  <si>
    <t>liczba</t>
  </si>
  <si>
    <t>powierzchnia
w ha</t>
  </si>
  <si>
    <t xml:space="preserve">Bobry </t>
  </si>
  <si>
    <t xml:space="preserve">Wilki </t>
  </si>
  <si>
    <t xml:space="preserve">Koła </t>
  </si>
  <si>
    <t xml:space="preserve">Członkowie kół </t>
  </si>
  <si>
    <t xml:space="preserve">   w tym młodzież </t>
  </si>
  <si>
    <t>Parki spacerowo-wypoczynkowe</t>
  </si>
  <si>
    <t>Zieleńce</t>
  </si>
  <si>
    <t>Zieleń uliczna</t>
  </si>
  <si>
    <t>Tereny zieleni osiedlowej</t>
  </si>
  <si>
    <t>Nasadzenia</t>
  </si>
  <si>
    <t>w tym w gestii 
samorządu
miasta lub gminy</t>
  </si>
  <si>
    <t>drzew</t>
  </si>
  <si>
    <t>obiekty</t>
  </si>
  <si>
    <t xml:space="preserve">O G Ó Ł E M  </t>
  </si>
  <si>
    <t xml:space="preserve">  publiczne </t>
  </si>
  <si>
    <t xml:space="preserve">     własność gmin </t>
  </si>
  <si>
    <t xml:space="preserve">  prywatne </t>
  </si>
  <si>
    <t xml:space="preserve">Grunty związane z gospodarką leśną </t>
  </si>
  <si>
    <t xml:space="preserve">Lesistość w % </t>
  </si>
  <si>
    <t>Powierzchnia gruntów leśnych</t>
  </si>
  <si>
    <t>zalesione</t>
  </si>
  <si>
    <t>niezalesione</t>
  </si>
  <si>
    <t xml:space="preserve">   własność Skarbu Państwa </t>
  </si>
  <si>
    <t xml:space="preserve">      w tym w zarządzie Lasów 
          Państwowych </t>
  </si>
  <si>
    <t xml:space="preserve">   własność gmin </t>
  </si>
  <si>
    <t xml:space="preserve">w % powierzchni lasów </t>
  </si>
  <si>
    <r>
      <t>Lasy</t>
    </r>
    <r>
      <rPr>
        <sz val="9"/>
        <color theme="1"/>
        <rFont val="Arial"/>
        <family val="2"/>
        <charset val="238"/>
      </rPr>
      <t xml:space="preserve"> :</t>
    </r>
  </si>
  <si>
    <t xml:space="preserve">prywatne </t>
  </si>
  <si>
    <t xml:space="preserve">gminne </t>
  </si>
  <si>
    <t xml:space="preserve">w tym w miastach i wokół miast </t>
  </si>
  <si>
    <t xml:space="preserve">Glebochronne </t>
  </si>
  <si>
    <t xml:space="preserve">Wodochronne </t>
  </si>
  <si>
    <t xml:space="preserve">Uzdrowiskowe </t>
  </si>
  <si>
    <t xml:space="preserve">Nasienne </t>
  </si>
  <si>
    <t>Cenne przyrodniczo</t>
  </si>
  <si>
    <t>Na stałych powierzchniach
  badawczych</t>
  </si>
  <si>
    <t xml:space="preserve">Podmiejskie </t>
  </si>
  <si>
    <t xml:space="preserve">Obronne </t>
  </si>
  <si>
    <t xml:space="preserve">Ostoje zwierząt </t>
  </si>
  <si>
    <t>Lesistość w %</t>
  </si>
  <si>
    <t>w tym
lasy</t>
  </si>
  <si>
    <t>z ogółem publiczne</t>
  </si>
  <si>
    <t xml:space="preserve">WOJEWÓDZTWO </t>
  </si>
  <si>
    <t>w % po-
wierzchni gruntów leśnych ogółem</t>
  </si>
  <si>
    <t>`</t>
  </si>
  <si>
    <t>w tym
lasy ochronne</t>
  </si>
  <si>
    <t>lasy publiczne</t>
  </si>
  <si>
    <t>własność Skarbu Państwa</t>
  </si>
  <si>
    <t>w tym zalesienia</t>
  </si>
  <si>
    <t xml:space="preserve">Lasy publiczne </t>
  </si>
  <si>
    <t xml:space="preserve">  własność Skarbu Państwa </t>
  </si>
  <si>
    <t xml:space="preserve">     Lasów Państwowych </t>
  </si>
  <si>
    <t xml:space="preserve">  własność gmin </t>
  </si>
  <si>
    <t xml:space="preserve">Lasy prywatne </t>
  </si>
  <si>
    <t>Odnowienia i zalesienia</t>
  </si>
  <si>
    <t>Pielęgnowanie lasu</t>
  </si>
  <si>
    <t>zrębów</t>
  </si>
  <si>
    <t>halizn
i płazowizn</t>
  </si>
  <si>
    <t>w tym upraw
i młodników</t>
  </si>
  <si>
    <t xml:space="preserve">      w tym:</t>
  </si>
  <si>
    <t xml:space="preserve">          parki narodowe </t>
  </si>
  <si>
    <r>
      <t>w m</t>
    </r>
    <r>
      <rPr>
        <vertAlign val="superscript"/>
        <sz val="9"/>
        <color theme="1"/>
        <rFont val="Arial"/>
        <family val="2"/>
        <charset val="238"/>
      </rPr>
      <t>3</t>
    </r>
  </si>
  <si>
    <t xml:space="preserve">Grubizna iglasta </t>
  </si>
  <si>
    <t xml:space="preserve">opałowe </t>
  </si>
  <si>
    <t xml:space="preserve">Grubizna liściasta </t>
  </si>
  <si>
    <r>
      <t>Pozyskanie drewna (grubizny) w m</t>
    </r>
    <r>
      <rPr>
        <vertAlign val="superscript"/>
        <sz val="9"/>
        <color theme="1"/>
        <rFont val="Arial"/>
        <family val="2"/>
        <charset val="238"/>
      </rPr>
      <t>3</t>
    </r>
  </si>
  <si>
    <t xml:space="preserve">Obwody łowieckie </t>
  </si>
  <si>
    <t xml:space="preserve">Powierzchnia obwodów łowieckich w tys. ha </t>
  </si>
  <si>
    <t xml:space="preserve">   w tym na gruntach leśnych </t>
  </si>
  <si>
    <t xml:space="preserve">Jelenie </t>
  </si>
  <si>
    <t xml:space="preserve">Daniele </t>
  </si>
  <si>
    <t>Sarny</t>
  </si>
  <si>
    <t xml:space="preserve">Dziki </t>
  </si>
  <si>
    <t xml:space="preserve">Lisy </t>
  </si>
  <si>
    <t xml:space="preserve">Zające </t>
  </si>
  <si>
    <t xml:space="preserve">Bażanty </t>
  </si>
  <si>
    <t xml:space="preserve">Kuropatwy </t>
  </si>
  <si>
    <t xml:space="preserve">Sarny </t>
  </si>
  <si>
    <t>Kaczki</t>
  </si>
  <si>
    <t xml:space="preserve">Sarny  </t>
  </si>
  <si>
    <t>Liczba zarejestrowanych przypadków:</t>
  </si>
  <si>
    <t xml:space="preserve">bezprawne korzystanie z lasu </t>
  </si>
  <si>
    <t xml:space="preserve">kłusownictwo </t>
  </si>
  <si>
    <t xml:space="preserve">kradzież i zniszczenie mienia </t>
  </si>
  <si>
    <t xml:space="preserve">kradzież drewna </t>
  </si>
  <si>
    <r>
      <t>Skradzione drewno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</t>
    </r>
  </si>
  <si>
    <t xml:space="preserve">Wartość spowodowanych szkód w tys. zł  </t>
  </si>
  <si>
    <t xml:space="preserve">Pożary </t>
  </si>
  <si>
    <t>ODPADY WYTWORZONE W CIĄGU ROKU</t>
  </si>
  <si>
    <t>WAŻNIEJSZE DANE O ODPADACH</t>
  </si>
  <si>
    <t>ODPADY KOMUNALNE STAŁE ZEBRANE</t>
  </si>
  <si>
    <t>KONTROLOWANE SKŁADOWISKA  (WYSYPISKA) ODPADÓW KOMUNALNYCH</t>
  </si>
  <si>
    <t xml:space="preserve">ODGAZOWYWANIE SKŁADOWISK (WYSYPISK) ODPADÓW KOMUNALNYCH </t>
  </si>
  <si>
    <t xml:space="preserve">Odpady (z wyłączeniem odpadów komunalnych) </t>
  </si>
  <si>
    <t xml:space="preserve">Odpady wytworzone (w ciągu roku) w tys. ton </t>
  </si>
  <si>
    <t xml:space="preserve">                                         w % wytworzonych </t>
  </si>
  <si>
    <t xml:space="preserve">                                     w % wytworzonych </t>
  </si>
  <si>
    <t xml:space="preserve">                                              w % wytworzonych </t>
  </si>
  <si>
    <t xml:space="preserve">   magazynowane czasowo: w tys. ton  </t>
  </si>
  <si>
    <t xml:space="preserve">Odpady wytworzone w ciągu roku </t>
  </si>
  <si>
    <t xml:space="preserve">ogółem 
</t>
  </si>
  <si>
    <t>Odpady powstające przy poszukiwaniu, 
  wydobywaniu, fizycznej i chemicznej 
  przeróbce rud oraz innych kopalin</t>
  </si>
  <si>
    <t>Odpady z procesów termicznych</t>
  </si>
  <si>
    <t>Odpady z instalacji i urządzeń służących 
  zagospodarowaniu odpadów, 
  z oczyszczalni ścieków 
  oraz z uzdatniania wody pitnej 
  i wody do celów przemysłowych</t>
  </si>
  <si>
    <t>Odpady z kształtowania oraz fizycznej 
  i mechanicznej obróbki powierzchni 
  metali i tworzyw sztucznych</t>
  </si>
  <si>
    <t>Odpady w tys. ton</t>
  </si>
  <si>
    <t>w tym z gospodarstw domowych</t>
  </si>
  <si>
    <t>miasta</t>
  </si>
  <si>
    <t>wieś</t>
  </si>
  <si>
    <t>Wyselekcjonowane</t>
  </si>
  <si>
    <t>szkło</t>
  </si>
  <si>
    <t>tworzywa sztuczne</t>
  </si>
  <si>
    <t>W TYM Z GOSPODARSTW DOMOWYCH</t>
  </si>
  <si>
    <t>Zebrane ogółem (bez wyselekcjonowanych)</t>
  </si>
  <si>
    <t>Czynne</t>
  </si>
  <si>
    <t>O zakończonej eksploatacji</t>
  </si>
  <si>
    <t>stan w dniu 31 XII</t>
  </si>
  <si>
    <t>Miasta</t>
  </si>
  <si>
    <t>Wieś</t>
  </si>
  <si>
    <t>w ciągu roku</t>
  </si>
  <si>
    <t>bez odzysku energii</t>
  </si>
  <si>
    <t>w pochodni zbiorczej</t>
  </si>
  <si>
    <t>MOC DAWKI PROMIENIOWANIA GAMMA</t>
  </si>
  <si>
    <t>STĘŻENIA RADIONUKLIDÓW W POWIETRZU</t>
  </si>
  <si>
    <t>HAŁAS  PRZEMYSŁOWY</t>
  </si>
  <si>
    <t>HAŁAS DROGOWY W DZIEŃ W MIASTACH</t>
  </si>
  <si>
    <t>średnia roczna</t>
  </si>
  <si>
    <t>zakres średnich dobowych</t>
  </si>
  <si>
    <t>w nGy/h</t>
  </si>
  <si>
    <t>Ź r ó d ł o: dane Państwowej Agencji Atomistyki na podstawie pomiarów ze stacji wczesnego wykrywania skażeń promieniotwórczych.</t>
  </si>
  <si>
    <t>Cez 137</t>
  </si>
  <si>
    <t>Beryl 7</t>
  </si>
  <si>
    <t>Potas 40</t>
  </si>
  <si>
    <t>Ołów 210</t>
  </si>
  <si>
    <t>Rad 226</t>
  </si>
  <si>
    <t>Rad 228</t>
  </si>
  <si>
    <t>min. - max</t>
  </si>
  <si>
    <r>
      <t>w mikrobekerelach na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(µBq/m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)</t>
    </r>
  </si>
  <si>
    <t>Ź r ó d ł o: dane Państwowej Agencji Atomistyki, na podstawie wyników dostarczonych przez Centralne Laboratorium Ochrony Radiologicznej  uzyskanych ze stacji wczesnego wykrywania skażeń promieniotwórczych ASS - 500.</t>
  </si>
  <si>
    <t xml:space="preserve">w nocy w % </t>
  </si>
  <si>
    <t xml:space="preserve">0,1 - 5 dB: dzień </t>
  </si>
  <si>
    <t xml:space="preserve">                         noc </t>
  </si>
  <si>
    <t xml:space="preserve"> 5 - 10 dB: dzień </t>
  </si>
  <si>
    <t xml:space="preserve">10 - 15 dB: dzień </t>
  </si>
  <si>
    <t xml:space="preserve">                          noc </t>
  </si>
  <si>
    <t xml:space="preserve">15 - 20 dB: dzień </t>
  </si>
  <si>
    <t xml:space="preserve">ponad 20 dB: dzień </t>
  </si>
  <si>
    <t xml:space="preserve">                                    noc </t>
  </si>
  <si>
    <t xml:space="preserve">Liczba punktów pomiarowych </t>
  </si>
  <si>
    <t>przy których emisja hałasu przekracza maksymalny poziom dopuszczalny 60 dB</t>
  </si>
  <si>
    <t>&lt;0,1-5&gt; dB</t>
  </si>
  <si>
    <t>NAKŁADY NA ŚRODKI TRWAŁE SŁUŻĄCE OCHRONIE ŚRODOWISKA I GOSPODARCE WODNEJ WEDŁUG ŹRÓDEŁ FINANSOWANIA (ceny bieżące)</t>
  </si>
  <si>
    <t>NAKŁADY NA ŚRODKI TRWAŁE SŁUŻĄCE OCHRONIE ŚRODOWISKA I GOSPODARCE WODNEJ WEDŁUG GRUP INWESTORÓW (ceny bieżące)</t>
  </si>
  <si>
    <t>NAKŁADY NA ŚRODKI TRWAŁE SŁUŻĄCE OCHRONIE ŚRODOWISKA I GOSPODARCE WODNEJ (ceny bieżące)</t>
  </si>
  <si>
    <t>EFEKTY RZECZOWE UZYSKANE W WYNIKU PRZEKAZANIA DO UŻYTKU INWESTYCJI OCHRONY ŚRODOWISKA I GOSPODARKI WODNEJ</t>
  </si>
  <si>
    <t>STAN WYPOSAŻENIA WSI W NIEKTÓRE URZĄDZENIA I OBIEKTY OCHRONY ŚRODOWISKA I GOSPODARKI WODNEJ</t>
  </si>
  <si>
    <t>NAKŁADY INWESTYCYJNE NA OCHRONĘ ŚRODOWISKA I GOSPODARKĘ WODNĄ NA WSI WEDŁUG INWESTORÓW  (ceny bieżące)</t>
  </si>
  <si>
    <t>NAKŁADY NA KOMUNALNE OCZYSZCZALNIE ŚCIEKÓW I EFEKTY RZECZOWE</t>
  </si>
  <si>
    <t>NAKŁADY INWESTYCYJNE NA MAŁĄ RETENCJĘ WODNĄ</t>
  </si>
  <si>
    <t xml:space="preserve">EFEKTY RZECZOWE INWESTYCJI MAŁEJ RETENCJI WODNEJ </t>
  </si>
  <si>
    <t>KREDYTY PROEKOLOGICZNE UDZIELONE PRZEZ BANK OCHRONY ŚRODOWISKA S.A. WE WSPÓŁPRACY Z WFOŚiGW</t>
  </si>
  <si>
    <t xml:space="preserve">REALIZACJA INWESTYCJI OCHRONY ŚRODOWISKA I GOSPODARKI WODNEJ NA WSI </t>
  </si>
  <si>
    <t xml:space="preserve">OPŁATY ZA KORZYSTANIE ZE ŚRODOWISKA I INNE WPŁYWY NA OCHRONĘ ŚRODOWISKA I GOSPODARKĘ WODNĄ </t>
  </si>
  <si>
    <t>WPŁYWY NA WOJEWÓDZKI FUNDUSZ OCHRONY ŚRODOWISKA I GOSPODARKI WODNEJ</t>
  </si>
  <si>
    <t>WYDATKI WOJEWÓDZKIEGO FUNDUSZU OCHRONY ŚRODOWISKA I GOSPODARKI WODNEJ</t>
  </si>
  <si>
    <t xml:space="preserve">KIERUNKI FINANSOWANIA WOJEWÓDZKIEGO FUNDUSZU OCHRONY ŚRODOWISKA I GOSPODARKI WODNEJ </t>
  </si>
  <si>
    <t xml:space="preserve">WPŁYWY NA OCHRONĘ ŚRODOWISKA I GOSPODARKĘ WODNĄ Z TYTUŁU KAR </t>
  </si>
  <si>
    <t xml:space="preserve">REDYSTRYBUCJA WPŁYWÓW Z TYTUŁU KAR NA OCHRONĘ ŚRODOWISKA I GOSPODARKĘ WODNĄ </t>
  </si>
  <si>
    <t>OPŁATY PRODUKTOWE – WPŁYWY I REDYSTRYBUCJA</t>
  </si>
  <si>
    <t>Środki</t>
  </si>
  <si>
    <t>Kredyty 
i pożyczki 
krajowe w tym bankowe</t>
  </si>
  <si>
    <t>własne</t>
  </si>
  <si>
    <t>z budżetu</t>
  </si>
  <si>
    <t>z zagranicy</t>
  </si>
  <si>
    <t>centralnego</t>
  </si>
  <si>
    <t>województwa</t>
  </si>
  <si>
    <t>powiatu</t>
  </si>
  <si>
    <t>gminy
(współudział)</t>
  </si>
  <si>
    <t>OCHRONA ŚRODOWISKA</t>
  </si>
  <si>
    <t>GOSPODARKA WODNA</t>
  </si>
  <si>
    <t>Grupy inwestorów</t>
  </si>
  <si>
    <t>przedsiębiorstwa</t>
  </si>
  <si>
    <t>gminy</t>
  </si>
  <si>
    <t>Ochrona środowiska</t>
  </si>
  <si>
    <t>Gospodarka wodna</t>
  </si>
  <si>
    <r>
      <t>Obsługa rynku nieruchomości</t>
    </r>
    <r>
      <rPr>
        <vertAlign val="superscript"/>
        <sz val="9"/>
        <color theme="1"/>
        <rFont val="Arial"/>
        <family val="2"/>
        <charset val="238"/>
      </rPr>
      <t>Δ</t>
    </r>
  </si>
  <si>
    <t xml:space="preserve">Ochrona powietrza atmosferycznego i klimatu </t>
  </si>
  <si>
    <t>niekonwencjonalne źródła energii</t>
  </si>
  <si>
    <t xml:space="preserve">Gospodarka ściekowa i ochrona wód </t>
  </si>
  <si>
    <t xml:space="preserve">w tym komunalnych </t>
  </si>
  <si>
    <t xml:space="preserve"> selektywne zbieranie odpadów</t>
  </si>
  <si>
    <t xml:space="preserve"> w tym komunalnych </t>
  </si>
  <si>
    <t xml:space="preserve">recykling i wykorzystanie odpadów </t>
  </si>
  <si>
    <t xml:space="preserve">Zmniejszanie hałasu i wibracji </t>
  </si>
  <si>
    <t xml:space="preserve">Ujęcia i doprowadzenia wody </t>
  </si>
  <si>
    <t xml:space="preserve">Zbiorniki i stopnie wodne </t>
  </si>
  <si>
    <t xml:space="preserve">Regulacja i zabudowa rzek i potoków </t>
  </si>
  <si>
    <t>Gospodarka ściekowa i ochrona wód</t>
  </si>
  <si>
    <t>Oczyszczalnie ścieków:</t>
  </si>
  <si>
    <r>
      <t>przepustowość w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 </t>
    </r>
  </si>
  <si>
    <t xml:space="preserve">w tym oczyszczalnie komunalne </t>
  </si>
  <si>
    <t xml:space="preserve">   w tym oczyszczalnie komunalne </t>
  </si>
  <si>
    <t xml:space="preserve">biologiczne (bez komór fermentacyjnych) </t>
  </si>
  <si>
    <t>Zmniejszanie hałasu i wibracji</t>
  </si>
  <si>
    <t>Bariery przeciw hałasowi drogowemu w km</t>
  </si>
  <si>
    <r>
      <t>Uzdatnianie wody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 </t>
    </r>
  </si>
  <si>
    <t xml:space="preserve">Obwałowania przeciwpowodziowe w km </t>
  </si>
  <si>
    <t xml:space="preserve">  Stan w dniu 31 XII</t>
  </si>
  <si>
    <t xml:space="preserve">Stacje uzdatniania wody w szt.  </t>
  </si>
  <si>
    <t xml:space="preserve">zbiorcza sieć kanalizacyjna w km </t>
  </si>
  <si>
    <t>zbiorcze:</t>
  </si>
  <si>
    <r>
      <t>przepustowość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/dobę </t>
    </r>
  </si>
  <si>
    <t xml:space="preserve">indywidualne wiejskie w szt.  </t>
  </si>
  <si>
    <t>Składowiska odpadów:</t>
  </si>
  <si>
    <t xml:space="preserve">powierzchnia w ha </t>
  </si>
  <si>
    <t>w tym
pożyczki</t>
  </si>
  <si>
    <t>Wodociągi zbiorowe</t>
  </si>
  <si>
    <t>Kanalizacja zbiorcza</t>
  </si>
  <si>
    <t>Składowiska odpadów</t>
  </si>
  <si>
    <t>Nakłady ogółem 
w tys. zł</t>
  </si>
  <si>
    <t>Oczyszczalnie ścieków</t>
  </si>
  <si>
    <t>liczba obiektów</t>
  </si>
  <si>
    <t>Z ogółem</t>
  </si>
  <si>
    <t>sztuczne zbiorniki wodne</t>
  </si>
  <si>
    <r>
      <t>dam</t>
    </r>
    <r>
      <rPr>
        <vertAlign val="superscript"/>
        <sz val="9"/>
        <color theme="1"/>
        <rFont val="Arial"/>
        <family val="2"/>
        <charset val="238"/>
      </rPr>
      <t>3</t>
    </r>
  </si>
  <si>
    <t>wód</t>
  </si>
  <si>
    <t>WODOCIĄGI ZBIOROWE</t>
  </si>
  <si>
    <t>Nakłady inwestycyjne w tys. zł</t>
  </si>
  <si>
    <t xml:space="preserve"> sieć wodociągowa w km </t>
  </si>
  <si>
    <t xml:space="preserve">  nowe </t>
  </si>
  <si>
    <t xml:space="preserve">  zmodernizowane </t>
  </si>
  <si>
    <t>OCZYSZCZALNIE ŚCIEKÓW ZBIORCZE</t>
  </si>
  <si>
    <t xml:space="preserve"> w tym na modernizację </t>
  </si>
  <si>
    <t xml:space="preserve">obiekty w szt. </t>
  </si>
  <si>
    <r>
      <t>przepustowość w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</si>
  <si>
    <t xml:space="preserve">Obiekty oddane do użytku </t>
  </si>
  <si>
    <t>SKŁADOWISKA ODPADÓW</t>
  </si>
  <si>
    <t xml:space="preserve">  składowiska (obiekty) w szt.</t>
  </si>
  <si>
    <t xml:space="preserve">  powierzchnia w ha </t>
  </si>
  <si>
    <t>Wpływy ogółem</t>
  </si>
  <si>
    <t>Z tytułu opłat</t>
  </si>
  <si>
    <t>gospodarka odpadami</t>
  </si>
  <si>
    <t>pozostałe dziedziny</t>
  </si>
  <si>
    <t xml:space="preserve">Stan funduszu na początku roku </t>
  </si>
  <si>
    <t>opłaty</t>
  </si>
  <si>
    <t xml:space="preserve">kary </t>
  </si>
  <si>
    <t xml:space="preserve">przychody finansowe </t>
  </si>
  <si>
    <t>Ź r ó d ł o: dane Zarządu Narodowego Funduszu Ochrony Środowiska i Gospodarki Wodnej.</t>
  </si>
  <si>
    <t>Dotacje na realizację zadań bieżących</t>
  </si>
  <si>
    <t>Dotacje inwestycyjne</t>
  </si>
  <si>
    <t xml:space="preserve">Koszty działalności operacyjnej </t>
  </si>
  <si>
    <t xml:space="preserve">Koszty finansowe i inne </t>
  </si>
  <si>
    <t xml:space="preserve">Pozostałe zmniejszenia funduszu </t>
  </si>
  <si>
    <t xml:space="preserve">Stan funduszu na koniec roku </t>
  </si>
  <si>
    <t>W ODSETKACH</t>
  </si>
  <si>
    <t xml:space="preserve"> WYSZCZEGÓLNIENIE
   a - wymierzono
b - wpłynęło </t>
  </si>
  <si>
    <t>a</t>
  </si>
  <si>
    <t>b</t>
  </si>
  <si>
    <t>Przekroczenie: warunków wprowadzania ścieków do wód lub do ziemi</t>
  </si>
  <si>
    <t>Nielegalny pobór wody oraz piętrzenie wody wyższe od dozwolonego</t>
  </si>
  <si>
    <t>Fundusz: Narodowy</t>
  </si>
  <si>
    <t xml:space="preserve">                  wojewódzki</t>
  </si>
  <si>
    <t>Budżety: powiatowe</t>
  </si>
  <si>
    <t xml:space="preserve">                gminne</t>
  </si>
  <si>
    <t>Budżet Państwa</t>
  </si>
  <si>
    <t xml:space="preserve">Stan środków pieniężnych na początku roku </t>
  </si>
  <si>
    <t>Przychody przekazane przez zarząd województwa</t>
  </si>
  <si>
    <t>z tytułu:</t>
  </si>
  <si>
    <t xml:space="preserve">Środki funduszu ogółem </t>
  </si>
  <si>
    <t xml:space="preserve">Wydatki </t>
  </si>
  <si>
    <t xml:space="preserve">   na: gospodarkę ściekową i ochronę wód </t>
  </si>
  <si>
    <t xml:space="preserve">gospodarkę odpadami </t>
  </si>
  <si>
    <t xml:space="preserve">pozostałe dziedziny </t>
  </si>
  <si>
    <t xml:space="preserve">inne wydatki </t>
  </si>
  <si>
    <t xml:space="preserve">Stan środków pieniężnych na koniec roku </t>
  </si>
  <si>
    <t>z tytułu opłat i kar:</t>
  </si>
  <si>
    <t>za usuwanie drzew i krzewów</t>
  </si>
  <si>
    <t>pozostałych</t>
  </si>
  <si>
    <t>opakowania</t>
  </si>
  <si>
    <t>akumulatory</t>
  </si>
  <si>
    <t>zwrot w %</t>
  </si>
  <si>
    <t xml:space="preserve">            WYSZCZEGÓLNIENIE
              a - wymierzono
              b - wpłynęło </t>
  </si>
  <si>
    <t>rodzaje opłat:</t>
  </si>
  <si>
    <t>Jednorazowe należności</t>
  </si>
  <si>
    <t>Roczne</t>
  </si>
  <si>
    <t>Roczne podwyższone</t>
  </si>
  <si>
    <t xml:space="preserve">Stan środków na początku roku </t>
  </si>
  <si>
    <t xml:space="preserve">Wpływy ogółem </t>
  </si>
  <si>
    <t xml:space="preserve">Umorzono </t>
  </si>
  <si>
    <t xml:space="preserve">Wydatki ogółem </t>
  </si>
  <si>
    <t xml:space="preserve">Stan środków na końcu roku </t>
  </si>
  <si>
    <t>DZIAŁ VIII. EKONOMICZNE ASPEKTY OCHRONY ŚRODOWISKA</t>
  </si>
  <si>
    <t>WAŻNIEJSZE DANE O STANIE, ZAGROŻENIU I OCHRONIE ŚRODOWISKA</t>
  </si>
  <si>
    <t xml:space="preserve">Podregion gorzowski </t>
  </si>
  <si>
    <t xml:space="preserve">            -</t>
  </si>
  <si>
    <r>
      <t>Zakłady szczególnie uciążliwe dla czystości powietrza</t>
    </r>
    <r>
      <rPr>
        <b/>
        <vertAlign val="superscript"/>
        <sz val="10"/>
        <rFont val="Arial"/>
        <family val="2"/>
        <charset val="238"/>
      </rPr>
      <t>e</t>
    </r>
    <r>
      <rPr>
        <b/>
        <sz val="10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ogółem (stan w dniu 31 XII) </t>
    </r>
  </si>
  <si>
    <r>
      <t>gazów</t>
    </r>
    <r>
      <rPr>
        <b/>
        <vertAlign val="superscript"/>
        <sz val="10"/>
        <rFont val="Arial"/>
        <family val="2"/>
        <charset val="238"/>
      </rPr>
      <t>f</t>
    </r>
  </si>
  <si>
    <r>
      <t>w % powierzchni geograficznej</t>
    </r>
    <r>
      <rPr>
        <vertAlign val="superscript"/>
        <sz val="10"/>
        <rFont val="Arial"/>
        <family val="2"/>
        <charset val="238"/>
      </rPr>
      <t>g</t>
    </r>
  </si>
  <si>
    <r>
      <t>Powierzchnia o szczególnych walorach przyrodniczych prawnie chroniona</t>
    </r>
    <r>
      <rPr>
        <b/>
        <vertAlign val="superscript"/>
        <sz val="10"/>
        <rFont val="Arial"/>
        <family val="2"/>
        <charset val="238"/>
      </rPr>
      <t>h</t>
    </r>
    <r>
      <rPr>
        <b/>
        <sz val="9"/>
        <rFont val="Arial"/>
        <family val="2"/>
        <charset val="238"/>
      </rPr>
      <t>:</t>
    </r>
  </si>
  <si>
    <r>
      <t>Parki narodowe</t>
    </r>
    <r>
      <rPr>
        <b/>
        <vertAlign val="superscript"/>
        <sz val="10"/>
        <rFont val="Arial"/>
        <family val="2"/>
        <charset val="238"/>
      </rPr>
      <t>i</t>
    </r>
    <r>
      <rPr>
        <b/>
        <sz val="9"/>
        <rFont val="Arial"/>
        <family val="2"/>
        <charset val="238"/>
      </rPr>
      <t xml:space="preserve"> (stan w dniu 31 XII):</t>
    </r>
  </si>
  <si>
    <r>
      <t>Rezerwaty przyrody</t>
    </r>
    <r>
      <rPr>
        <b/>
        <vertAlign val="superscript"/>
        <sz val="10"/>
        <rFont val="Arial"/>
        <family val="2"/>
        <charset val="238"/>
      </rPr>
      <t>i</t>
    </r>
    <r>
      <rPr>
        <b/>
        <sz val="9"/>
        <rFont val="Arial"/>
        <family val="2"/>
        <charset val="238"/>
      </rPr>
      <t xml:space="preserve"> (stan w dniu 31 XII): </t>
    </r>
  </si>
  <si>
    <r>
      <t>Parki krajobrazowe</t>
    </r>
    <r>
      <rPr>
        <b/>
        <vertAlign val="superscript"/>
        <sz val="10"/>
        <rFont val="Arial"/>
        <family val="2"/>
        <charset val="238"/>
      </rPr>
      <t>i</t>
    </r>
    <r>
      <rPr>
        <b/>
        <sz val="9"/>
        <rFont val="Arial"/>
        <family val="2"/>
        <charset val="238"/>
      </rPr>
      <t xml:space="preserve"> (stan w dniu 31 XII): </t>
    </r>
  </si>
  <si>
    <t>e  Emitujące pyły, gazy lub równocześnie pyły i gazy.</t>
  </si>
  <si>
    <t>f  W liczniku – bez dwutlenku węgla, w mianowniku – z dwutlenkiem węgla.</t>
  </si>
  <si>
    <t>g  Lesistość.</t>
  </si>
  <si>
    <t>i  Bez otuliny.</t>
  </si>
  <si>
    <t>k  Bez rezerwatów i pozostałych form ochrony przyrody.</t>
  </si>
  <si>
    <t>l  Zakwalifikowanych do zalesienia i określonych w miejscowym planie zagospodarowania przestrzennego.</t>
  </si>
  <si>
    <r>
      <t>gruntów nieleśnych</t>
    </r>
    <r>
      <rPr>
        <vertAlign val="superscript"/>
        <sz val="10"/>
        <rFont val="Arial"/>
        <family val="2"/>
        <charset val="238"/>
      </rPr>
      <t>l</t>
    </r>
    <r>
      <rPr>
        <sz val="9"/>
        <rFont val="Arial"/>
        <family val="2"/>
        <charset val="238"/>
      </rPr>
      <t xml:space="preserve">: </t>
    </r>
  </si>
  <si>
    <t xml:space="preserve">  -</t>
  </si>
  <si>
    <r>
      <t xml:space="preserve">      28,1       
</t>
    </r>
    <r>
      <rPr>
        <b/>
        <sz val="9"/>
        <rFont val="Arial"/>
        <family val="2"/>
        <charset val="238"/>
      </rPr>
      <t>2080,9</t>
    </r>
  </si>
  <si>
    <r>
      <t xml:space="preserve">     23,1       
</t>
    </r>
    <r>
      <rPr>
        <b/>
        <sz val="9"/>
        <rFont val="Arial"/>
        <family val="2"/>
        <charset val="238"/>
      </rPr>
      <t>2089,6</t>
    </r>
  </si>
  <si>
    <r>
      <t xml:space="preserve">      24,0       
</t>
    </r>
    <r>
      <rPr>
        <b/>
        <sz val="9"/>
        <rFont val="Arial"/>
        <family val="2"/>
        <charset val="238"/>
      </rPr>
      <t>2054,2</t>
    </r>
  </si>
  <si>
    <r>
      <t xml:space="preserve">      23,7       
</t>
    </r>
    <r>
      <rPr>
        <b/>
        <sz val="9"/>
        <rFont val="Arial"/>
        <family val="2"/>
        <charset val="238"/>
      </rPr>
      <t>2009,5</t>
    </r>
  </si>
  <si>
    <t xml:space="preserve">            krzemowe </t>
  </si>
  <si>
    <t>wilki</t>
  </si>
  <si>
    <t xml:space="preserve">      -</t>
  </si>
  <si>
    <t>Ważniejsze zwierzęta łowne w tys. szt.
  (stan w dniu 10 III):</t>
  </si>
  <si>
    <t xml:space="preserve">  zdolność zainstalowanych urządzeń i instalacji
    do redukcji zanieczyszczeń w t/rok:</t>
  </si>
  <si>
    <t>czwartorzędowych</t>
  </si>
  <si>
    <t>gorzowski</t>
  </si>
  <si>
    <t>międzyrzecki</t>
  </si>
  <si>
    <t>słubicki</t>
  </si>
  <si>
    <t>strzelecko-drezdenecki</t>
  </si>
  <si>
    <t>sulęciński</t>
  </si>
  <si>
    <t>nowosolski</t>
  </si>
  <si>
    <t>świebodziński</t>
  </si>
  <si>
    <t>wschowski</t>
  </si>
  <si>
    <t>zielonogórski</t>
  </si>
  <si>
    <t>żagański</t>
  </si>
  <si>
    <t>żarski</t>
  </si>
  <si>
    <t>Zielona Góra</t>
  </si>
  <si>
    <t>Gorzów Wlkp.</t>
  </si>
  <si>
    <r>
      <t>Pojemność całkowita przy maksymalnym piętrzeniu w hm</t>
    </r>
    <r>
      <rPr>
        <vertAlign val="superscript"/>
        <sz val="9"/>
        <color theme="1"/>
        <rFont val="Arial"/>
        <family val="2"/>
        <charset val="238"/>
      </rPr>
      <t>3</t>
    </r>
  </si>
  <si>
    <t>Wysokość
piętrzenia w m</t>
  </si>
  <si>
    <t>Drawa</t>
  </si>
  <si>
    <t>Bledzew</t>
  </si>
  <si>
    <t>Obra</t>
  </si>
  <si>
    <t>Dobiegniew</t>
  </si>
  <si>
    <t>Przewóz</t>
  </si>
  <si>
    <t>Gubin</t>
  </si>
  <si>
    <t>Wschowa</t>
  </si>
  <si>
    <t>W km</t>
  </si>
  <si>
    <t>Rozciągłość:</t>
  </si>
  <si>
    <t xml:space="preserve">z południa na północ </t>
  </si>
  <si>
    <t xml:space="preserve">z zachodu na wschód </t>
  </si>
  <si>
    <t xml:space="preserve">z  Niemcami </t>
  </si>
  <si>
    <t xml:space="preserve"> wielkopolskim </t>
  </si>
  <si>
    <t xml:space="preserve">z województwami: </t>
  </si>
  <si>
    <t>zachodniopomorskim</t>
  </si>
  <si>
    <t>dolnośląskim</t>
  </si>
  <si>
    <t>Ź r ó d ł o: dane Departamentu Geodezji, Gospodarki Nieruchomościami i Planowania Przestrzennegoi Urzędu Marszałkowskiego Województwa Lubuskiego.</t>
  </si>
  <si>
    <t>Góra Żarska</t>
  </si>
  <si>
    <t>Żary</t>
  </si>
  <si>
    <t>Dno Doliny Odry</t>
  </si>
  <si>
    <t>Kostrzyn nad Odrą</t>
  </si>
  <si>
    <t>Łaz</t>
  </si>
  <si>
    <t>Jamno</t>
  </si>
  <si>
    <t>Słońsk</t>
  </si>
  <si>
    <t>Lubuskie</t>
  </si>
  <si>
    <t>POWIERZCHNIA GRUNTÓW UGOROWANYCH NA UŻYTKACH ROLNYCH</t>
  </si>
  <si>
    <t>Ź r ó d ł o: dane Okręgowej Stacji Chemiczno-Rolniczej  w Gorzowie Wlkp.</t>
  </si>
  <si>
    <t>Podregion gorzowski</t>
  </si>
  <si>
    <t>Podregion zielonogórski</t>
  </si>
  <si>
    <t>GRUNTY ROLNE WYŁĄCZONE NA CELE NIEROLNICZE I LEŚNE NA CELE NIELEŚNE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</si>
  <si>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Powstałe w wyniku wypalania pozostałości roślinnych.
Ź r ó d ł o: dane Komendy Głównej Państwowej Straży Pożarnej.</t>
    </r>
  </si>
  <si>
    <t>bardzo
niska</t>
  </si>
  <si>
    <t>bardzo
wysoka</t>
  </si>
  <si>
    <r>
      <t>eksploatacji sieci wodociągowej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Arial"/>
        <family val="2"/>
        <charset val="238"/>
      </rPr>
      <t xml:space="preserve"> </t>
    </r>
  </si>
  <si>
    <t>w tym odprowadzone siecią kanalizacyjną</t>
  </si>
  <si>
    <r>
      <t>chemicznie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</si>
  <si>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>trzeciorzędowych</t>
  </si>
  <si>
    <t xml:space="preserve">z procesów technologicznych </t>
  </si>
  <si>
    <t>nawodnień w rolnictwie 
i leśnictwie oraz napełnienie uzupełniania stawów rybnych</t>
  </si>
  <si>
    <t>zdrenowane</t>
  </si>
  <si>
    <t>nawadniane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</si>
  <si>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Odprowadzone do wód lub do ziemi; łącznie z zanieczyszczonymi wodami chłodniczymi, wodami z odwodnienia zakładów górniczych oraz obiektów budowlanych a także z zanieczyszczonymi wodami opadowymi.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Dotyczy ścieków przemysłowych.</t>
    </r>
  </si>
  <si>
    <r>
      <t>w tym 
składowane</t>
    </r>
    <r>
      <rPr>
        <i/>
        <vertAlign val="superscript"/>
        <sz val="9"/>
        <color theme="1"/>
        <rFont val="Times New Roman"/>
        <family val="1"/>
        <charset val="238"/>
      </rPr>
      <t>d</t>
    </r>
  </si>
  <si>
    <t>magazynowane 
czasowo</t>
  </si>
  <si>
    <t>przekazane innym odbiorcom</t>
  </si>
  <si>
    <r>
      <t>Odpady 
dotychczas składowane (nagromadzone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; stan w końcu roku)
</t>
    </r>
  </si>
  <si>
    <t>ochronę 
różnorodności biologicznej 
i krajobrazu</t>
  </si>
  <si>
    <t>w % 
nakładów inwestycyjnych 
na gospodarkę narodową</t>
  </si>
  <si>
    <t>na 1 
mieszkańca 
w zł</t>
  </si>
  <si>
    <t xml:space="preserve">Ujęcia 
i doprowadzenia wody 
</t>
  </si>
  <si>
    <t>Budowa 
i modernizacja stacji uzdatniania wody</t>
  </si>
  <si>
    <t>Obwałowania przeciwpowodziowe</t>
  </si>
  <si>
    <t>w % nakładów 
inwestycyjnych na gospodarkę narodową</t>
  </si>
  <si>
    <t>Regulacja
i zabudowa
 rzek i potoków górskich</t>
  </si>
  <si>
    <r>
      <t>rezerwaty przyrody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</si>
  <si>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obszary chronionego krajobrazu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</si>
  <si>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Uszeregowano malejąco według pojemności całkowitej (przy maksymalnym piętrzeniu).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Zbiornik wyrównawczy.  </t>
    </r>
    <r>
      <rPr>
        <i/>
        <sz val="8"/>
        <color theme="1"/>
        <rFont val="Times New Roman"/>
        <family val="1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Zbiornik górny elektrowni pompowej. d Stopień wodny.  </t>
    </r>
  </si>
  <si>
    <t>Usłonecznienie w h</t>
  </si>
  <si>
    <r>
      <t>Średnie zachmurzenie w oktantach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</si>
  <si>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Stopień zachmurzenia nieba: od 0 (niebo bez chmur) do 8 (całkowicie pokryte chmurami).</t>
    </r>
  </si>
  <si>
    <t>udokumentowane w ha</t>
  </si>
  <si>
    <t>STAN GEODEZYJNY I KIERUNKI WYKORZYSTANIA POWIERZCHNI WOJEWÓDZTWA</t>
  </si>
  <si>
    <t>Z ogółem w % powierzchni użytków rolnych</t>
  </si>
  <si>
    <t xml:space="preserve">WEDŁUG  RODZAJÓW  GRUNTÓW </t>
  </si>
  <si>
    <t xml:space="preserve">klasy bonitacyjne: </t>
  </si>
  <si>
    <t>Inne grunty rolne</t>
  </si>
  <si>
    <t xml:space="preserve">Grunty leśne </t>
  </si>
  <si>
    <t xml:space="preserve">WEDŁUG  KIERUNKÓW  WYŁĄCZENIA </t>
  </si>
  <si>
    <t xml:space="preserve">wyłączone: </t>
  </si>
  <si>
    <t xml:space="preserve">Na tereny osiedlowe </t>
  </si>
  <si>
    <t xml:space="preserve">Na tereny przemysłowe </t>
  </si>
  <si>
    <t xml:space="preserve">Pod drogi i szlaki komunikacyjne </t>
  </si>
  <si>
    <t xml:space="preserve">Pod użytki kopalne </t>
  </si>
  <si>
    <t xml:space="preserve">Na inne cele </t>
  </si>
  <si>
    <t>na 1 ha użytków rolnych w kg</t>
  </si>
  <si>
    <t>GRUNTY ZDEWASTOWANE I ZDEGRADOWANE WYMAGAJĄCE REKULTYWACJI I ZAGOSPODAROWANIA ORAZ GRUNTY ZREKULTYWOWANE I ZAGOSPODAROWANE</t>
  </si>
  <si>
    <t>Grunty wymagające rekultywacji (stan w dniu 31 XII)</t>
  </si>
  <si>
    <t>W wyniku działalności w zakresie:</t>
  </si>
  <si>
    <t>górnictwa i wydobywania surowców:</t>
  </si>
  <si>
    <t>przyrost lub ubytek (-)
do roku poprzedniego</t>
  </si>
  <si>
    <t>Ź r ó d ł o: dane Państwowego Instytutu Geologicznego - Państwowego Instytutu Badawczego.</t>
  </si>
  <si>
    <t>Wody termalne, mineralne</t>
  </si>
  <si>
    <t>Stan w dniu 31 XII</t>
  </si>
  <si>
    <r>
      <t>O G Ó Ł E M</t>
    </r>
    <r>
      <rPr>
        <sz val="9"/>
        <color theme="1"/>
        <rFont val="Arial"/>
        <family val="2"/>
        <charset val="238"/>
      </rPr>
      <t xml:space="preserve">  </t>
    </r>
  </si>
  <si>
    <r>
      <t>Eksploatacji sieci wodociągowej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</si>
  <si>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Pobór wody mierzony na ujęciach, przed wtłoczeniem do sieci.</t>
    </r>
  </si>
  <si>
    <t>powierzchniowe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</si>
  <si>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Poza rolnictwem, leśnictwem, łowiectwem i rybactwem – z ujęć własnych.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Pobór wody na ujęciach, przed wtłoczeniem do sieci.</t>
    </r>
  </si>
  <si>
    <t xml:space="preserve">Produkcyjne (poza rolnictwem, leśnictwem, łowiectwem i rybactwem – z ujęć własnych) </t>
  </si>
  <si>
    <r>
      <t>produkcyjne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</si>
  <si>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>eksploatacji sieci wodociągowej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</si>
  <si>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 xml:space="preserve">               podziemne </t>
  </si>
  <si>
    <t>L A T A
PODREGIONY
POWIATY</t>
  </si>
  <si>
    <t>POBÓR WODY NA POTRZEBY GOSPODARKI NARODOWEJ I LUDNOŚCI WEDŁUG ŹRÓDEŁ POBORU, PODREGIONÓW I POWIATÓW</t>
  </si>
  <si>
    <r>
      <t xml:space="preserve">O G Ó Ł E M  </t>
    </r>
    <r>
      <rPr>
        <sz val="9"/>
        <color theme="1"/>
        <rFont val="Arial"/>
        <family val="2"/>
        <charset val="238"/>
      </rPr>
      <t>w tys. ha</t>
    </r>
    <r>
      <rPr>
        <b/>
        <sz val="9"/>
        <color theme="1"/>
        <rFont val="Arial"/>
        <family val="2"/>
        <charset val="238"/>
      </rPr>
      <t xml:space="preserve"> </t>
    </r>
  </si>
  <si>
    <t xml:space="preserve">Na cele </t>
  </si>
  <si>
    <t>nawodnień 
w rolnictwie
i leśnictwie 
oraz napełniania 
i uzupełniania stawów rybnych</t>
  </si>
  <si>
    <r>
      <t>Połączenia prowadzące do budynków mieszkalnych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w tys. szt. </t>
    </r>
  </si>
  <si>
    <r>
      <t>Długość sieci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sz val="9"/>
        <color theme="1"/>
        <rFont val="Arial"/>
        <family val="2"/>
        <charset val="238"/>
      </rPr>
      <t xml:space="preserve"> w km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</si>
  <si>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przyłączami prowadzącymi do budynków zbiorowego zamieszkania.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Woda dostarczona odbiorcom przez sieć wodociągową. 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Ogólnospławnej i na ścieki gospodarcze.</t>
    </r>
  </si>
  <si>
    <t>Długość sieci w km</t>
  </si>
  <si>
    <r>
      <t>Pobór wody w hm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(w ciągu roku)</t>
    </r>
  </si>
  <si>
    <r>
      <t>Zużycie wody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w hm</t>
    </r>
    <r>
      <rPr>
        <vertAlign val="superscript"/>
        <sz val="9"/>
        <color theme="1"/>
        <rFont val="Arial"/>
        <family val="2"/>
        <charset val="238"/>
      </rPr>
      <t xml:space="preserve">3 </t>
    </r>
    <r>
      <rPr>
        <sz val="9"/>
        <color theme="1"/>
        <rFont val="Arial"/>
        <family val="2"/>
        <charset val="238"/>
      </rPr>
      <t xml:space="preserve"> (w ciągu roku)</t>
    </r>
  </si>
  <si>
    <r>
      <t>Ścieki odprowadzone w hm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(w ciągu roku)</t>
    </r>
  </si>
  <si>
    <t>w tym na cele produkcyjne</t>
  </si>
  <si>
    <r>
      <t>Rolnictwo i leśnictwo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</si>
  <si>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Eksploatacja sieci wodociągowej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</si>
  <si>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Woda zużyta do nawadniania w rolnictwie i leśnictwie oraz napełniania i uzupełniania stawów rybnych.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Bez zużycia wody na cele przemysłowe z wodociągów stanowiących własność gmin, wojewódzkich zakładów usług wodnych i spółek wodnych.</t>
    </r>
  </si>
  <si>
    <t>w tym
w obiegach zamkniętych w % ogółem</t>
  </si>
  <si>
    <r>
      <t>w % zakładów ogółem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</si>
  <si>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sz val="9"/>
        <color theme="0"/>
        <rFont val="Arial"/>
        <family val="2"/>
        <charset val="238"/>
      </rPr>
      <t xml:space="preserve">GOSPODAROWANIE WODĄ W </t>
    </r>
    <r>
      <rPr>
        <sz val="9"/>
        <color theme="1"/>
        <rFont val="Arial"/>
        <family val="2"/>
        <charset val="238"/>
      </rPr>
      <t xml:space="preserve">
B. ROZCHÓD WODY</t>
    </r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</si>
  <si>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</si>
  <si>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t>powierzchniowych</t>
  </si>
  <si>
    <t xml:space="preserve">GORZOWSKI  </t>
  </si>
  <si>
    <t xml:space="preserve">Gmina miejska </t>
  </si>
  <si>
    <t xml:space="preserve">Kostrzyn nad Odrą  </t>
  </si>
  <si>
    <t xml:space="preserve">Gmina miejsko-wiejska </t>
  </si>
  <si>
    <t xml:space="preserve">Witnica  </t>
  </si>
  <si>
    <t xml:space="preserve">w tym miasto  </t>
  </si>
  <si>
    <t xml:space="preserve">Gminy wiejskie: </t>
  </si>
  <si>
    <t xml:space="preserve">Bogdaniec  </t>
  </si>
  <si>
    <t xml:space="preserve">Deszczno  </t>
  </si>
  <si>
    <t xml:space="preserve">Kłodawa  </t>
  </si>
  <si>
    <t xml:space="preserve">Lubiszyn  </t>
  </si>
  <si>
    <t xml:space="preserve">Santok  </t>
  </si>
  <si>
    <t xml:space="preserve">MIĘDZYRZECKI  </t>
  </si>
  <si>
    <t xml:space="preserve">Gminy miejsko-wiejskie: </t>
  </si>
  <si>
    <t xml:space="preserve">Międzyrzecz  </t>
  </si>
  <si>
    <t xml:space="preserve">Skwierzyna  </t>
  </si>
  <si>
    <t xml:space="preserve">Trzciel  </t>
  </si>
  <si>
    <t xml:space="preserve">Bledzew  </t>
  </si>
  <si>
    <t xml:space="preserve">Przytoczna  </t>
  </si>
  <si>
    <t xml:space="preserve">Pszczew  </t>
  </si>
  <si>
    <t xml:space="preserve">SŁUBICKI  </t>
  </si>
  <si>
    <t xml:space="preserve">Cybinka  </t>
  </si>
  <si>
    <t xml:space="preserve">Ośno Lubuskie  </t>
  </si>
  <si>
    <t xml:space="preserve">Rzepin  </t>
  </si>
  <si>
    <t xml:space="preserve">Słubice  </t>
  </si>
  <si>
    <t xml:space="preserve">Gmina wiejska </t>
  </si>
  <si>
    <t xml:space="preserve">Górzyca  </t>
  </si>
  <si>
    <t xml:space="preserve">Dobiegniew  </t>
  </si>
  <si>
    <t xml:space="preserve">Drezdenko  </t>
  </si>
  <si>
    <t xml:space="preserve">Strzelce Krajeńskie  </t>
  </si>
  <si>
    <t xml:space="preserve">Stare Kurowo  </t>
  </si>
  <si>
    <t xml:space="preserve">Zwierzyn  </t>
  </si>
  <si>
    <t xml:space="preserve">SULĘCIŃSKI  </t>
  </si>
  <si>
    <t xml:space="preserve">Lubniewice  </t>
  </si>
  <si>
    <t xml:space="preserve">Sulęcin  </t>
  </si>
  <si>
    <t xml:space="preserve">Torzym  </t>
  </si>
  <si>
    <t xml:space="preserve">Krzeszyce  </t>
  </si>
  <si>
    <t xml:space="preserve">Słońsk  </t>
  </si>
  <si>
    <t xml:space="preserve">Miasto na prawach powiatu </t>
  </si>
  <si>
    <t xml:space="preserve">Gorzów Wlkp.  </t>
  </si>
  <si>
    <t xml:space="preserve">Powiaty: </t>
  </si>
  <si>
    <t xml:space="preserve">KROŚNIEŃSKI  </t>
  </si>
  <si>
    <t xml:space="preserve">Gubin  </t>
  </si>
  <si>
    <t xml:space="preserve">Krosno Odrzańskie  </t>
  </si>
  <si>
    <t xml:space="preserve">Bobrowice  </t>
  </si>
  <si>
    <t xml:space="preserve">Bytnica  </t>
  </si>
  <si>
    <t xml:space="preserve">Dąbie  </t>
  </si>
  <si>
    <t xml:space="preserve">Maszewo  </t>
  </si>
  <si>
    <t xml:space="preserve">NOWOSOLSKI  </t>
  </si>
  <si>
    <t xml:space="preserve">Nowa Sól  </t>
  </si>
  <si>
    <t xml:space="preserve">Bytom Odrzański  </t>
  </si>
  <si>
    <t xml:space="preserve">Kożuchów  </t>
  </si>
  <si>
    <t xml:space="preserve">Nowe Miasteczko  </t>
  </si>
  <si>
    <t xml:space="preserve">Kolsko  </t>
  </si>
  <si>
    <t xml:space="preserve">Otyń  </t>
  </si>
  <si>
    <t xml:space="preserve">Siedlisko  </t>
  </si>
  <si>
    <t xml:space="preserve">ŚWIEBODZIŃSKI  </t>
  </si>
  <si>
    <t xml:space="preserve">Świebodzin  </t>
  </si>
  <si>
    <t xml:space="preserve">Zbąszynek  </t>
  </si>
  <si>
    <t xml:space="preserve">Lubrza  </t>
  </si>
  <si>
    <t xml:space="preserve">Łagów  </t>
  </si>
  <si>
    <t xml:space="preserve">Skąpe  </t>
  </si>
  <si>
    <t xml:space="preserve">Szczaniec  </t>
  </si>
  <si>
    <t xml:space="preserve">WSCHOWSKI  </t>
  </si>
  <si>
    <t xml:space="preserve">Sława  </t>
  </si>
  <si>
    <t xml:space="preserve">Szlichtyngowa  </t>
  </si>
  <si>
    <t xml:space="preserve">Wschowa  </t>
  </si>
  <si>
    <t xml:space="preserve">ZIELONOGÓRSKI </t>
  </si>
  <si>
    <t xml:space="preserve">Babimost  </t>
  </si>
  <si>
    <t xml:space="preserve">Czerwieńsk  </t>
  </si>
  <si>
    <t xml:space="preserve">Kargowa  </t>
  </si>
  <si>
    <t xml:space="preserve">Nowogród Bobrzański </t>
  </si>
  <si>
    <t xml:space="preserve">Sulechów  </t>
  </si>
  <si>
    <t xml:space="preserve">Bojadła  </t>
  </si>
  <si>
    <t xml:space="preserve">Świdnica  </t>
  </si>
  <si>
    <t xml:space="preserve">Trzebiechów  </t>
  </si>
  <si>
    <t xml:space="preserve">Zabór  </t>
  </si>
  <si>
    <t xml:space="preserve">Zielona Góra  </t>
  </si>
  <si>
    <t xml:space="preserve">ŻAGAŃSKI  </t>
  </si>
  <si>
    <t xml:space="preserve">Gminy miejskie: </t>
  </si>
  <si>
    <t xml:space="preserve">Gozdnica  </t>
  </si>
  <si>
    <t xml:space="preserve">Żagań  </t>
  </si>
  <si>
    <t xml:space="preserve">Iłowa  </t>
  </si>
  <si>
    <t xml:space="preserve">Małomice  </t>
  </si>
  <si>
    <t xml:space="preserve">Szprotawa  </t>
  </si>
  <si>
    <t xml:space="preserve">Brzeźnica  </t>
  </si>
  <si>
    <t xml:space="preserve">Niegosławice  </t>
  </si>
  <si>
    <t xml:space="preserve">Wymiarki  </t>
  </si>
  <si>
    <t xml:space="preserve">ŻARSKI  </t>
  </si>
  <si>
    <t xml:space="preserve">Łęknica  </t>
  </si>
  <si>
    <t xml:space="preserve">Żary  </t>
  </si>
  <si>
    <t xml:space="preserve">Jasień  </t>
  </si>
  <si>
    <t xml:space="preserve">Lubsko  </t>
  </si>
  <si>
    <t xml:space="preserve">Brody  </t>
  </si>
  <si>
    <t xml:space="preserve">Lipinki Łużyckie  </t>
  </si>
  <si>
    <t xml:space="preserve">Przewóz  </t>
  </si>
  <si>
    <t xml:space="preserve">Trzebiel  </t>
  </si>
  <si>
    <t xml:space="preserve">Tuplice  </t>
  </si>
  <si>
    <r>
      <t xml:space="preserve">Podregion zielonogórski </t>
    </r>
    <r>
      <rPr>
        <sz val="9"/>
        <rFont val="Arial"/>
        <family val="2"/>
        <charset val="238"/>
      </rPr>
      <t xml:space="preserve"> </t>
    </r>
  </si>
  <si>
    <t xml:space="preserve">STRZELECKO-DREZDENECKI  </t>
  </si>
  <si>
    <t>w tym z sieci wodociągowej na cele produkcyjne</t>
  </si>
  <si>
    <t>Zużycie wody na potrzeby zakładu</t>
  </si>
  <si>
    <t>obszar oddziaływania 
w tys. ha</t>
  </si>
  <si>
    <t>w tym rzeki uregulowane</t>
  </si>
  <si>
    <r>
      <t>Powierzchnia nawadnianych użytków rolnych i gruntów leśnych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w ha </t>
    </r>
  </si>
  <si>
    <r>
      <t>Powierzchnia napełnianych stawów rybnych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 w ha </t>
    </r>
  </si>
  <si>
    <t xml:space="preserve">   w tym leśnych </t>
  </si>
  <si>
    <t xml:space="preserve">      do nawodniania użytków rolnych i gruntów leśnych </t>
  </si>
  <si>
    <t xml:space="preserve">      do napełniania i uzupełniania stawów rybnych </t>
  </si>
  <si>
    <t xml:space="preserve">           w tym leśnych 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</si>
  <si>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Obiekty o powierzchni co najmniej 20 ha.  </t>
    </r>
    <r>
      <rPr>
        <i/>
        <sz val="8"/>
        <color theme="1"/>
        <rFont val="Times New Roman"/>
        <family val="1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Obiekty o powierzchni co najmniej 10 ha. </t>
    </r>
    <r>
      <rPr>
        <i/>
        <sz val="8"/>
        <color theme="1"/>
        <rFont val="Times New Roman"/>
        <family val="1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Łącznie z poborem  ścieków do nawodnień.</t>
    </r>
  </si>
  <si>
    <r>
      <t>Pobór wody</t>
    </r>
    <r>
      <rPr>
        <i/>
        <vertAlign val="superscript"/>
        <sz val="11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do nawodnień w dam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</t>
    </r>
  </si>
  <si>
    <t xml:space="preserve">   według sposobu: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</si>
  <si>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Łącznie z rolniczym wykorzystaniem ścieków.</t>
    </r>
  </si>
  <si>
    <r>
      <t>odprowadzone bezpośrednio 
  z zakładów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</si>
  <si>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>chemicznie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</si>
  <si>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wodami chłodniczymi, wodami z odwadniania zakładów górniczych oraz obiektów budowlanych, a także z zanieczyszczonymi wodami opadowymi.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Dotyczy tylko ścieków przemysłowych.</t>
    </r>
  </si>
  <si>
    <t>do sieci kanalizacyjnej</t>
  </si>
  <si>
    <t>w % wymagających oczyszczania</t>
  </si>
  <si>
    <t>w tym wody chłodnicze</t>
  </si>
  <si>
    <t>Ścieki odprowadzone</t>
  </si>
  <si>
    <t>chemicznie</t>
  </si>
  <si>
    <r>
      <t>Ze ścieków odprowadzonych bezpośrednio do wód lub do ziemi wymagające oczyszczania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</si>
  <si>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EMISJA ZANIECZYSZCZEŃ GAZOWYCH Z ZAKŁADÓW SZCZEGÓLNIE UCIĄŻLIWYCH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</si>
  <si>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wodami chłodniczymi, wodami z odwadniania zakładów górniczych oraz obiektów budowlanych</t>
    </r>
    <r>
      <rPr>
        <sz val="8"/>
        <color theme="1"/>
        <rFont val="Arial"/>
        <family val="2"/>
        <charset val="238"/>
      </rPr>
      <t>.</t>
    </r>
  </si>
  <si>
    <r>
      <t>chemicznie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</si>
  <si>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ścieków przemysłowych.</t>
    </r>
  </si>
  <si>
    <t>W tym oczyszczane</t>
  </si>
  <si>
    <t>poniżej 2000</t>
  </si>
  <si>
    <t>Szlichtyngowa</t>
  </si>
  <si>
    <t>Babimost</t>
  </si>
  <si>
    <t>Bytom Odrzański</t>
  </si>
  <si>
    <t>Cybinka</t>
  </si>
  <si>
    <t>Czerwieńsk</t>
  </si>
  <si>
    <t>Gozdnica</t>
  </si>
  <si>
    <t>Iłowa</t>
  </si>
  <si>
    <t>Jasień</t>
  </si>
  <si>
    <t>Kargowa</t>
  </si>
  <si>
    <t>Lubniewice</t>
  </si>
  <si>
    <t>Łęknica</t>
  </si>
  <si>
    <t>Małomice</t>
  </si>
  <si>
    <t>Nowe Miasteczko</t>
  </si>
  <si>
    <t>Ośno Lubuskie</t>
  </si>
  <si>
    <t>Sława</t>
  </si>
  <si>
    <t>Torzym</t>
  </si>
  <si>
    <t>Trzciel</t>
  </si>
  <si>
    <t>Kożuchów</t>
  </si>
  <si>
    <t>Nowogród Bobrzański</t>
  </si>
  <si>
    <t>Rzepin</t>
  </si>
  <si>
    <t>Skwierzyna</t>
  </si>
  <si>
    <t>Witnica</t>
  </si>
  <si>
    <t>Zbąszynek</t>
  </si>
  <si>
    <t>Drezdenko</t>
  </si>
  <si>
    <t>Krosno Odrzańskie</t>
  </si>
  <si>
    <t>Lubsko</t>
  </si>
  <si>
    <t>Międzyrzecz</t>
  </si>
  <si>
    <t>Słubice</t>
  </si>
  <si>
    <t>Strzelce Krajeńskie</t>
  </si>
  <si>
    <t>Sulechów</t>
  </si>
  <si>
    <t>Sulęcin</t>
  </si>
  <si>
    <t>Szprotawa</t>
  </si>
  <si>
    <t>Nowa Sól</t>
  </si>
  <si>
    <t>Świebodzin</t>
  </si>
  <si>
    <t>Żagań</t>
  </si>
  <si>
    <t>Bobrowice</t>
  </si>
  <si>
    <t>Bogdaniec</t>
  </si>
  <si>
    <t>Bojadła</t>
  </si>
  <si>
    <t>Brody</t>
  </si>
  <si>
    <t>Brzeźnica</t>
  </si>
  <si>
    <t>Bytnica</t>
  </si>
  <si>
    <t>Dąbie</t>
  </si>
  <si>
    <t>Deszczno</t>
  </si>
  <si>
    <t>Górzyca</t>
  </si>
  <si>
    <t>Kłodawa</t>
  </si>
  <si>
    <t>Kolsko</t>
  </si>
  <si>
    <t>Krzeszyce</t>
  </si>
  <si>
    <t>Lipinki Łużyckie</t>
  </si>
  <si>
    <t>Lubiszyn</t>
  </si>
  <si>
    <t>Lubrza</t>
  </si>
  <si>
    <t>Łagów</t>
  </si>
  <si>
    <t>Maszewo</t>
  </si>
  <si>
    <t>Niegosławice</t>
  </si>
  <si>
    <t>Otyń</t>
  </si>
  <si>
    <t>Przytoczna</t>
  </si>
  <si>
    <t>Pszczew</t>
  </si>
  <si>
    <t>Santok</t>
  </si>
  <si>
    <t>Siedlisko</t>
  </si>
  <si>
    <t>Skąpe</t>
  </si>
  <si>
    <t>Stare Kurowo</t>
  </si>
  <si>
    <t>Szczaniec</t>
  </si>
  <si>
    <t>Świdnica</t>
  </si>
  <si>
    <t>Trzebiechów</t>
  </si>
  <si>
    <t>Trzebiel</t>
  </si>
  <si>
    <t>Tuplice</t>
  </si>
  <si>
    <t>Wymiarki</t>
  </si>
  <si>
    <t>Zabór</t>
  </si>
  <si>
    <t>w tym
odprowadzone
siecią kanalizacyjną</t>
  </si>
  <si>
    <t>ŚCIEKI PRZEMYSŁOWE I KOMUNALNE WYMAGAJĄCE OCZYSZCZANIA WEDŁUG PODREGIONÓW I POWIATÓW</t>
  </si>
  <si>
    <r>
      <t>oczyszczane</t>
    </r>
    <r>
      <rPr>
        <i/>
        <vertAlign val="superscript"/>
        <sz val="11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</si>
  <si>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Bez wód opadowych i infiltracyjnych. </t>
    </r>
  </si>
  <si>
    <t xml:space="preserve">MIASTA O DUŻEJ SKALI ZAGROŻENIA ŚCIEKAMI </t>
  </si>
  <si>
    <t>z podwyższonym 
usuwaniem biogenów</t>
  </si>
  <si>
    <t>odprowadzone bezpośrednio 
z zakładów przemysłowych</t>
  </si>
  <si>
    <r>
      <t>Przepustowość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</si>
  <si>
    <r>
      <t>ścieki 
podczyszczane
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</si>
  <si>
    <t>LUDNOŚĆ KORZYSTAJĄCA Z KOMUNALNYCH OCZYSZCZALNI ŚCIEKÓW WEDŁUG PODREGIONÓW, POWIATÓW I GMIN</t>
  </si>
  <si>
    <r>
      <t>Przepustowość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(stan w dniu 31 XII) </t>
    </r>
  </si>
  <si>
    <t xml:space="preserve">a Miejskie i wiejskie. b Łącznie z ściekami komunalnymi oczyszczanymi przez oczyszczalnie przemysłowe. </t>
  </si>
  <si>
    <r>
      <t>w tym oczyszczane biologicznie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</si>
  <si>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w tym oczyszczane z podwyższonym usuwaniem biogenów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</si>
  <si>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Liczba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</si>
  <si>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Przepustowość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</si>
  <si>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Stan w dniu 31 XII.</t>
    </r>
  </si>
  <si>
    <r>
      <t>Ścieki odprowadzone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</si>
  <si>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zanieczyszczonymi wodami kopalnianymi.</t>
    </r>
  </si>
  <si>
    <t>Ścieki wymagające oczyszczania odprowadzone bezpośrednio do wód lub do ziemi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</si>
  <si>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zanieczyszczonymi wodami z odwadniania zakładów górniczych oraz obiektów budowlanych, dane obejmują również wody chłodnicze używane przez elektrownie cieplne w zbiornikowych układach skraplaczy turbin.</t>
    </r>
  </si>
  <si>
    <r>
      <rPr>
        <sz val="9"/>
        <color theme="0"/>
        <rFont val="Arial"/>
        <family val="2"/>
        <charset val="238"/>
      </rPr>
      <t xml:space="preserve">GOSPODAROWANIE WODĄ W </t>
    </r>
    <r>
      <rPr>
        <sz val="9"/>
        <color theme="1"/>
        <rFont val="Arial"/>
        <family val="2"/>
        <charset val="238"/>
      </rPr>
      <t xml:space="preserve">
B. ŚCIEKI WYMAGAJĄCE OCZYSZCZANIA</t>
    </r>
  </si>
  <si>
    <r>
      <t>Ścieki odprowadzone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</si>
  <si>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 xml:space="preserve">w tym 
wody chłodnicze </t>
  </si>
  <si>
    <t>do sieci
kanalizacyjnej</t>
  </si>
  <si>
    <t>ŚCIEKI PRZEMYSŁOWE OCZYSZCZANE I NIEOCZYSZCZANE WEDŁUG SEKCJI POLSKIEJ KLASYFIKACJI DZIAŁALNOŚCI</t>
  </si>
  <si>
    <r>
      <t>Ogółem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</si>
  <si>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liczba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</si>
  <si>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ŁADUNKI ZANIECZYSZCZEŃ W ŚCIEKACH KOMUNALNYCH ODPROWADZONYCH DO WÓD LUB DO ZIEMI WEDŁUG PODREGIONÓW I POWIATÓW</t>
  </si>
  <si>
    <t>ŁADUNKI ZANIECZYSZCZEŃ W ŚCIEKACH PRZEMYSŁOWYCH ODPROWADZONYCH DO WÓD LUB DO ZIEMI WEDŁUG PODREGIONÓW I POWIATÓW</t>
  </si>
  <si>
    <t>Chlorki i siarczany</t>
  </si>
  <si>
    <r>
      <t>W tym ścieki oczyszczane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</si>
  <si>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Bez wód opadowych i infiltracyjnych.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</si>
  <si>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Ludność korzystająca z oczyszczalni ścieków - na podstawie szacunków, ludność ogółem - na podstawie bilansów.</t>
    </r>
  </si>
  <si>
    <r>
      <t>biologicznych</t>
    </r>
    <r>
      <rPr>
        <i/>
        <vertAlign val="superscript"/>
        <sz val="9"/>
        <color rgb="FF000000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</si>
  <si>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wyłącznie urządzeń do biologicznego oczyszczania.</t>
    </r>
  </si>
  <si>
    <t>emitujące zanieczyszczenia</t>
  </si>
  <si>
    <t>posiadające urządzenia
do redukcji
 zanieczyszczeń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</si>
  <si>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Emitujące pyły, gazy lub równocześnie pyły i gazy. 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Stan w dniu 31 XII.</t>
    </r>
  </si>
  <si>
    <t>26-100</t>
  </si>
  <si>
    <t>101-500</t>
  </si>
  <si>
    <t>501-1000</t>
  </si>
  <si>
    <t>1001-2000</t>
  </si>
  <si>
    <t>2001-5000</t>
  </si>
  <si>
    <t>25 ton i mniej</t>
  </si>
  <si>
    <t>5001-10000</t>
  </si>
  <si>
    <t>10001 ton i więcej</t>
  </si>
  <si>
    <t>posiadające urządzenia do redukcji zanieczyszczeń</t>
  </si>
  <si>
    <t>określonej emisji dopuszczalnej</t>
  </si>
  <si>
    <t>pyłowych z emitorów o wysokości</t>
  </si>
  <si>
    <t>gazowych z emitorów o wysokości</t>
  </si>
  <si>
    <t>w % zanieczyszczeń wytworzonych</t>
  </si>
  <si>
    <t>Zanieczyszczenia zatrzymane  i zneutralizowane w urządzeniach do redukcji zanieczyszczeń:</t>
  </si>
  <si>
    <t>w % 
zanieczyszczeń wytworzonych</t>
  </si>
  <si>
    <t>węglowo-grafitowe, sadza</t>
  </si>
  <si>
    <t>Zanieczyszczenia pyłowe zatrzymane 
w urządzeniach do redukcji w % 
zanieczyszczeń wytworzonych</t>
  </si>
  <si>
    <t>ogółem w t</t>
  </si>
  <si>
    <r>
      <t>na 1 km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w kg</t>
    </r>
  </si>
  <si>
    <r>
      <t>na 1 km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
w tonach</t>
    </r>
  </si>
  <si>
    <t>w tys.ton</t>
  </si>
  <si>
    <r>
      <t>Tlenki azotu (w przeliczeniu na NO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) </t>
    </r>
  </si>
  <si>
    <r>
      <t>Zakłady szczególnie uciążliwe dla czystości powietrza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</si>
  <si>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>emisja rzeczywista w kg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</si>
  <si>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Głównie amoniak, dwusiarczek węgla, fluor, siarkowodór, związki chloroorganiczne. </t>
    </r>
  </si>
  <si>
    <r>
      <t>inne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</si>
  <si>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Inne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</si>
  <si>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Głównie amoniak, dwusiarczek węgla, fluor, siarkowodór, związki chloroorganiczne.</t>
    </r>
  </si>
  <si>
    <r>
      <t>niezorganizowana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</si>
  <si>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Zakłady szczególnie uciążliwe dla czystości powietrza posiadające urządzenia do redukcji zanieczyszczeń pyłowych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</si>
  <si>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Pyły polimerów</t>
  </si>
  <si>
    <t>Pyły węgla brunatnego</t>
  </si>
  <si>
    <r>
      <t>Chrom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</si>
  <si>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Cynk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</si>
  <si>
    <r>
      <t>Mangan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</si>
  <si>
    <r>
      <t>Nikiel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</si>
  <si>
    <r>
      <t>Ołów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</si>
  <si>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Kwasy organiczne, ich związki i pochodne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</si>
  <si>
    <r>
      <t>Pierwiastki metaliczne i ich związki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</si>
  <si>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Rtęć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</si>
  <si>
    <r>
      <t>Węglowodory alifatyczne i ich pochodne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</si>
  <si>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Węglowodory pierścieniowe, aromatyczne i ich pochodne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</si>
  <si>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Związki w przeliczeniu na masę pierwiastka.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Z wyjątkiem wymienionych w innych grupach. 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 Z wyjątkiem wymienionych w innych pozycjach, w przeliczeniu na masę pierwiastka metalicznego występującego w związku. </t>
    </r>
  </si>
  <si>
    <t>ZAKŁADY SZCZEGÓLNIE UCIĄŻLIWE DLA CZYSTOŚCI POWIETRZA EMITUJĄCE ZANIECZYSZCZENIA POWIETRZA WEDŁUG PODREGIONÓW I POWIATÓW</t>
  </si>
  <si>
    <t>ZANIECZYSZCZENIA PYŁOWE I OCHRONA POWIETRZA WEDŁUG PODREGIONÓW I POWIATÓW</t>
  </si>
  <si>
    <t xml:space="preserve">ZANIECZYSZCZENIA GAZOWE I OCHRONA POWIETRZA WEDŁUG PODREGIONÓW I POWIATÓW </t>
  </si>
  <si>
    <t>w tym z razem</t>
  </si>
  <si>
    <t>Emisja zanieczyszczeń gazowych w tonach</t>
  </si>
  <si>
    <t>Emisja zanieczyszczeń pyłowych w tonach</t>
  </si>
  <si>
    <r>
      <t>Zakłady szczególnie uciążliwe dla czystości powietrza posiadające urządzenia do redukcji zanieczyszczeń gazowych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</si>
  <si>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Stan w dniu 31 XII.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Z hałd, składowisk, w toku przeładunku substancji sypkich lub lotnych z hal produkcyjnych, itp.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</si>
  <si>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Stan w dniu 31 XII. </t>
    </r>
    <r>
      <rPr>
        <i/>
        <sz val="8"/>
        <color theme="1"/>
        <rFont val="Times New Roman"/>
        <family val="1"/>
        <charset val="238"/>
      </rPr>
      <t/>
    </r>
  </si>
  <si>
    <t>Liczba obiektów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</si>
  <si>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tą częścią obszarów sieci Natura 2000, która mieści się w granicach obszarów prawnie chronionych.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Bez otuliny.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Bez rezerwatów i pozostałych form ochrony przyrody położonych na terenach parków krajobrazowych i obszarów chronionego krajobrazu.</t>
    </r>
  </si>
  <si>
    <r>
      <t>Parki narodowe</t>
    </r>
    <r>
      <rPr>
        <i/>
        <vertAlign val="superscript"/>
        <sz val="9"/>
        <color theme="1"/>
        <rFont val="Times New Roman"/>
        <family val="1"/>
        <charset val="238"/>
      </rPr>
      <t xml:space="preserve">b </t>
    </r>
  </si>
  <si>
    <r>
      <t>Rezerwaty przyrody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</si>
  <si>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Parki krajobrazowe</t>
    </r>
    <r>
      <rPr>
        <i/>
        <vertAlign val="superscript"/>
        <sz val="9"/>
        <color theme="1"/>
        <rFont val="Times New Roman"/>
        <family val="1"/>
        <charset val="238"/>
      </rPr>
      <t xml:space="preserve">bc </t>
    </r>
  </si>
  <si>
    <r>
      <t>Obszary chronionego krajobrazu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</si>
  <si>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parki 
narodowe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</si>
  <si>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parki 
krajobrazowe</t>
    </r>
    <r>
      <rPr>
        <i/>
        <vertAlign val="superscript"/>
        <sz val="9"/>
        <color theme="1"/>
        <rFont val="Times New Roman"/>
        <family val="1"/>
        <charset val="238"/>
      </rPr>
      <t>bc</t>
    </r>
  </si>
  <si>
    <t>zespoły przyrodniczo-
-krajobrazowe</t>
  </si>
  <si>
    <t>Ujście Warty</t>
  </si>
  <si>
    <r>
      <t>Drawieński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</si>
  <si>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t>Rok utworzenia</t>
  </si>
  <si>
    <r>
      <t>Drawieński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</si>
  <si>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 Uszeregowane malejąco według powierzchni ogółem w województwie.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Powierzchnia, na której chroniona jest cała przyroda i jest całkowicie zaniechana bezpośrednia ingerencja człowieka.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Powierzchnia parku w granicach województwa.</t>
    </r>
  </si>
  <si>
    <r>
      <t>PARKI NARODOWE</t>
    </r>
    <r>
      <rPr>
        <i/>
        <vertAlign val="superscript"/>
        <sz val="11"/>
        <color theme="1"/>
        <rFont val="Times New Roman"/>
        <family val="1"/>
        <charset val="238"/>
      </rPr>
      <t>a</t>
    </r>
  </si>
  <si>
    <t>w tym pod ochroną ścisłą</t>
  </si>
  <si>
    <t>w tym strefy
ochronnej zwierzyny</t>
  </si>
  <si>
    <t>Kemping, biwaki</t>
  </si>
  <si>
    <t>Schrony przeciwdeszczowe</t>
  </si>
  <si>
    <t>Szlaki turystyczne w km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</si>
  <si>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Uszeregowane malejąco według powierzchni ogółem w województwie.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Powierzchnia parku w granicach województwa.</t>
    </r>
  </si>
  <si>
    <r>
      <t>Ujście Warty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</si>
  <si>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>Imprezy dydaktyczne</t>
  </si>
  <si>
    <t>Ścieżki dydaktyczne</t>
  </si>
  <si>
    <t>Wydra</t>
  </si>
  <si>
    <t>Bielik</t>
  </si>
  <si>
    <t>Krwawodziób</t>
  </si>
  <si>
    <t>Ohar</t>
  </si>
  <si>
    <t>Rybitwa czarna</t>
  </si>
  <si>
    <t>Rybitwa rzeczna</t>
  </si>
  <si>
    <t>Rycyk</t>
  </si>
  <si>
    <t>Żuraw</t>
  </si>
  <si>
    <t>Bocian czarny</t>
  </si>
  <si>
    <t>Orlik krzykliwy</t>
  </si>
  <si>
    <t>Wilk</t>
  </si>
  <si>
    <r>
      <t>Park Narodowy Ujście Warty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</si>
  <si>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Zabezpieczenia upraw przed zwierzyną w ha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</si>
  <si>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Ujście Warty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</si>
  <si>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Drawieński</t>
    </r>
    <r>
      <rPr>
        <i/>
        <vertAlign val="superscript"/>
        <sz val="9"/>
        <color theme="1"/>
        <rFont val="Times New Roman"/>
        <family val="1"/>
        <charset val="238"/>
      </rPr>
      <t>d</t>
    </r>
  </si>
  <si>
    <t>Próbne poszukiwanie owadów w ściółce 
(liczba prób)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</si>
  <si>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Uszeregowane malejąco według powierzchni ogółem w województwie.</t>
    </r>
    <r>
      <rPr>
        <i/>
        <sz val="8"/>
        <color theme="1"/>
        <rFont val="Times New Roman"/>
        <family val="1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Zabezpieczenie upraw przed zwierzyną: chemiczne, mechaniczne i grodzenia. </t>
    </r>
    <r>
      <rPr>
        <i/>
        <sz val="8"/>
        <color theme="1"/>
        <rFont val="Times New Roman"/>
        <family val="1"/>
        <charset val="238"/>
      </rPr>
      <t xml:space="preserve">c,d </t>
    </r>
    <r>
      <rPr>
        <sz val="8"/>
        <color theme="1"/>
        <rFont val="Arial"/>
        <family val="2"/>
        <charset val="238"/>
      </rPr>
      <t>Dane:</t>
    </r>
    <r>
      <rPr>
        <i/>
        <sz val="8"/>
        <color theme="1"/>
        <rFont val="Times New Roman"/>
        <family val="1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- Parku Narodowego Ujście Warty, </t>
    </r>
    <r>
      <rPr>
        <i/>
        <sz val="8"/>
        <color theme="1"/>
        <rFont val="Times New Roman"/>
        <family val="1"/>
        <charset val="238"/>
      </rPr>
      <t>d</t>
    </r>
    <r>
      <rPr>
        <sz val="8"/>
        <color theme="1"/>
        <rFont val="Arial"/>
        <family val="2"/>
        <charset val="238"/>
      </rPr>
      <t xml:space="preserve"> - Drawieńskiego Parku Narodowego.</t>
    </r>
  </si>
  <si>
    <t xml:space="preserve">Grubizna </t>
  </si>
  <si>
    <t xml:space="preserve">w tym drewno: </t>
  </si>
  <si>
    <t>wielkowymiarowe ogólnego przeznaczenia</t>
  </si>
  <si>
    <t>średniowymiarowe dłużycowe</t>
  </si>
  <si>
    <t>drewno wielkowymiarowe ogólnego przeznaczenia</t>
  </si>
  <si>
    <t xml:space="preserve">Drewno małowymiarowe </t>
  </si>
  <si>
    <t xml:space="preserve">do przerobu przemysłowego </t>
  </si>
  <si>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</t>
    </r>
    <r>
      <rPr>
        <sz val="8"/>
        <rFont val="Arial"/>
        <family val="2"/>
        <charset val="238"/>
      </rPr>
      <t xml:space="preserve">Z gruntów leśnych parku będących własnością Skarbu Państwa; bez pozyskania drewna (grubizny) z zadrzewień. </t>
    </r>
    <r>
      <rPr>
        <i/>
        <sz val="8"/>
        <rFont val="Times New Roman"/>
        <family val="1"/>
        <charset val="238"/>
      </rPr>
      <t>b</t>
    </r>
    <r>
      <rPr>
        <sz val="8"/>
        <rFont val="Arial"/>
        <family val="2"/>
        <charset val="238"/>
      </rPr>
      <t xml:space="preserve"> W granicach województwa lubuskiego.</t>
    </r>
  </si>
  <si>
    <t>wodnych</t>
  </si>
  <si>
    <t>stepowych</t>
  </si>
  <si>
    <t>POZYSKANIE DREWNA W DRAWIEŃSKIM PARKU NARODOWYM</t>
  </si>
  <si>
    <t>użytki rolne</t>
  </si>
  <si>
    <t xml:space="preserve">Ujście Warty </t>
  </si>
  <si>
    <t xml:space="preserve">Łuk Mużakowa </t>
  </si>
  <si>
    <t xml:space="preserve">Krzesiński </t>
  </si>
  <si>
    <t>Łagowsko-Sulęciński</t>
  </si>
  <si>
    <t xml:space="preserve">Gryżyński  </t>
  </si>
  <si>
    <r>
      <t>Barlinecko-Gorzowski</t>
    </r>
    <r>
      <rPr>
        <i/>
        <vertAlign val="superscript"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 </t>
    </r>
  </si>
  <si>
    <r>
      <t>Pszczewski</t>
    </r>
    <r>
      <rPr>
        <i/>
        <vertAlign val="superscript"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 </t>
    </r>
  </si>
  <si>
    <r>
      <t>Przemęcki</t>
    </r>
    <r>
      <rPr>
        <vertAlign val="superscript"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 </t>
    </r>
  </si>
  <si>
    <t>z liczby ogółem rezerwaty 
i pozostałe formy ochrony przyrody</t>
  </si>
  <si>
    <r>
      <t>Powierzchnia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</si>
  <si>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L A T A
PARKI KRAJOBRAZOWE</t>
    </r>
    <r>
      <rPr>
        <i/>
        <vertAlign val="superscript"/>
        <sz val="11"/>
        <color theme="1"/>
        <rFont val="Times New Roman"/>
        <family val="1"/>
        <charset val="238"/>
      </rPr>
      <t>b</t>
    </r>
  </si>
  <si>
    <r>
      <rPr>
        <i/>
        <sz val="8"/>
        <rFont val="Times New Roman"/>
        <family val="1"/>
        <charset val="238"/>
      </rPr>
      <t xml:space="preserve">a </t>
    </r>
    <r>
      <rPr>
        <sz val="8"/>
        <rFont val="Arial"/>
        <family val="2"/>
        <charset val="238"/>
      </rPr>
      <t xml:space="preserve">Uszeregowane malejąco według powierzchni ogółem w województwie. </t>
    </r>
    <r>
      <rPr>
        <i/>
        <sz val="8"/>
        <rFont val="Times New Roman"/>
        <family val="1"/>
        <charset val="238"/>
      </rPr>
      <t>b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Łącznie z powierzchnią rezerwatów przyrody, stanowisk dokumentacyjnych, zespołów przyrodniczo-krajobrazowych i użytków ekologicznych położonych na terenie parków. </t>
    </r>
    <r>
      <rPr>
        <i/>
        <sz val="8"/>
        <rFont val="Times New Roman"/>
        <family val="1"/>
        <charset val="238"/>
      </rPr>
      <t>c</t>
    </r>
    <r>
      <rPr>
        <sz val="8"/>
        <rFont val="Arial"/>
        <family val="2"/>
        <charset val="238"/>
      </rPr>
      <t xml:space="preserve"> Powierzchnia parków w granicach województwa.</t>
    </r>
  </si>
  <si>
    <t>z liczby ogółem rezerwaty i pozostałe formy ochrony przyrody</t>
  </si>
  <si>
    <t>PARKI KRAJOBRAZOWE</t>
  </si>
  <si>
    <r>
      <t xml:space="preserve">     w % powierzchni ogólnej</t>
    </r>
    <r>
      <rPr>
        <sz val="9"/>
        <color theme="1"/>
        <rFont val="Arial"/>
        <family val="2"/>
        <charset val="238"/>
      </rPr>
      <t xml:space="preserve"> </t>
    </r>
  </si>
  <si>
    <t>Z liczby ogółem rezerwaty przyrody i pozostałe formy ochrony przyrody</t>
  </si>
  <si>
    <t>otuliny (strefy ochronnej)</t>
  </si>
  <si>
    <r>
      <t>z liczby ogółem pod ochroną ścisłą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</si>
  <si>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>Puszcza Barlinecka</t>
  </si>
  <si>
    <t>Krośnieńska Dolina Odry</t>
  </si>
  <si>
    <t>W % 
powierzchni ogólnej</t>
  </si>
  <si>
    <t>Z liczby ogółem rezerwaty 
i pozostałe formy ochrony przyrody</t>
  </si>
  <si>
    <r>
      <t>w % powierzchni geograficznej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</si>
  <si>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Ogółem w ha</t>
  </si>
  <si>
    <t>Dolina Dolnej Noteci</t>
  </si>
  <si>
    <t>Jeziora Pszczewskie i Doliny Obry</t>
  </si>
  <si>
    <t>Lasy Puszczy nad Drawą</t>
  </si>
  <si>
    <t>Ostoja Witnicko-Dębniańska</t>
  </si>
  <si>
    <t>Pojezierze Sławskie</t>
  </si>
  <si>
    <t>Powierzchnia w ha</t>
  </si>
  <si>
    <t>OBSZARY SPECJALNEJ OCHRONY PTAKÓW (OSO)</t>
  </si>
  <si>
    <t>SPECJALNE OBSZARY OCHRONY SIEDLISK (SOO)</t>
  </si>
  <si>
    <t xml:space="preserve">Borowina  </t>
  </si>
  <si>
    <t xml:space="preserve">Bory Babimojskie </t>
  </si>
  <si>
    <t xml:space="preserve">Bory Chrobotkowe koło Brzózki </t>
  </si>
  <si>
    <t xml:space="preserve">Bory Chrobotkowe koło Bytomca </t>
  </si>
  <si>
    <t xml:space="preserve">Bory Chrobotkowe Puszczy Noteckiej </t>
  </si>
  <si>
    <t xml:space="preserve">Broniszów </t>
  </si>
  <si>
    <t xml:space="preserve">Brożek </t>
  </si>
  <si>
    <t xml:space="preserve">Buczyna Szprotawsko-Piotrowicka  </t>
  </si>
  <si>
    <t xml:space="preserve">Buczyny Łagowsko-Sulęcińskie </t>
  </si>
  <si>
    <t xml:space="preserve">Bytnica </t>
  </si>
  <si>
    <t xml:space="preserve">Dąbrowy Gubińskie </t>
  </si>
  <si>
    <t xml:space="preserve">Dębowe Aleje w Gryżynie i Zawiszach </t>
  </si>
  <si>
    <t xml:space="preserve">Diabelski Staw koło Radomicka </t>
  </si>
  <si>
    <t xml:space="preserve">Dolina Dolnego Bobru </t>
  </si>
  <si>
    <t xml:space="preserve">Dolina Dolnej Kwisy </t>
  </si>
  <si>
    <t xml:space="preserve">Dolina Ilanki </t>
  </si>
  <si>
    <t xml:space="preserve">Dolina Leniwej Obry </t>
  </si>
  <si>
    <t xml:space="preserve">Dolina Lubszy </t>
  </si>
  <si>
    <t xml:space="preserve">Dolina Pliszki </t>
  </si>
  <si>
    <t xml:space="preserve">Dolna Odra </t>
  </si>
  <si>
    <t xml:space="preserve">Jeziora Brodzkie </t>
  </si>
  <si>
    <t xml:space="preserve">Jeziora Gościmskie </t>
  </si>
  <si>
    <t xml:space="preserve">Jezioro Janiszowice </t>
  </si>
  <si>
    <t xml:space="preserve">Jezioro Kozie </t>
  </si>
  <si>
    <t xml:space="preserve">Kargowskie Zakola Odry </t>
  </si>
  <si>
    <t xml:space="preserve">Las Żarski </t>
  </si>
  <si>
    <t xml:space="preserve">Lasy Bierzwnickie </t>
  </si>
  <si>
    <t xml:space="preserve">Lasy Dobrosułowskie </t>
  </si>
  <si>
    <t xml:space="preserve">Lubski Łęg Śnieżycowy </t>
  </si>
  <si>
    <t xml:space="preserve">Łęgi koło Wymiarek </t>
  </si>
  <si>
    <t xml:space="preserve">Łęgi nad Nysą Łużycką  </t>
  </si>
  <si>
    <t xml:space="preserve">Łęgi Słubickie </t>
  </si>
  <si>
    <t xml:space="preserve">Małomickie Łęgi </t>
  </si>
  <si>
    <t xml:space="preserve">Mierkowskie Wydmy  </t>
  </si>
  <si>
    <t xml:space="preserve">Mopkowy tunel koło Krzystkowic </t>
  </si>
  <si>
    <t xml:space="preserve">Murawy Gorzowskie </t>
  </si>
  <si>
    <t xml:space="preserve">Nietoperek </t>
  </si>
  <si>
    <t xml:space="preserve">Nowogrodzkie Przygiełkowisko </t>
  </si>
  <si>
    <t xml:space="preserve">Nowosolska Dolina Odry </t>
  </si>
  <si>
    <t xml:space="preserve">Ostoja Przemęcka </t>
  </si>
  <si>
    <t xml:space="preserve">Pieńska Dolina Nysy Łużyckiej  </t>
  </si>
  <si>
    <t xml:space="preserve">Przygiełkowiska Koło Gozdnicy </t>
  </si>
  <si>
    <t xml:space="preserve">Rynna Gryżyny </t>
  </si>
  <si>
    <t xml:space="preserve">Rynna Jezior Obrzańskich </t>
  </si>
  <si>
    <t xml:space="preserve">Rynna Jezior Rzepińskich </t>
  </si>
  <si>
    <t xml:space="preserve">Rynna Jezior Torzymskich </t>
  </si>
  <si>
    <t xml:space="preserve">Skroda </t>
  </si>
  <si>
    <t xml:space="preserve">Skwierzyna </t>
  </si>
  <si>
    <t xml:space="preserve">Stara Dąbrowa w Korytach </t>
  </si>
  <si>
    <t xml:space="preserve">Sulechów </t>
  </si>
  <si>
    <t xml:space="preserve">Torfowiska Sułowskie </t>
  </si>
  <si>
    <t xml:space="preserve">Torfowisko Chłopiny </t>
  </si>
  <si>
    <t xml:space="preserve">Torfowisko Młodno </t>
  </si>
  <si>
    <t xml:space="preserve">Ujście Ilanki </t>
  </si>
  <si>
    <t xml:space="preserve">Ujście Noteci </t>
  </si>
  <si>
    <t xml:space="preserve">Uroczyska Borów Zasieckich </t>
  </si>
  <si>
    <t xml:space="preserve">Uroczyska Puszczy Drawskiej </t>
  </si>
  <si>
    <t xml:space="preserve">Wilki nad Nysą </t>
  </si>
  <si>
    <t xml:space="preserve">Zimna Woda </t>
  </si>
  <si>
    <t xml:space="preserve">Żurawie Bagno Sławskie </t>
  </si>
  <si>
    <t xml:space="preserve">Puszcza Notecka </t>
  </si>
  <si>
    <t>STANOWISKA DOKUMENTACYJNE</t>
  </si>
  <si>
    <t>Źródła, wodospady, wywierzyska</t>
  </si>
  <si>
    <t xml:space="preserve">                bez określonej powierzchni </t>
  </si>
  <si>
    <r>
      <t>Obiekty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zewidencjonowane ogółem </t>
    </r>
  </si>
  <si>
    <r>
      <t>inne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</si>
  <si>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Bez obiektów zachowanych szczątkowo w trakcie rozpoznania.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Łącznie: aleje, ogrody szkolne, przyfabryczne, botaniczne, arboreta, parki leśne, zieleń towarzysząca itp.
Ź r ó d ł o: dane Narodowego Instytutu Dziedzictwa.</t>
    </r>
  </si>
  <si>
    <r>
      <t>Żubry</t>
    </r>
    <r>
      <rPr>
        <i/>
        <vertAlign val="superscript"/>
        <sz val="9"/>
        <color theme="1"/>
        <rFont val="Times New Roman"/>
        <family val="1"/>
        <charset val="238"/>
      </rPr>
      <t xml:space="preserve">b </t>
    </r>
  </si>
  <si>
    <t>Ź r ó d ł o: dane Zarządu Głównego Ligi Ochrony Przyrody.</t>
  </si>
  <si>
    <t>Ź r ó d ł o: dane Polskiego Związku Działkowców.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</si>
  <si>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Ewidencja niepełna.</t>
    </r>
  </si>
  <si>
    <t>powierzchnia</t>
  </si>
  <si>
    <t>przeciętna powierzchnia obiektu</t>
  </si>
  <si>
    <t>w % 
powierzchni ogólnej</t>
  </si>
  <si>
    <r>
      <t>na 1 mieszkańca 
w m</t>
    </r>
    <r>
      <rPr>
        <vertAlign val="superscript"/>
        <sz val="9"/>
        <color theme="1"/>
        <rFont val="Arial"/>
        <family val="2"/>
        <charset val="238"/>
      </rPr>
      <t>2</t>
    </r>
  </si>
  <si>
    <t>krzewów</t>
  </si>
  <si>
    <t>związanych 
z gospodarką leśną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</si>
  <si>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 planie zagospodarowania przestrzennego.</t>
    </r>
  </si>
  <si>
    <r>
      <t>W zarządzie Lasów Państwowych</t>
    </r>
    <r>
      <rPr>
        <b/>
        <i/>
        <vertAlign val="superscript"/>
        <sz val="9"/>
        <color theme="1"/>
        <rFont val="Times New Roman"/>
        <family val="1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</si>
  <si>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Stan w dniu 31 XII 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Stan w dniu 1 I .</t>
    </r>
  </si>
  <si>
    <t>Ź r ó d ł o: w zakresie Lasów Państwowych - dane Dyrekcji Generalnej Lasów Państwowych (opracowanie Biura Urządzania Lasu i Geodezji Leśnej "Wyniki aktualizacji stanu powierzchni leśnej i zasobów drzewnych w Lasach Państwowych – na dzień 1 stycznia).</t>
  </si>
  <si>
    <t>Ź r ó d ł o: w zakresie Lasów Państwowych – dane Dyrekcji Generalnej Lasów Państwowych (opracowanie Biura Urządzania Lasu  i Geodezji Leśnej "Wyniki aktualizacji stanu powierzchni leśnej i zasobów drzewnych w Lasach Państwowych – na dzień 
1 stycznia).</t>
  </si>
  <si>
    <t>Żywopłoty
 w m</t>
  </si>
  <si>
    <t>Powierzchnia parków, zieleńców i terenów zieleni osiedlowej</t>
  </si>
  <si>
    <t>w tym w gestii samorządu
miasta lub gminy</t>
  </si>
  <si>
    <t>w tym w gestii  samorządu
miasta lub gminy</t>
  </si>
  <si>
    <t>Zwierzyn</t>
  </si>
  <si>
    <t>Gmina wiejska</t>
  </si>
  <si>
    <t xml:space="preserve">Bytnica                    </t>
  </si>
  <si>
    <t xml:space="preserve">Dąbie                            </t>
  </si>
  <si>
    <t xml:space="preserve">Bobrowice                       </t>
  </si>
  <si>
    <t xml:space="preserve">Gubin                 </t>
  </si>
  <si>
    <t xml:space="preserve">Maszewo                       </t>
  </si>
  <si>
    <r>
      <t>własność gmin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</si>
  <si>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Powierzchnia objęta dokumentacją urządzeniową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</si>
  <si>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w % powierzchni gruntów leśnych ogółem</t>
  </si>
  <si>
    <t>inwentaryzacje stanu lasu</t>
  </si>
  <si>
    <t>w tym osób
fizycznych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</si>
  <si>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Uproszczone plany urządzenia lasu i inwentaryzacje stanu lasu; powierzchnia zalesiona i niezalesiona.</t>
    </r>
  </si>
  <si>
    <t>własność gmin</t>
  </si>
  <si>
    <t>parki
narodowe</t>
  </si>
  <si>
    <t>lasy
państwowe</t>
  </si>
  <si>
    <r>
      <t>lasy prywatne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</si>
  <si>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Dane szacunkowe; nie uwzględnione w danych o ogólnym pozyskaniu drewna (grubizny) z lasów.</t>
    </r>
  </si>
  <si>
    <t xml:space="preserve">   w tym własność Skarbu Państwa </t>
  </si>
  <si>
    <t xml:space="preserve">          w zarządzie Lasów Państwowych </t>
  </si>
  <si>
    <r>
      <t>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 na 100 ha 
powierzchni lasów </t>
    </r>
  </si>
  <si>
    <t xml:space="preserve">wielkowymiarowe specjalne </t>
  </si>
  <si>
    <t xml:space="preserve">średniowymiarowe dłużycowe </t>
  </si>
  <si>
    <t>średniowymiarowe do przerobu przemysłowego</t>
  </si>
  <si>
    <t xml:space="preserve">wielkowymiarowe ogólnego przeznaczenia </t>
  </si>
  <si>
    <t>Ź r ó d ł o: dane Polskiego Związku Łowieckiego.</t>
  </si>
  <si>
    <r>
      <t>Członkowie kół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</si>
  <si>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 łowieckim roku gospodarczym liczonym od 1 IV danego roku do 31 III roku następnego.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Grupowanie metodą według siedziby koła łowieckiego.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Grupowanie metodą według siedziby zamieszkania członka koła łowieckiego.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</si>
  <si>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Dane szacunkowe, dotyczą populacji wiosennych w łowieckim roku gospodarczym, liczonym od 1 IV danego roku do 31 III roku następnego.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</si>
  <si>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 Dane szacunkowe, dotyczą roku łowieckiego liczonego od 1 IV danego roku do 31 III roku następnego. </t>
    </r>
  </si>
  <si>
    <t>Ź r ó d ł o: dane Agencji Nieruchomości Rolnych, Dyrekcji Generalnej Lasów Państwowych i Polskiego  Związku Łowieckiego.</t>
  </si>
  <si>
    <r>
      <rPr>
        <i/>
        <sz val="8"/>
        <color theme="1"/>
        <rFont val="Times New Roman"/>
        <family val="1"/>
        <charset val="238"/>
      </rPr>
      <t xml:space="preserve">a  </t>
    </r>
    <r>
      <rPr>
        <sz val="8"/>
        <color theme="1"/>
        <rFont val="Arial"/>
        <family val="2"/>
        <charset val="238"/>
      </rPr>
      <t xml:space="preserve">Wynikające z przyczyn innych niż odstrzał i odłów, np. z kłusownictwa, wypadków drogowych, drapieżnictwa itp.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Liczonym od 1 IV danego roku do 31 III roku następnego, dane dotyczą wyłącznie obwodów wydzierżawionych.</t>
    </r>
  </si>
  <si>
    <r>
      <t>O G Ó Ł E M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ha</t>
    </r>
    <r>
      <rPr>
        <b/>
        <sz val="9"/>
        <rFont val="Arial"/>
        <family val="2"/>
        <charset val="238"/>
      </rPr>
      <t xml:space="preserve"> </t>
    </r>
  </si>
  <si>
    <t xml:space="preserve">     pozostałe publiczne</t>
  </si>
  <si>
    <t xml:space="preserve">     własność Skarbu Państwa </t>
  </si>
  <si>
    <t xml:space="preserve">        w tym w zarządzie: Lasów Państwowych </t>
  </si>
  <si>
    <t xml:space="preserve">                                          parków narodowych </t>
  </si>
  <si>
    <t>pozostałe publiczne</t>
  </si>
  <si>
    <t xml:space="preserve">   pozostałe publiczne</t>
  </si>
  <si>
    <t>uproszczone plany urządzania lasu</t>
  </si>
  <si>
    <t>lasy ochronne
w % powierzchni
gruntów leśnych ogółem</t>
  </si>
  <si>
    <t>odnowienia</t>
  </si>
  <si>
    <t>sztuczne</t>
  </si>
  <si>
    <t xml:space="preserve">halizn i płazowin </t>
  </si>
  <si>
    <t xml:space="preserve">naturalne </t>
  </si>
  <si>
    <t xml:space="preserve">młodników </t>
  </si>
  <si>
    <t xml:space="preserve">Melioracje </t>
  </si>
  <si>
    <t xml:space="preserve">Powierzchnia produkcyjna szkółek leśnych (stan w dniu 31 XII) </t>
  </si>
  <si>
    <t>Trzebieże</t>
  </si>
  <si>
    <r>
      <t>zrębów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</si>
  <si>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r>
      <t>zalesienia</t>
    </r>
    <r>
      <rPr>
        <i/>
        <vertAlign val="superscript"/>
        <sz val="9"/>
        <rFont val="Times New Roman"/>
        <family val="1"/>
        <charset val="238"/>
      </rPr>
      <t>c</t>
    </r>
  </si>
  <si>
    <r>
      <t>Poprawki i uzupełnienia</t>
    </r>
    <r>
      <rPr>
        <i/>
        <vertAlign val="superscript"/>
        <sz val="9"/>
        <rFont val="Times New Roman"/>
        <family val="1"/>
        <charset val="238"/>
      </rPr>
      <t>d</t>
    </r>
  </si>
  <si>
    <r>
      <t>Pielęgnowanie</t>
    </r>
    <r>
      <rPr>
        <i/>
        <vertAlign val="superscript"/>
        <sz val="9"/>
        <rFont val="Times New Roman"/>
        <family val="1"/>
        <charset val="238"/>
      </rPr>
      <t>e</t>
    </r>
  </si>
  <si>
    <r>
      <t xml:space="preserve">    </t>
    </r>
    <r>
      <rPr>
        <sz val="9"/>
        <color theme="1"/>
        <rFont val="Arial"/>
        <family val="2"/>
        <charset val="238"/>
      </rPr>
      <t xml:space="preserve">w zarządzie: </t>
    </r>
  </si>
  <si>
    <t>zalesienia</t>
  </si>
  <si>
    <t xml:space="preserve">    w tym na nieużytkach poprzemysłowych </t>
  </si>
  <si>
    <t xml:space="preserve">Sadzenie drzew w szt.  </t>
  </si>
  <si>
    <t xml:space="preserve">Sadzenie krzewów w szt.  </t>
  </si>
  <si>
    <r>
      <t>ogółem
w dam</t>
    </r>
    <r>
      <rPr>
        <vertAlign val="superscript"/>
        <sz val="9"/>
        <color theme="1"/>
        <rFont val="Arial"/>
        <family val="2"/>
        <charset val="238"/>
      </rPr>
      <t>3</t>
    </r>
  </si>
  <si>
    <t>drewno:</t>
  </si>
  <si>
    <t>lasy prywatne</t>
  </si>
  <si>
    <t>Grubizna</t>
  </si>
  <si>
    <r>
      <t>Drewno małowymiarowe</t>
    </r>
    <r>
      <rPr>
        <b/>
        <i/>
        <vertAlign val="superscript"/>
        <sz val="9"/>
        <color theme="1"/>
        <rFont val="Times New Roman"/>
        <family val="1"/>
        <charset val="238"/>
      </rPr>
      <t>b</t>
    </r>
  </si>
  <si>
    <t>Do przerobu przemysłowego</t>
  </si>
  <si>
    <t xml:space="preserve">Opałowe 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</si>
  <si>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Bez pozyskania drewna (grubizny) z zadrzewień.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Wyłącznie w lasach publicznych.</t>
    </r>
  </si>
  <si>
    <t>grubizna iglasta</t>
  </si>
  <si>
    <t>grubizna liściasta</t>
  </si>
  <si>
    <t>W SZTUKACH</t>
  </si>
  <si>
    <t>W TYSIĄCACH SZTUK</t>
  </si>
  <si>
    <t>Łosie</t>
  </si>
  <si>
    <t>Ź r ó d ł o: dane Agencji Nieruchomości Rolnych, Dyrekcji Generalnej Lasów Państwowych i Polskiego Związku Łowieckiego.</t>
  </si>
  <si>
    <t xml:space="preserve">Ź r ó d ł o: dane z Krajowego Systemu Informacji o Pożarach Lasów prowadzonego przez Instytut Badawczy Leśnictwa. </t>
  </si>
  <si>
    <t>w tym: podpalenia</t>
  </si>
  <si>
    <t>nieostrożność dorosłych</t>
  </si>
  <si>
    <t>Przeciętna powierzchnia lasu objęta jednym pożarem w ha</t>
  </si>
  <si>
    <t>Powierzchnia lasów dotkniętych pożarami w ha</t>
  </si>
  <si>
    <r>
      <t>Odpady komunalne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</si>
  <si>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t xml:space="preserve">   przekazane innym odbiorcom: w tys. ton  </t>
  </si>
  <si>
    <t xml:space="preserve">Zakłady wytwarzające odpady (stan w dniu 31 XII) </t>
  </si>
  <si>
    <t xml:space="preserve">                                                          w % wytworzonych </t>
  </si>
  <si>
    <t xml:space="preserve">                                                   w % wytworzonych </t>
  </si>
  <si>
    <r>
      <t>Zakłady posiadające na swoim terenie odpady nagromadzone</t>
    </r>
    <r>
      <rPr>
        <i/>
        <vertAlign val="superscript"/>
        <sz val="10"/>
        <color theme="1"/>
        <rFont val="Times New Roman"/>
        <family val="1"/>
        <charset val="238"/>
      </rPr>
      <t>bc</t>
    </r>
    <r>
      <rPr>
        <i/>
        <sz val="9"/>
        <color theme="1"/>
        <rFont val="Times New Roman"/>
        <family val="1"/>
        <charset val="238"/>
      </rPr>
      <t xml:space="preserve"> </t>
    </r>
  </si>
  <si>
    <r>
      <t xml:space="preserve">   poddane odzyskowi</t>
    </r>
    <r>
      <rPr>
        <i/>
        <vertAlign val="superscript"/>
        <sz val="9"/>
        <color theme="1"/>
        <rFont val="Times New Roman"/>
        <family val="1"/>
        <charset val="238"/>
      </rPr>
      <t>d</t>
    </r>
    <r>
      <rPr>
        <sz val="9"/>
        <color theme="1"/>
        <rFont val="Arial"/>
        <family val="2"/>
        <charset val="238"/>
      </rPr>
      <t xml:space="preserve">: w tys. ton </t>
    </r>
  </si>
  <si>
    <r>
      <t xml:space="preserve">   unieszkodliwione</t>
    </r>
    <r>
      <rPr>
        <i/>
        <vertAlign val="superscript"/>
        <sz val="9"/>
        <color theme="1"/>
        <rFont val="Times New Roman"/>
        <family val="1"/>
        <charset val="238"/>
      </rPr>
      <t>d</t>
    </r>
    <r>
      <rPr>
        <sz val="9"/>
        <color theme="1"/>
        <rFont val="Arial"/>
        <family val="2"/>
        <charset val="238"/>
      </rPr>
      <t xml:space="preserve">: w tys. ton </t>
    </r>
  </si>
  <si>
    <r>
      <t xml:space="preserve">         w tym składowane</t>
    </r>
    <r>
      <rPr>
        <i/>
        <vertAlign val="superscript"/>
        <sz val="10"/>
        <color theme="1"/>
        <rFont val="Times New Roman"/>
        <family val="1"/>
        <charset val="238"/>
      </rPr>
      <t>e</t>
    </r>
    <r>
      <rPr>
        <sz val="9"/>
        <color theme="1"/>
        <rFont val="Arial"/>
        <family val="2"/>
        <charset val="238"/>
      </rPr>
      <t xml:space="preserve">: w tys. ton </t>
    </r>
  </si>
  <si>
    <r>
      <t>Odpady dotychczas składowane nagromadzone)</t>
    </r>
    <r>
      <rPr>
        <i/>
        <vertAlign val="superscript"/>
        <sz val="10"/>
        <color theme="1"/>
        <rFont val="Times New Roman"/>
        <family val="1"/>
        <charset val="238"/>
      </rPr>
      <t>bc</t>
    </r>
    <r>
      <rPr>
        <sz val="9"/>
        <color theme="1"/>
        <rFont val="Arial"/>
        <family val="2"/>
        <charset val="238"/>
      </rPr>
      <t xml:space="preserve"> ogółem w tys. ton </t>
    </r>
  </si>
  <si>
    <t>magazynowane czasowo</t>
  </si>
  <si>
    <r>
      <t>unieszkodliwione</t>
    </r>
    <r>
      <rPr>
        <i/>
        <vertAlign val="superscript"/>
        <sz val="9"/>
        <rFont val="Times New Roman"/>
        <family val="1"/>
        <charset val="238"/>
      </rPr>
      <t>c</t>
    </r>
  </si>
  <si>
    <r>
      <t>poddane odzyskowi</t>
    </r>
    <r>
      <rPr>
        <i/>
        <vertAlign val="superscript"/>
        <sz val="9"/>
        <rFont val="Times New Roman"/>
        <family val="1"/>
        <charset val="238"/>
      </rPr>
      <t>c</t>
    </r>
  </si>
  <si>
    <r>
      <t>Odpady dotychczas składowane (nagromadzone)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Arial"/>
        <family val="2"/>
        <charset val="238"/>
      </rPr>
      <t xml:space="preserve"> (stan 
w końcu roku) 
</t>
    </r>
  </si>
  <si>
    <t>Odpady z przetwórstwa drewna oraz z produkcji płyt i mebli, masy celulozowej, papieru i tektury</t>
  </si>
  <si>
    <t>Zakłady wytwarzające odpady (stan w końcu roku)</t>
  </si>
  <si>
    <t>Powierzchnia niezrekultywowana składowania 
odpadów (stan 
w końcu roku)
w ha</t>
  </si>
  <si>
    <t>ODPADY  WEDŁUG PODREGIONÓW I POWIATÓW</t>
  </si>
  <si>
    <r>
      <t>poddane
odzyskowi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</si>
  <si>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unieszkodliwione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</si>
  <si>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w tym składowane</t>
    </r>
    <r>
      <rPr>
        <i/>
        <vertAlign val="superscript"/>
        <sz val="9"/>
        <color theme="1"/>
        <rFont val="Times New Roman"/>
        <family val="1"/>
        <charset val="238"/>
      </rPr>
      <t>d</t>
    </r>
  </si>
  <si>
    <r>
      <t>Odpady dotychczas składowane 
(nagromadzone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>) stan w końcu roku</t>
    </r>
  </si>
  <si>
    <t>w palnikach indywidualnych</t>
  </si>
  <si>
    <t>gospodarstw domowych</t>
  </si>
  <si>
    <t>Bez wyselekcjonowanych</t>
  </si>
  <si>
    <t>wielkogabarytowe</t>
  </si>
  <si>
    <t>w tym 
faktycznie poddane 
w roku sprawozdawczym</t>
  </si>
  <si>
    <t>w tym podlegających obowiązkowi recyklingu</t>
  </si>
  <si>
    <t>KONTROLOWANE CZYNNE SKŁADOWISKA (WYSYPISKA) ODPADÓW KOMUNALNYCH W MIASTACH I NA WSI</t>
  </si>
  <si>
    <r>
      <t>w tym
składowane</t>
    </r>
    <r>
      <rPr>
        <i/>
        <vertAlign val="superscript"/>
        <sz val="9"/>
        <rFont val="Times New Roman"/>
        <family val="1"/>
        <charset val="238"/>
      </rPr>
      <t>d</t>
    </r>
  </si>
  <si>
    <r>
      <t>poddane odzyskowi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</si>
  <si>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dotychczas składowane (nagromadzone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Arial"/>
        <family val="2"/>
        <charset val="238"/>
      </rPr>
      <t>) stan 
w końcu roku</t>
    </r>
  </si>
  <si>
    <r>
      <t>Dostawa wody;  gospodarowanie ściekami i odpadami; rekultywacja</t>
    </r>
    <r>
      <rPr>
        <vertAlign val="superscript"/>
        <sz val="9"/>
        <color theme="1"/>
        <rFont val="Arial"/>
        <family val="2"/>
        <charset val="238"/>
      </rPr>
      <t>∆</t>
    </r>
  </si>
  <si>
    <r>
      <t>Wytwarzanie i zaopatrywanie w energię elektryczną, gaz,  parę wodną i gorącą wodę</t>
    </r>
    <r>
      <rPr>
        <vertAlign val="superscript"/>
        <sz val="9"/>
        <color theme="1"/>
        <rFont val="Arial"/>
        <family val="2"/>
        <charset val="238"/>
      </rPr>
      <t>∆</t>
    </r>
  </si>
  <si>
    <t>Budownictwo</t>
  </si>
  <si>
    <t>Odpady przeznaczone do recyklingu</t>
  </si>
  <si>
    <t>na 1 mieszkańca w kg</t>
  </si>
  <si>
    <t>papier i tektura</t>
  </si>
  <si>
    <t>biodegradowalne</t>
  </si>
  <si>
    <t>Odpady stałe zebrane w tonach</t>
  </si>
  <si>
    <t>z odzyskiem energii elektrycznej</t>
  </si>
  <si>
    <t>w tym zrekultywowana 
w ciągu roku</t>
  </si>
  <si>
    <t>na 1 
mieszkańca w kg</t>
  </si>
  <si>
    <t>z liczby ogółem z:</t>
  </si>
  <si>
    <t>ODPADY KOMUNALNE STAŁE ZEBRANE (BEZ WYSELEKCJONOWANYCH)</t>
  </si>
  <si>
    <r>
      <t>Zakłady skontrolowane emitujące hałas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/>
    </r>
  </si>
  <si>
    <r>
      <t xml:space="preserve">  przekraczające poziomy dopuszczalne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</si>
  <si>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t>w tym skontrolowanych</t>
  </si>
  <si>
    <t>Długość ulic w mieście w km</t>
  </si>
  <si>
    <t>(5-10&gt; dB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</si>
  <si>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Według lokalizacji inwestycji.</t>
    </r>
  </si>
  <si>
    <t>Regulacja i zabudowa
rzek i potoków</t>
  </si>
  <si>
    <t>Ujęcia i doprowadzenia
wody</t>
  </si>
  <si>
    <t>Zbiorniki i stopnie wodne</t>
  </si>
  <si>
    <t>funduszy strukturalnych Unii Europejskiej</t>
  </si>
  <si>
    <t>funduszy ochrony środowiska i gospodarki wodnej</t>
  </si>
  <si>
    <t>samorządów gmin</t>
  </si>
  <si>
    <t>mieszkańców wsi</t>
  </si>
  <si>
    <r>
      <t>przepustowość 
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</t>
    </r>
  </si>
  <si>
    <r>
      <t>przyrost pojemności 
w dam</t>
    </r>
    <r>
      <rPr>
        <vertAlign val="superscript"/>
        <sz val="9"/>
        <color theme="1"/>
        <rFont val="Arial"/>
        <family val="2"/>
        <charset val="238"/>
      </rPr>
      <t>3</t>
    </r>
  </si>
  <si>
    <t>liczba kredytów</t>
  </si>
  <si>
    <t>wartość w tys. zł</t>
  </si>
  <si>
    <t>wartość  w tys. zł</t>
  </si>
  <si>
    <t>Efekty rzeczowe inwestycji oddanych do użytku:</t>
  </si>
  <si>
    <t>Oczyszczalnie ścieków nowe i zmodernizowane:</t>
  </si>
  <si>
    <t>ochrona 
powietrza
atmosferycznego
i klimatu</t>
  </si>
  <si>
    <t>gospodarka ściekowa i ochrona wód</t>
  </si>
  <si>
    <t xml:space="preserve">pozostałe przychody i zwiększenia funduszu </t>
  </si>
  <si>
    <t>nadwyżki przekazane z powiatowych i gminnych środków budżetowych</t>
  </si>
  <si>
    <t xml:space="preserve">wpłaty do Wojewódzkiego Funduszu z tytułu nadwyżki dochodów </t>
  </si>
  <si>
    <r>
      <t xml:space="preserve">O G Ó Ł E M </t>
    </r>
    <r>
      <rPr>
        <sz val="9"/>
        <color theme="1"/>
        <rFont val="Arial"/>
        <family val="2"/>
        <charset val="238"/>
      </rPr>
      <t xml:space="preserve"> w ha</t>
    </r>
  </si>
  <si>
    <t xml:space="preserve">użyźnianie i ulepszanie gleb, usuwanie kamieni, odkrzaczanie </t>
  </si>
  <si>
    <t xml:space="preserve">budowa i renowacja zbiorników wodnych  służących małej retencji </t>
  </si>
  <si>
    <t xml:space="preserve">Budowa i modernizacja dróg dojazdowych do gruntów rolnych w km </t>
  </si>
  <si>
    <t xml:space="preserve">budowę i renowację zbiorników wodnych służących małej retencji </t>
  </si>
  <si>
    <t xml:space="preserve">budowę i modernizację dróg dojazdowych do gruntów rolnych </t>
  </si>
  <si>
    <t xml:space="preserve">badanie płodów rolnych w strefach ochronnych oraz ekspertyzy z zakresu ochrony gruntów rolnych </t>
  </si>
  <si>
    <t>jednostki budżetowe</t>
  </si>
  <si>
    <t>Budowa i modernizacja stacji uzdatniania wody</t>
  </si>
  <si>
    <t xml:space="preserve">Ochrona różnorodności biologicznej i krajobrazu </t>
  </si>
  <si>
    <t>ochrona powietrza
atmosferycznego i klimatu</t>
  </si>
  <si>
    <r>
      <t>Regulacja i zabudowa rzek i potoków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w km </t>
    </r>
  </si>
  <si>
    <t>Oczyszczalnie ścieków zbiorcze</t>
  </si>
  <si>
    <t xml:space="preserve"> Ź r ó d ł o: dane Ministerstwa Rolnictwa i Rozwoju Wsi.  </t>
  </si>
  <si>
    <t>Sztuczne zbiorniki</t>
  </si>
  <si>
    <t>Budżet wojewody</t>
  </si>
  <si>
    <t>Samorządy</t>
  </si>
  <si>
    <t>Inne środki 
w tym nakłady niesfinansowane</t>
  </si>
  <si>
    <t>Fundusze ekologiczne (pożyczki, kredyty 
i dotacje)</t>
  </si>
  <si>
    <t>Rekultywacja hałd, wysypisk i stawów osadowych oraz innych terenów zdewastowanych i zdegradowanych w ha</t>
  </si>
  <si>
    <r>
      <t>zbieranie odpadów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 i ich transport </t>
    </r>
  </si>
  <si>
    <t xml:space="preserve">sieć kanalizacyjną odprowadzającą ścieki i wody opadowe </t>
  </si>
  <si>
    <r>
      <t>zapobieganie zanieczyszczeniom w zakresie ochrony klimatu i warstwy ozonowe</t>
    </r>
    <r>
      <rPr>
        <i/>
        <sz val="9"/>
        <color theme="1"/>
        <rFont val="Times New Roman"/>
        <family val="1"/>
        <charset val="238"/>
      </rPr>
      <t>j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</si>
  <si>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 xml:space="preserve">rekultywację hałd, stawów osadowych i składowisk odpadów oraz innych terenów zdewastowanych i zdegradowanych </t>
  </si>
  <si>
    <r>
      <t>liczba równoważnych mieszkańców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 </t>
    </r>
  </si>
  <si>
    <r>
      <t xml:space="preserve">   liczba równoważnych mieszkańców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 </t>
    </r>
  </si>
  <si>
    <r>
      <t>innych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</si>
  <si>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Indywidualne wiejskie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oczyszczalnie ścieków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</si>
  <si>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Uwzględnione w ogólnych nakładach i efektach rzeczowych inwestycji ochrony środowiska.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Równoważna liczba mieszkańców (RLM) według dokumentacji technicznej lub wyliczona (w przypadku braku) dzieląc przyjęty w tej dokumentacji dobowy ładunek BZT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 xml:space="preserve"> w ściekach dopływających do oczyszczalni przez ładunek BZT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 xml:space="preserve">  pochodzący od 1 mieszkańca, tj. 60g 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/dobę.</t>
    </r>
  </si>
  <si>
    <r>
      <t>wskaźnik RLM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</si>
  <si>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 xml:space="preserve">Ź r ó d ł o: dane Banku Ochrony Środowiska S.A.  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</si>
  <si>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Kredyty ze środków własnych Banku na przedsięwzięcia termomodernizacyjne i kredyty na zakup urządzeń i wyrobów służących ochronie środowiska, kredyty we współpracy z EBI (Europejski Bank Inwestycyjny), CEB (Bank Rozwoju Rady Europy), KfW (grupa bankowa „Kreditanstalt für Wiederaufbau”).</t>
    </r>
  </si>
  <si>
    <r>
      <t>INDYWIDUALNE WIEJSKIE OCZYSZCZALNIE ŚCIEKÓW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</si>
  <si>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Inne wpływy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</si>
  <si>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Wpływy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z Urzędów Marszałkowskich do Narodowego Funduszu ogółem w tys. zł</t>
    </r>
  </si>
  <si>
    <t>STACJE UZDATNIANIA WODY</t>
  </si>
  <si>
    <t xml:space="preserve">   w tym nowe </t>
  </si>
  <si>
    <t>Stacje uzdatniania wody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</si>
  <si>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Z tytułu m.in. odsetek za przeterminowane wpłaty opłat, oprocentowanie rachunków bankowych, odzyskanych kosztów postępowań egzekucyjnych, błędnych wpłat podlegających zwrotowi, nie obejmuje kar.</t>
    </r>
  </si>
  <si>
    <t>dotacje z budżetu państwa</t>
  </si>
  <si>
    <t>Ź r ó d ł o: dane Głównego Inspektoratu Ochrony Środowiska.</t>
  </si>
  <si>
    <t xml:space="preserve">GOSPODAROWANIE POWIATOWYMI ŚRODKAMI OCHRONY ŚRODOWISKA I GOSPODARKI WODNEJ </t>
  </si>
  <si>
    <t xml:space="preserve">GOSPODAROWANIE GMINNYMI ŚRODKAMI OCHRONY ŚRODOWISKA I GOSPODARKI WODNEJ </t>
  </si>
  <si>
    <t>GROMADZENIE ŚRODKÓW PIENIĘŻNYCH Z TYTUŁU OCHRONY GRUNTÓW ROLNYCH I LEŚNYCH</t>
  </si>
  <si>
    <t>WPŁYWY I GOSPODAROWANIE ŚRODKAMI PIENIĘŻNYMI Z TYTUŁU OCHRONY GRUNTÓW ROLNYCH I LEŚNYCH</t>
  </si>
  <si>
    <t>PRACE I PRZEDSIĘWZIĘCIA ZREALIZOWANE W OPARCIU O ŚRODKI PIENIĘŻNE Z TYTUŁU OCHRONY GRUNTÓW ROLNYCH I LEŚNYCH</t>
  </si>
  <si>
    <t xml:space="preserve">bezpośrednio do wód lub do ziemi wymagające oczyszczenia 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</si>
  <si>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Stan w dniu 1 I.</t>
    </r>
  </si>
  <si>
    <r>
      <t>Grunty wymagające rekultywacji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</si>
  <si>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Grunty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</si>
  <si>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rPr>
        <i/>
        <sz val="8"/>
        <rFont val="Times New Roman"/>
        <family val="1"/>
        <charset val="238"/>
      </rPr>
      <t>a</t>
    </r>
    <r>
      <rPr>
        <sz val="8"/>
        <rFont val="Arial"/>
        <family val="2"/>
        <charset val="238"/>
      </rPr>
      <t xml:space="preserve"> Stan w dniu 31 XII.  </t>
    </r>
    <r>
      <rPr>
        <i/>
        <sz val="8"/>
        <rFont val="Times New Roman"/>
        <family val="1"/>
        <charset val="238"/>
      </rPr>
      <t>b</t>
    </r>
    <r>
      <rPr>
        <sz val="8"/>
        <rFont val="Arial"/>
        <family val="2"/>
        <charset val="238"/>
      </rPr>
      <t xml:space="preserve"> W ciągu roku.
Ź r ó d ł o: dane Ministerstwa Rolnictwa i Rozwoju Wsi.</t>
    </r>
  </si>
  <si>
    <r>
      <t>produkcyjne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vertAlign val="superscript"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(z ujęć własnych)</t>
    </r>
  </si>
  <si>
    <r>
      <t>Emisja zanieczyszczeń powietrza z zakładów szczególnie uciążliwych dla czystości powietrza</t>
    </r>
    <r>
      <rPr>
        <vertAlign val="superscript"/>
        <sz val="9"/>
        <color theme="1"/>
        <rFont val="Arial"/>
        <family val="2"/>
        <charset val="238"/>
      </rPr>
      <t>b</t>
    </r>
  </si>
  <si>
    <r>
      <t>Ścieki przemysłowe i komunalne wymagające oczyszczania</t>
    </r>
    <r>
      <rPr>
        <vertAlign val="superscript"/>
        <sz val="9"/>
        <color theme="1"/>
        <rFont val="Arial"/>
        <family val="2"/>
        <charset val="238"/>
      </rPr>
      <t>a</t>
    </r>
  </si>
  <si>
    <r>
      <t>gazowe (bez CO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</t>
    </r>
  </si>
  <si>
    <t>Zanieczyszczenia powietrza zatrzymane w urządzeniach do redukcji zanieczyszczeń</t>
  </si>
  <si>
    <r>
      <t>na 1 km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w tonach</t>
    </r>
  </si>
  <si>
    <t xml:space="preserve">OBSZARY O SZCZEGÓLNYCH WALORACH PRZYRODNICZYCH PRAWNIE CHRONIONE WEDŁUG PODREGIONÓW, POWIATÓW I GMIN </t>
  </si>
  <si>
    <t xml:space="preserve">Zużycie nawozów mineralnych lub chemicznych (w przeliczeniu na czysty składnik)  w kg na 1 ha użytków rolnych </t>
  </si>
  <si>
    <t xml:space="preserve">chemicznie (dotyczy ścieków przemysłowych) </t>
  </si>
  <si>
    <t xml:space="preserve">Odpady (z wyłączeniem odpadów komunalnych) w tys. ton: </t>
  </si>
  <si>
    <t xml:space="preserve">Powierzchnia niezrekultywowana w ha (stan w dniu 31 XII) </t>
  </si>
  <si>
    <t xml:space="preserve">Powierzchnia zrekultywowana w ha (w ciągu roku) </t>
  </si>
  <si>
    <t xml:space="preserve">gospodarka odpadami, ochrona i przywrócenie wartości użytkowej gleb, ochrona wód podziemnych i powierzchniowych </t>
  </si>
  <si>
    <t xml:space="preserve">W % nakładów inwestycyjnych w gospodarce narodowej </t>
  </si>
  <si>
    <t xml:space="preserve">Na 1 mieszkańca w złotych </t>
  </si>
  <si>
    <t>regulacja i zabudowa rzek i potoków oraz obwałowania przeciwpowodziowe w km</t>
  </si>
  <si>
    <t>przemysłowe</t>
  </si>
  <si>
    <t>zagospodarowane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</si>
  <si>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Poza rolnictwem, leśnictwem, łowiectwem i rybactwem. 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Pobór wody na ujęciach, przed wtłoczeniem do sieci.</t>
    </r>
  </si>
  <si>
    <r>
      <t>parki narodowe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</si>
  <si>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rezerwaty przyrody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</si>
  <si>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parki krajobrazowe</t>
    </r>
    <r>
      <rPr>
        <i/>
        <vertAlign val="superscript"/>
        <sz val="9"/>
        <color theme="1"/>
        <rFont val="Times New Roman"/>
        <family val="1"/>
        <charset val="238"/>
      </rPr>
      <t>ab</t>
    </r>
  </si>
  <si>
    <r>
      <t>obszary chronionego krajobrazu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</si>
  <si>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Bez otuliny. </t>
    </r>
    <r>
      <rPr>
        <i/>
        <sz val="8"/>
        <color theme="1"/>
        <rFont val="Times New Roman"/>
        <family val="1"/>
        <charset val="238"/>
      </rPr>
      <t xml:space="preserve">b </t>
    </r>
    <r>
      <rPr>
        <sz val="8"/>
        <color theme="1"/>
        <rFont val="Arial"/>
        <family val="2"/>
        <charset val="238"/>
      </rPr>
      <t>Bez rezerwatów i pozostałych form ochrony przyrody położonych na terenie parków krajobrazowych i obszarów chronionego krajobrazu.</t>
    </r>
  </si>
  <si>
    <r>
      <t>poddane 
odzyskowi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</si>
  <si>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t>Gospodarka ściekowa
i ochrona wód</t>
  </si>
  <si>
    <t>krośnieński</t>
  </si>
  <si>
    <r>
      <t>ogółem w hm</t>
    </r>
    <r>
      <rPr>
        <vertAlign val="superscript"/>
        <sz val="9"/>
        <color theme="1"/>
        <rFont val="Arial"/>
        <family val="2"/>
        <charset val="238"/>
      </rPr>
      <t>3</t>
    </r>
  </si>
  <si>
    <t>Nakłady na środki trwałe na 1 mieszkańca w zł (ceny bieżące)
służące</t>
  </si>
  <si>
    <t>Warta</t>
  </si>
  <si>
    <t>Noteć</t>
  </si>
  <si>
    <t>Nysa Łużycka</t>
  </si>
  <si>
    <t>Kwisa</t>
  </si>
  <si>
    <t>Czerna Wielka</t>
  </si>
  <si>
    <t>Lubsza</t>
  </si>
  <si>
    <t>Pliszka</t>
  </si>
  <si>
    <t>Śląska Ochla</t>
  </si>
  <si>
    <t>Ilanka</t>
  </si>
  <si>
    <r>
      <t xml:space="preserve">TABL. 4.   </t>
    </r>
    <r>
      <rPr>
        <b/>
        <sz val="10"/>
        <color theme="1"/>
        <rFont val="Arial"/>
        <family val="2"/>
        <charset val="238"/>
      </rPr>
      <t>WAŻNIEJSZE RZEKI</t>
    </r>
  </si>
  <si>
    <r>
      <t>Odbiornik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</si>
  <si>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>RZEKI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</si>
  <si>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Uszeregowane w porządku hydrograficznym.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Rzeka lub zbiornik wodny, do którego uchodzi dopływ.</t>
    </r>
  </si>
  <si>
    <t>JEZIORA</t>
  </si>
  <si>
    <t>Jednostka administracyjna (miasto, gmina)</t>
  </si>
  <si>
    <t>Powierzchnia lustra wody w ha</t>
  </si>
  <si>
    <r>
      <t>Objętość jeziora w tys. m</t>
    </r>
    <r>
      <rPr>
        <vertAlign val="superscript"/>
        <sz val="8"/>
        <color indexed="8"/>
        <rFont val="Arial"/>
        <family val="2"/>
        <charset val="238"/>
      </rPr>
      <t>3</t>
    </r>
  </si>
  <si>
    <t>WEDŁUG POWIERZCHNI</t>
  </si>
  <si>
    <t>Sławskie</t>
  </si>
  <si>
    <t>Osiek z Ogardzką Odnogą</t>
  </si>
  <si>
    <t>Niesłysz (Niesulickie)</t>
  </si>
  <si>
    <t>Ostrowiec k/Głuska</t>
  </si>
  <si>
    <t>Lubikowskie</t>
  </si>
  <si>
    <t>Lubniewsko (Nakońskie)</t>
  </si>
  <si>
    <t>Wojnowskie</t>
  </si>
  <si>
    <t>Babimost, Kargowa</t>
  </si>
  <si>
    <t>Chłop k/Pszczewa</t>
  </si>
  <si>
    <t>Paklicko Wielkie</t>
  </si>
  <si>
    <t>Wielkie (Obrzańskie)</t>
  </si>
  <si>
    <t>Trześniowskie (Ciecz)</t>
  </si>
  <si>
    <t>Radęcino</t>
  </si>
  <si>
    <t>Lipie</t>
  </si>
  <si>
    <t>Szarcz (Szarzeńskie)</t>
  </si>
  <si>
    <t>Rudno (Rudzieńskie, Orchowe)</t>
  </si>
  <si>
    <t>Jańsko</t>
  </si>
  <si>
    <t>Lutol</t>
  </si>
  <si>
    <t>Marwicko (Roztocz)</t>
  </si>
  <si>
    <t>Wielgie (Dobiegniewskie)</t>
  </si>
  <si>
    <t>Lubiąż</t>
  </si>
  <si>
    <t>Wilkanowskie</t>
  </si>
  <si>
    <t>Głębokie k/Międzyrzecza</t>
  </si>
  <si>
    <t>Bukowieckie (Borowy Młyn)</t>
  </si>
  <si>
    <t>Wielicko</t>
  </si>
  <si>
    <t>Lubiewo (Łubowo)</t>
  </si>
  <si>
    <t>Lubowo (Morawy)</t>
  </si>
  <si>
    <t>WEDŁUG GŁĘBOKOŚCI MAKSYMALNEJ</t>
  </si>
  <si>
    <t>Jelito (Giełt)</t>
  </si>
  <si>
    <t>Buszno</t>
  </si>
  <si>
    <t>Krajnik (Trzciniec, Żurawie)</t>
  </si>
  <si>
    <t>Lubie k/Lubrzy</t>
  </si>
  <si>
    <t>Słowa</t>
  </si>
  <si>
    <t>Wielkie k/Witnicy</t>
  </si>
  <si>
    <t>Słowie (Słowa, Wołogoszcz Duży)</t>
  </si>
  <si>
    <t>Czarne k/Głuska</t>
  </si>
  <si>
    <t>Cisie (Czyste)</t>
  </si>
  <si>
    <t>WEDŁUG OBJĘTOŚCI</t>
  </si>
  <si>
    <t>Wilkowskie</t>
  </si>
  <si>
    <r>
      <t>Kolsko, Wolsztyn</t>
    </r>
    <r>
      <rPr>
        <i/>
        <vertAlign val="superscript"/>
        <sz val="9"/>
        <color indexed="8"/>
        <rFont val="Arial"/>
        <family val="2"/>
        <charset val="238"/>
      </rPr>
      <t>a</t>
    </r>
  </si>
  <si>
    <t>Ź r ó d ł o:   dane Wojewódzkiego Inspektoratu Ochrony Środowiska w Zielonej Górze.</t>
  </si>
  <si>
    <r>
      <rPr>
        <i/>
        <sz val="8"/>
        <color indexed="8"/>
        <rFont val="Times New Roman"/>
        <family val="1"/>
        <charset val="238"/>
      </rPr>
      <t xml:space="preserve">a </t>
    </r>
    <r>
      <rPr>
        <sz val="8"/>
        <color indexed="8"/>
        <rFont val="Arial"/>
        <family val="2"/>
        <charset val="238"/>
      </rPr>
      <t>Województwo wielkopolskie.</t>
    </r>
  </si>
  <si>
    <t>WIĘKSZE I GŁĘBSZE JEZIORA</t>
  </si>
  <si>
    <t>Ź r ó d ł o: dane Departamentu Geodezji, Gospodarki Nieruchomościami i Planowania Przestrzennego Urzędu Marszałkowskiego Województwa Lubuskiego.</t>
  </si>
  <si>
    <t>Głębokość maksymalna w m</t>
  </si>
  <si>
    <r>
      <t>ZBIORNIKI
I STOPNIE
WODNE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</si>
  <si>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 xml:space="preserve">TABL. 7.  </t>
    </r>
    <r>
      <rPr>
        <b/>
        <sz val="10"/>
        <color theme="1"/>
        <rFont val="Arial"/>
        <family val="2"/>
        <charset val="238"/>
      </rPr>
      <t xml:space="preserve"> TEMPERATURY POWIETRZA, OPADY ATMOSFERYCZNE, USŁONECZNIENIE, ZACHMURZENIE I PRĘDKOŚĆ WIATRU</t>
    </r>
  </si>
  <si>
    <r>
      <t xml:space="preserve">TABL. 17/24/.  </t>
    </r>
    <r>
      <rPr>
        <b/>
        <sz val="9"/>
        <color theme="1"/>
        <rFont val="Arial"/>
        <family val="2"/>
        <charset val="238"/>
      </rPr>
      <t>POŻARY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UPRAW ROLNYCH, ŁĄK, RŻYSK I NIEUŻYTKÓW</t>
    </r>
  </si>
  <si>
    <r>
      <t xml:space="preserve">TABL. 14/21/.  </t>
    </r>
    <r>
      <rPr>
        <b/>
        <sz val="9"/>
        <color theme="1"/>
        <rFont val="Arial"/>
        <family val="2"/>
        <charset val="238"/>
      </rPr>
      <t xml:space="preserve">STRUKTURA POWIERZCHNI PRZEBADANYCH UŻYTKÓW ROLNYCH WEDŁUG ZAWARTOŚCI PRZYSWAJALNEGO FOSFORU, POTASU I MAGNEZU ORAZ POWIATÓW </t>
    </r>
  </si>
  <si>
    <r>
      <t xml:space="preserve">TABL. 12/19/.  </t>
    </r>
    <r>
      <rPr>
        <b/>
        <sz val="9"/>
        <color theme="1"/>
        <rFont val="Arial"/>
        <family val="2"/>
        <charset val="238"/>
      </rPr>
      <t xml:space="preserve">STRUKTURA POWIERZCHNI PRZEBADANYCH UŻYTKÓW ROLNYCH WEDŁUG POTRZEB WAPNOWANIA GLEB I POWIATÓW </t>
    </r>
  </si>
  <si>
    <r>
      <t xml:space="preserve">TABL. 8/15/. </t>
    </r>
    <r>
      <rPr>
        <b/>
        <sz val="9"/>
        <color theme="1"/>
        <rFont val="Arial"/>
        <family val="2"/>
        <charset val="238"/>
      </rPr>
      <t xml:space="preserve"> POWIERZCHNIA ZMELIOROWANYCH UŻYTKÓW ROLNYCH ORAZ SPÓŁKI WODNE
                        </t>
    </r>
    <r>
      <rPr>
        <sz val="9"/>
        <color theme="1"/>
        <rFont val="Arial"/>
        <family val="2"/>
        <charset val="238"/>
      </rPr>
      <t>Stan w dniu 31 XII</t>
    </r>
  </si>
  <si>
    <r>
      <t xml:space="preserve">TABL. 7/14/.  </t>
    </r>
    <r>
      <rPr>
        <b/>
        <sz val="9"/>
        <color theme="1"/>
        <rFont val="Arial"/>
        <family val="2"/>
        <charset val="238"/>
      </rPr>
      <t>GRUNTY ZDEWASTOWANE I ZDEGRADOWANE WYMAGAJĄCE REKULTYWACJI WEDŁUG
                        POLSKIEJ KLASYFIKACJI DZIAŁALNOŚCI</t>
    </r>
  </si>
  <si>
    <r>
      <t xml:space="preserve">TABL. 5/12/.  </t>
    </r>
    <r>
      <rPr>
        <b/>
        <sz val="9"/>
        <color theme="1"/>
        <rFont val="Arial"/>
        <family val="2"/>
        <charset val="238"/>
      </rPr>
      <t>GRUNTY ROLNE WYŁĄCZONE NA CELE NIEROLNICZE I LEŚNE NA CELE NIELEŚNE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</si>
  <si>
    <r>
      <t xml:space="preserve">TABL. 4/11/.  </t>
    </r>
    <r>
      <rPr>
        <b/>
        <sz val="9"/>
        <color theme="1"/>
        <rFont val="Arial"/>
        <family val="2"/>
        <charset val="238"/>
      </rPr>
      <t xml:space="preserve">STRUKTURA POWIERZCHNI PRZEBADANYCH UŻYTKÓW ROLNYCH WEDŁUG  KWASOWOŚCI GLEB I POWIATÓW </t>
    </r>
  </si>
  <si>
    <r>
      <t xml:space="preserve">TABL. 2 /9/.  </t>
    </r>
    <r>
      <rPr>
        <b/>
        <sz val="9"/>
        <color theme="1"/>
        <rFont val="Arial"/>
        <family val="2"/>
        <charset val="238"/>
      </rPr>
      <t>POWIERZCHNIA GRUNTÓW UGOROWANYCH NA UŻYTKACH ROLNYCH</t>
    </r>
    <r>
      <rPr>
        <sz val="9"/>
        <color theme="1"/>
        <rFont val="Arial"/>
        <family val="2"/>
        <charset val="238"/>
      </rPr>
      <t xml:space="preserve">
                       Stan w czerwcu</t>
    </r>
  </si>
  <si>
    <t>Przebadana 
powierzchnia 
w tys. ha</t>
  </si>
  <si>
    <t>obojętny</t>
  </si>
  <si>
    <r>
      <t xml:space="preserve">TABL. 6/13/.  </t>
    </r>
    <r>
      <rPr>
        <b/>
        <sz val="9"/>
        <color theme="1"/>
        <rFont val="Arial"/>
        <family val="2"/>
        <charset val="238"/>
      </rPr>
      <t>GRUNTY ZDEWASTOWANE I ZDEGRADOWANE WYMAGAJĄCE REKULTYWACJI I ZAGOSPODAROWANIA ORAZ  GRUNTY ZREKULTYWOWANE I ZAGOSPODAROWANE</t>
    </r>
  </si>
  <si>
    <t xml:space="preserve"> wytwarzania i zaopatrywania w energię elektryczną, gaz, parę wodną i gorącą wodę</t>
  </si>
  <si>
    <t>W % ogólnej powierzchni użytków</t>
  </si>
  <si>
    <t>Saldo
bilansu
(przychód-rozchód)</t>
  </si>
  <si>
    <t>wiązany
symbiotycznie</t>
  </si>
  <si>
    <t>w opadzie
z atmosfery</t>
  </si>
  <si>
    <t>Efektywność (rozchód/
przychód)</t>
  </si>
  <si>
    <t>w kg azotu (N) na powierzchnię użytków rolnych w ha</t>
  </si>
  <si>
    <t>Liczba
przebadanych
próbek 
w szt.</t>
  </si>
  <si>
    <t>Przebadana
powierzchnia
w tys. ha</t>
  </si>
  <si>
    <t>Zawartość fosforu</t>
  </si>
  <si>
    <t>1(8)</t>
  </si>
  <si>
    <t>2(9)</t>
  </si>
  <si>
    <t>3(10)</t>
  </si>
  <si>
    <t>4(11)</t>
  </si>
  <si>
    <t>5(12)</t>
  </si>
  <si>
    <t>6(13)</t>
  </si>
  <si>
    <t>7(14)</t>
  </si>
  <si>
    <t>8(15)</t>
  </si>
  <si>
    <t>9(16)</t>
  </si>
  <si>
    <t>10(17)</t>
  </si>
  <si>
    <t>11(18)</t>
  </si>
  <si>
    <t>12(19)</t>
  </si>
  <si>
    <t>13(20)</t>
  </si>
  <si>
    <t>14(21)</t>
  </si>
  <si>
    <t>15(22)</t>
  </si>
  <si>
    <t>16(23)</t>
  </si>
  <si>
    <t>17(24)</t>
  </si>
  <si>
    <r>
      <t xml:space="preserve">TABL. 1/25/.  </t>
    </r>
    <r>
      <rPr>
        <b/>
        <sz val="9"/>
        <color theme="1"/>
        <rFont val="Arial"/>
        <family val="2"/>
        <charset val="238"/>
      </rPr>
      <t>ZASOBY EKSPLOATACYJNE WÓD PODZIEMNYCH</t>
    </r>
  </si>
  <si>
    <r>
      <t xml:space="preserve">TABL. 3/27/.  </t>
    </r>
    <r>
      <rPr>
        <b/>
        <sz val="9"/>
        <color theme="1"/>
        <rFont val="Arial"/>
        <family val="2"/>
        <charset val="238"/>
      </rPr>
      <t>POBÓR WODY NA POTRZEBY GOSPODARKI NARODOWEJ I LUDNOŚCI WEDŁUG ŹRÓDEŁ POBORU</t>
    </r>
  </si>
  <si>
    <r>
      <t xml:space="preserve">TABL. 4/28/. </t>
    </r>
    <r>
      <rPr>
        <b/>
        <sz val="9"/>
        <color theme="1"/>
        <rFont val="Arial"/>
        <family val="2"/>
        <charset val="238"/>
      </rPr>
      <t xml:space="preserve"> POBÓR WODY NA POTRZEBY GOSPODARKI NARODOWEJ I LUDNOŚCI WEDŁUG ŹRÓDEŁ POBORU, PODREGIONÓW I POWIATÓW</t>
    </r>
  </si>
  <si>
    <r>
      <t xml:space="preserve">TABL. 5/29/.  </t>
    </r>
    <r>
      <rPr>
        <b/>
        <sz val="9"/>
        <color theme="1"/>
        <rFont val="Arial"/>
        <family val="2"/>
        <charset val="238"/>
      </rPr>
      <t>SIEĆ WODOCIĄGOWA I SIEĆ KANALIZACYJNA</t>
    </r>
  </si>
  <si>
    <r>
      <t xml:space="preserve">TABL. 6/30/.  </t>
    </r>
    <r>
      <rPr>
        <b/>
        <sz val="9"/>
        <color theme="1"/>
        <rFont val="Arial"/>
        <family val="2"/>
        <charset val="238"/>
      </rPr>
      <t>ZUŻYCIE WODY NA POTRZEBY GOSPODARKI NARODOWEJ I LUDNOŚCI</t>
    </r>
  </si>
  <si>
    <r>
      <t xml:space="preserve">TABL. 7/31/.  </t>
    </r>
    <r>
      <rPr>
        <b/>
        <sz val="9"/>
        <color theme="1"/>
        <rFont val="Arial"/>
        <family val="2"/>
        <charset val="238"/>
      </rPr>
      <t>ZUŻYCIE WODY W ZAKŁADACH I ICH WYPOSAŻENIE W ZAMKNIĘTE OBIEGI WODY</t>
    </r>
  </si>
  <si>
    <r>
      <t xml:space="preserve">TABL.8/32/.  </t>
    </r>
    <r>
      <rPr>
        <b/>
        <sz val="9"/>
        <color theme="1"/>
        <rFont val="Arial"/>
        <family val="2"/>
        <charset val="238"/>
      </rPr>
      <t>POBÓR I ZUŻYCIE WODY W PRZEMYŚLE</t>
    </r>
  </si>
  <si>
    <r>
      <t xml:space="preserve">TABL. 10/34/. </t>
    </r>
    <r>
      <rPr>
        <b/>
        <sz val="9"/>
        <color theme="1"/>
        <rFont val="Arial"/>
        <family val="2"/>
        <charset val="238"/>
      </rPr>
      <t xml:space="preserve">GOSPODAROWANIE WODĄ W ZAKŁADACH WEDŁUG PODREGIONÓW, POWIATÓW I GMIN </t>
    </r>
  </si>
  <si>
    <r>
      <t xml:space="preserve">TABL. 11/35/.  </t>
    </r>
    <r>
      <rPr>
        <b/>
        <sz val="9"/>
        <color theme="1"/>
        <rFont val="Arial"/>
        <family val="2"/>
        <charset val="238"/>
      </rPr>
      <t>MELIORACJE PODSTAWOWE</t>
    </r>
  </si>
  <si>
    <r>
      <t xml:space="preserve">TABL. 12/36/.  </t>
    </r>
    <r>
      <rPr>
        <b/>
        <sz val="9"/>
        <color theme="1"/>
        <rFont val="Arial"/>
        <family val="2"/>
        <charset val="238"/>
      </rPr>
      <t>MELIORACJE PODSTAWOWE WYMAGAJĄCE ODBUDOWY LUB MODERNIZACJI</t>
    </r>
  </si>
  <si>
    <r>
      <t xml:space="preserve">TABL. 13/37/.  </t>
    </r>
    <r>
      <rPr>
        <b/>
        <sz val="9"/>
        <color theme="1"/>
        <rFont val="Arial"/>
        <family val="2"/>
        <charset val="238"/>
      </rPr>
      <t>NAWADNIANE UŻYTKI ROLNE I GRUNTY LEŚNE ORAZ NAPEŁNIANE STAWY RYBNE</t>
    </r>
  </si>
  <si>
    <r>
      <t xml:space="preserve">TABL. 14/38/. </t>
    </r>
    <r>
      <rPr>
        <b/>
        <sz val="9"/>
        <color theme="1"/>
        <rFont val="Arial"/>
        <family val="2"/>
        <charset val="238"/>
      </rPr>
      <t xml:space="preserve"> NAWADNIANE UŻYTKI ROLNE I GRUNTY LEŚNE WEDŁUG SPOSOBU NAWADNIANIA</t>
    </r>
  </si>
  <si>
    <r>
      <t xml:space="preserve">TABL. 15/39/.  </t>
    </r>
    <r>
      <rPr>
        <b/>
        <sz val="9"/>
        <color theme="1"/>
        <rFont val="Arial"/>
        <family val="2"/>
        <charset val="238"/>
      </rPr>
      <t>ŚCIEKI PRZEMYSŁOWE I KOMUNALNE ODPROWADZONE DO WÓD LUB DO ZIEMI</t>
    </r>
  </si>
  <si>
    <r>
      <t xml:space="preserve">TABL. 16/40/.  </t>
    </r>
    <r>
      <rPr>
        <b/>
        <sz val="9"/>
        <color theme="1"/>
        <rFont val="Arial"/>
        <family val="2"/>
        <charset val="238"/>
      </rPr>
      <t xml:space="preserve">ŚCIEKI PRZEMYSŁOWE OCZYSZCZANE I NIEOCZYSZCZANE WEDŁUG PODREGIONÓW,  POWIATÓW I GMIN </t>
    </r>
  </si>
  <si>
    <r>
      <t xml:space="preserve">TABL. 17/41/.  </t>
    </r>
    <r>
      <rPr>
        <b/>
        <sz val="9"/>
        <color theme="1"/>
        <rFont val="Arial"/>
        <family val="2"/>
        <charset val="238"/>
      </rPr>
      <t xml:space="preserve">ŚCIEKI PRZEMYSŁOWE I KOMUNALNE WYMAGAJĄCE OCZYSZCZANIA ODPROWADZONE DO WÓD LUB DO ZIEMI WEDŁUG MIAST I WSI  </t>
    </r>
  </si>
  <si>
    <r>
      <t xml:space="preserve">TABL. 18/42/.  </t>
    </r>
    <r>
      <rPr>
        <b/>
        <sz val="9"/>
        <color theme="1"/>
        <rFont val="Arial"/>
        <family val="2"/>
        <charset val="238"/>
      </rPr>
      <t>ŚCIEKI PRZEMYSŁOWE I KOMUNALNE WYMAGAJĄCE OCZYSZCZANIA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 WEDŁUG PODREGIONÓW I POWIATÓW</t>
    </r>
  </si>
  <si>
    <r>
      <t xml:space="preserve">TABL. 19/43/. </t>
    </r>
    <r>
      <rPr>
        <b/>
        <sz val="9"/>
        <color theme="1"/>
        <rFont val="Arial"/>
        <family val="2"/>
        <charset val="238"/>
      </rPr>
      <t xml:space="preserve"> ŚCIEKI KOMUNALNE ODPROWADZONE SIECIĄ KANALIZACYJNĄ</t>
    </r>
  </si>
  <si>
    <r>
      <t xml:space="preserve">TABL. 20/44/.  </t>
    </r>
    <r>
      <rPr>
        <b/>
        <sz val="9"/>
        <color theme="1"/>
        <rFont val="Arial"/>
        <family val="2"/>
        <charset val="238"/>
      </rPr>
      <t xml:space="preserve">MIASTA O DUŻEJ SKALI ZAGROŻENIA ŚCIEKAMI </t>
    </r>
  </si>
  <si>
    <r>
      <t xml:space="preserve">TABL. 22/46/. </t>
    </r>
    <r>
      <rPr>
        <b/>
        <sz val="9"/>
        <color theme="1"/>
        <rFont val="Arial"/>
        <family val="2"/>
        <charset val="238"/>
      </rPr>
      <t xml:space="preserve"> LUDNOŚĆ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KORZYSTAJĄCA Z KOMUNALNYCH OCZYSZCZALNI ŚCIEKÓW WEDŁUG PODREGIONÓW, POWIATÓW I GMIN</t>
    </r>
  </si>
  <si>
    <r>
      <t xml:space="preserve">TABL. 23/47/.  </t>
    </r>
    <r>
      <rPr>
        <b/>
        <sz val="9"/>
        <color theme="1"/>
        <rFont val="Arial"/>
        <family val="2"/>
        <charset val="238"/>
      </rPr>
      <t>OCZYSZCZALNIE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b/>
        <i/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Arial"/>
        <family val="2"/>
        <charset val="238"/>
      </rPr>
      <t>ŚCIEKÓW KOMUNALNYCH</t>
    </r>
  </si>
  <si>
    <r>
      <t xml:space="preserve">TABL. 24/48/.  </t>
    </r>
    <r>
      <rPr>
        <b/>
        <sz val="9"/>
        <color theme="1"/>
        <rFont val="Arial"/>
        <family val="2"/>
        <charset val="238"/>
      </rPr>
      <t>OCZYSZCZALNIE ŚCIEKÓW KOMUNALNYCH WEDŁUG PODREGIONÓW,  POWIATÓW I GMIN</t>
    </r>
    <r>
      <rPr>
        <sz val="9"/>
        <color theme="1"/>
        <rFont val="Arial"/>
        <family val="2"/>
        <charset val="238"/>
      </rPr>
      <t xml:space="preserve">
                          Stan w dniu 31 XII</t>
    </r>
  </si>
  <si>
    <r>
      <t xml:space="preserve">TABL. 25/49/. </t>
    </r>
    <r>
      <rPr>
        <b/>
        <sz val="9"/>
        <color theme="1"/>
        <rFont val="Arial"/>
        <family val="2"/>
        <charset val="238"/>
      </rPr>
      <t xml:space="preserve"> OCZYSZCZALNIE ŚCIEKÓW PRZEMYSŁOWYCH</t>
    </r>
  </si>
  <si>
    <r>
      <t xml:space="preserve">TABL. 26/50/.  </t>
    </r>
    <r>
      <rPr>
        <b/>
        <sz val="9"/>
        <color theme="1"/>
        <rFont val="Arial"/>
        <family val="2"/>
        <charset val="238"/>
      </rPr>
      <t>PODCZYSZCZALNIE ŚCIEKÓW PRZEMYSŁOWYCH</t>
    </r>
  </si>
  <si>
    <r>
      <t xml:space="preserve">TABL.28/52/. </t>
    </r>
    <r>
      <rPr>
        <b/>
        <sz val="9"/>
        <color theme="1"/>
        <rFont val="Arial"/>
        <family val="2"/>
        <charset val="238"/>
      </rPr>
      <t>ŚCIEKI PRZEMYSŁOWE OCZYSZCZANE I NIEOCZYSZCZANE</t>
    </r>
  </si>
  <si>
    <r>
      <t xml:space="preserve">TABL. 29/53/.  </t>
    </r>
    <r>
      <rPr>
        <b/>
        <sz val="9"/>
        <color theme="1"/>
        <rFont val="Arial"/>
        <family val="2"/>
        <charset val="238"/>
      </rPr>
      <t xml:space="preserve">ŚCIEKI PRZEMYSŁOWE OCZYSZCZANE I NIEOCZYSZCZANE WEDŁUG SEKCJI POLSKIEJ KLASYFIKACJI </t>
    </r>
  </si>
  <si>
    <r>
      <t xml:space="preserve">TABL. 30/54/.  </t>
    </r>
    <r>
      <rPr>
        <b/>
        <sz val="9"/>
        <color theme="1"/>
        <rFont val="Arial"/>
        <family val="2"/>
        <charset val="238"/>
      </rPr>
      <t>ŁADUNKI ZANIECZYSZCZEŃ W ŚCIEKACH KOMUNALNYCH ODPROWADZONYCH DO WÓD LUB DO ZIEMI WEDŁUG PODREGIONÓW I POWIATÓW</t>
    </r>
  </si>
  <si>
    <r>
      <t xml:space="preserve">TABL. 31/55/.  </t>
    </r>
    <r>
      <rPr>
        <b/>
        <sz val="9"/>
        <color theme="1"/>
        <rFont val="Arial"/>
        <family val="2"/>
        <charset val="238"/>
      </rPr>
      <t>ŁADUNKI ZANIECZYSZCZEŃ W ŚCIEKACH PRZEMYSŁOWYCH ODPROWADZONYCH DO WÓD LUB DO ZIEMI WEDŁUG PODREGIONÓW I POWIATÓW</t>
    </r>
  </si>
  <si>
    <t>1(25)</t>
  </si>
  <si>
    <t>2(26)</t>
  </si>
  <si>
    <t>3(27)</t>
  </si>
  <si>
    <t>4(28)</t>
  </si>
  <si>
    <t>5(29)</t>
  </si>
  <si>
    <t>6(30)</t>
  </si>
  <si>
    <t>7(31)</t>
  </si>
  <si>
    <t>8(32)</t>
  </si>
  <si>
    <t>9(33)</t>
  </si>
  <si>
    <t>10(34)</t>
  </si>
  <si>
    <t>11(35)</t>
  </si>
  <si>
    <t>12(36)</t>
  </si>
  <si>
    <t>13(37)</t>
  </si>
  <si>
    <t>14(38)</t>
  </si>
  <si>
    <t>15(39)</t>
  </si>
  <si>
    <t>16(40)</t>
  </si>
  <si>
    <t>17(41)</t>
  </si>
  <si>
    <t>18(42)</t>
  </si>
  <si>
    <t>19(43)</t>
  </si>
  <si>
    <t>20(44)</t>
  </si>
  <si>
    <t>21(45)</t>
  </si>
  <si>
    <t>22(46)</t>
  </si>
  <si>
    <t>23(47)</t>
  </si>
  <si>
    <t>24(48)</t>
  </si>
  <si>
    <t>25(49)</t>
  </si>
  <si>
    <t>26(50)</t>
  </si>
  <si>
    <t>27(51)</t>
  </si>
  <si>
    <t>28(52)</t>
  </si>
  <si>
    <t>29(53)</t>
  </si>
  <si>
    <t>30(54)</t>
  </si>
  <si>
    <t>31(55)</t>
  </si>
  <si>
    <t>32(56)</t>
  </si>
  <si>
    <r>
      <t>Zasoby eksploatacyjne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/h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</si>
  <si>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Zużywających wodę do produkcji. </t>
    </r>
  </si>
  <si>
    <r>
      <t xml:space="preserve">Wytwarzanie i zaopatrywanie w energię elektryczną, gaz, parę wodną i gorącą wodę </t>
    </r>
    <r>
      <rPr>
        <vertAlign val="superscript"/>
        <sz val="9"/>
        <color theme="1"/>
        <rFont val="Arial"/>
        <family val="2"/>
        <charset val="238"/>
      </rPr>
      <t xml:space="preserve">∆ </t>
    </r>
    <r>
      <rPr>
        <sz val="9"/>
        <color theme="1"/>
        <rFont val="Arial"/>
        <family val="2"/>
        <charset val="238"/>
      </rPr>
      <t xml:space="preserve">  </t>
    </r>
  </si>
  <si>
    <t>w tym z sieci wodociągowej</t>
  </si>
  <si>
    <r>
      <t xml:space="preserve">Ścieki przemysłowe i komunalne wymagające oczyszczania odprowadzone do wód lub do ziemi w dam </t>
    </r>
    <r>
      <rPr>
        <vertAlign val="superscript"/>
        <sz val="9"/>
        <color theme="1"/>
        <rFont val="Arial"/>
        <family val="2"/>
        <charset val="238"/>
      </rPr>
      <t>3</t>
    </r>
  </si>
  <si>
    <t>MIASTA</t>
  </si>
  <si>
    <r>
      <t xml:space="preserve">O G Ó Ł E M </t>
    </r>
    <r>
      <rPr>
        <sz val="9"/>
        <color theme="1"/>
        <rFont val="Arial"/>
        <family val="2"/>
        <charset val="238"/>
      </rPr>
      <t xml:space="preserve">(stan w dniu 31 XII) </t>
    </r>
  </si>
  <si>
    <r>
      <t xml:space="preserve">Biologiczne </t>
    </r>
    <r>
      <rPr>
        <sz val="9"/>
        <color theme="1"/>
        <rFont val="Arial"/>
        <family val="2"/>
        <charset val="238"/>
      </rPr>
      <t xml:space="preserve">(stan w dniu 31 XII) </t>
    </r>
  </si>
  <si>
    <r>
      <t xml:space="preserve">  </t>
    </r>
    <r>
      <rPr>
        <sz val="9"/>
        <color theme="1"/>
        <rFont val="Arial"/>
        <family val="2"/>
        <charset val="238"/>
      </rPr>
      <t>A. MONITORING I POBRANE PRÓBKI</t>
    </r>
  </si>
  <si>
    <r>
      <rPr>
        <i/>
        <sz val="9"/>
        <color theme="0"/>
        <rFont val="Arial"/>
        <family val="2"/>
        <charset val="238"/>
      </rPr>
      <t xml:space="preserve">GOSPODAROWANIE WODĄ W </t>
    </r>
    <r>
      <rPr>
        <i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B. WYKONANE OZNACZENIA</t>
    </r>
  </si>
  <si>
    <r>
      <t xml:space="preserve">TABL. 1/57/.  </t>
    </r>
    <r>
      <rPr>
        <b/>
        <sz val="9"/>
        <color theme="1"/>
        <rFont val="Arial"/>
        <family val="2"/>
        <charset val="238"/>
      </rPr>
      <t>ZAKŁADY SZCZEGÓLNIE UCIĄŻLIWE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DLA CZYSTOŚCI POWIETRZA EMITUJĄCE ZANIECZYSZCZENIA POWIETRZA WEDŁUG WIELKOŚCI EMISJI ZANIECZYSZCZEŃ</t>
    </r>
  </si>
  <si>
    <r>
      <t xml:space="preserve">TABL. 2/58/.  </t>
    </r>
    <r>
      <rPr>
        <b/>
        <sz val="9"/>
        <color theme="1"/>
        <rFont val="Arial"/>
        <family val="2"/>
        <charset val="238"/>
      </rPr>
      <t>ZAKŁADY SZCZEGÓLNIE UCIĄŻLIWE DLA CZYSTOŚCI POWIETRZA EMITUJĄCE ZANIECZYSZCZENIA POWIETRZA WEDŁUG PODREGIONÓW I POWIATÓW</t>
    </r>
    <r>
      <rPr>
        <sz val="9"/>
        <color theme="1"/>
        <rFont val="Arial"/>
        <family val="2"/>
        <charset val="238"/>
      </rPr>
      <t xml:space="preserve">
                        Stan w dniu 31 XII</t>
    </r>
  </si>
  <si>
    <r>
      <t xml:space="preserve">TABL. 3/59/.  </t>
    </r>
    <r>
      <rPr>
        <b/>
        <sz val="9"/>
        <color theme="1"/>
        <rFont val="Arial"/>
        <family val="2"/>
        <charset val="238"/>
      </rPr>
      <t>EMITORY NA TERENIE ZAKŁADÓW SZCZEGÓLNIE UCIĄŻLIWYCH DLA CZYSTOŚCI POWIETRZA WEDŁUG WIELKOŚCI EMISJI</t>
    </r>
  </si>
  <si>
    <r>
      <t xml:space="preserve">TABL. 4/60/.  </t>
    </r>
    <r>
      <rPr>
        <b/>
        <sz val="9"/>
        <color theme="1"/>
        <rFont val="Arial"/>
        <family val="2"/>
        <charset val="238"/>
      </rPr>
      <t>EMISJA ZANIECZYSZCZEŃ PYŁOWYCH Z ZAKŁADÓW SZCZEGÓLNIE UCIĄŻLIWYCH DLA CZYSTOŚCI POWIETRZA</t>
    </r>
  </si>
  <si>
    <r>
      <t xml:space="preserve">TABL. 5/61/.  </t>
    </r>
    <r>
      <rPr>
        <b/>
        <sz val="9"/>
        <color theme="1"/>
        <rFont val="Arial"/>
        <family val="2"/>
        <charset val="238"/>
      </rPr>
      <t>EMISJA ZANIECZYSZCZEŃ GAZOWYCH Z ZAKŁADÓW SZCZEGÓLNIE UCIĄŻLIWYCH DLA CZYSTOŚCI POWIETRZA</t>
    </r>
  </si>
  <si>
    <r>
      <t xml:space="preserve">TABL. 6/62/. </t>
    </r>
    <r>
      <rPr>
        <b/>
        <sz val="9"/>
        <color theme="1"/>
        <rFont val="Arial"/>
        <family val="2"/>
        <charset val="238"/>
      </rPr>
      <t xml:space="preserve"> EMISJA  METALI CIĘŻKICH Z ZAKŁADÓW SZCZEGÓLNIE UCIĄŻLIWYCH DLA CZYSTOŚCI POWIETRZA</t>
    </r>
  </si>
  <si>
    <r>
      <t xml:space="preserve">TABL. 7/63/.  </t>
    </r>
    <r>
      <rPr>
        <b/>
        <sz val="9"/>
        <color theme="1"/>
        <rFont val="Arial"/>
        <family val="2"/>
        <charset val="238"/>
      </rPr>
      <t>EMISJA ZANIECZYSZCZEŃ POWIETRZA Z ZAKŁADÓW SZCZEGÓLNIE UCIĄŻLIWYCH DLA CZYSTOŚCI POWIETRZA WEDŁUG RODZAJU SUBSTANCJI</t>
    </r>
  </si>
  <si>
    <r>
      <t xml:space="preserve">TABL. 8/64/.  </t>
    </r>
    <r>
      <rPr>
        <b/>
        <sz val="9"/>
        <color theme="1"/>
        <rFont val="Arial"/>
        <family val="2"/>
        <charset val="238"/>
      </rPr>
      <t>ZANIECZYSZCZENIA ZATRZYMANE I ZNEUTRALIZOWANE W URZĄDZENIACH OCZYSZCZAJĄCYCH</t>
    </r>
  </si>
  <si>
    <r>
      <t xml:space="preserve">TABL. 9/65/.  </t>
    </r>
    <r>
      <rPr>
        <b/>
        <sz val="9"/>
        <color theme="1"/>
        <rFont val="Arial"/>
        <family val="2"/>
        <charset val="238"/>
      </rPr>
      <t xml:space="preserve">ZANIECZYSZCZENIA ZATRZYMANE I ZNEUTRALIZOWANE W URZĄDZENIACH OCZYSZCZAJĄCYCH WEDŁUG PODREGIONÓW I POWIATÓW </t>
    </r>
  </si>
  <si>
    <r>
      <t>TABL. 11/67/.</t>
    </r>
    <r>
      <rPr>
        <b/>
        <sz val="9"/>
        <color theme="1"/>
        <rFont val="Arial"/>
        <family val="2"/>
        <charset val="238"/>
      </rPr>
      <t xml:space="preserve"> URZĄDZENIA DO REDUKCJI ZANIECZYSZCZEŃ POWIETRZA W ZAKŁADACH SZCZEGÓLNIE UCIĄŻLIWYCH DLA CZYSTOŚCI POWIETRZA</t>
    </r>
  </si>
  <si>
    <r>
      <t xml:space="preserve">TABL. 13/69/.  </t>
    </r>
    <r>
      <rPr>
        <b/>
        <sz val="9"/>
        <color theme="1"/>
        <rFont val="Arial"/>
        <family val="2"/>
        <charset val="238"/>
      </rPr>
      <t xml:space="preserve">ZANIECZYSZCZENIA GAZOWE I OCHRONA POWIETRZA WEDŁUG PODREGIONÓW I POWIATÓW </t>
    </r>
  </si>
  <si>
    <r>
      <t xml:space="preserve">TABL. 16/72/.  </t>
    </r>
    <r>
      <rPr>
        <b/>
        <sz val="9"/>
        <color theme="1"/>
        <rFont val="Arial"/>
        <family val="2"/>
        <charset val="238"/>
      </rPr>
      <t>POTENCJALNI SPRAWCY POWAŻNYCH AWARII ORAZ POWAŻNE AWARIE</t>
    </r>
  </si>
  <si>
    <t>1(57)</t>
  </si>
  <si>
    <t>2(58)</t>
  </si>
  <si>
    <t>3(59)</t>
  </si>
  <si>
    <t>4(60)</t>
  </si>
  <si>
    <t>5(61)</t>
  </si>
  <si>
    <t>6(62)</t>
  </si>
  <si>
    <t>7(63)</t>
  </si>
  <si>
    <t>8(64)</t>
  </si>
  <si>
    <t>9(65)</t>
  </si>
  <si>
    <t>10(66)</t>
  </si>
  <si>
    <t>11(67)</t>
  </si>
  <si>
    <t>12(68)</t>
  </si>
  <si>
    <t>13(69)</t>
  </si>
  <si>
    <t>14(70)</t>
  </si>
  <si>
    <t>15(71)</t>
  </si>
  <si>
    <t>16(72)</t>
  </si>
  <si>
    <t>Symbole zanieczyszczeń</t>
  </si>
  <si>
    <r>
      <t xml:space="preserve">TABL. 12/68/.  </t>
    </r>
    <r>
      <rPr>
        <b/>
        <sz val="9"/>
        <color theme="1"/>
        <rFont val="Arial"/>
        <family val="2"/>
        <charset val="238"/>
      </rPr>
      <t>ZANIECZYSZCZENIA PYŁOWE I OCHRONA POWIETRZA WEDŁUG PODREGIONÓW I POWIATÓW</t>
    </r>
  </si>
  <si>
    <r>
      <t>Liczba dni 
z przekroczeniami stężenia docelowego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</si>
  <si>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AOT40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 z okresu 
maj-lipiec w µg/m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*h</t>
    </r>
  </si>
  <si>
    <r>
      <t>8-godzinne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</si>
  <si>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Smolary Bytnickie</t>
    </r>
    <r>
      <rPr>
        <i/>
        <vertAlign val="superscript"/>
        <sz val="10"/>
        <color theme="1"/>
        <rFont val="Times New Roman"/>
        <family val="1"/>
        <charset val="238"/>
      </rPr>
      <t>d</t>
    </r>
    <r>
      <rPr>
        <sz val="9"/>
        <color theme="1"/>
        <rFont val="Arial"/>
        <family val="2"/>
        <charset val="238"/>
      </rPr>
      <t xml:space="preserve"> </t>
    </r>
  </si>
  <si>
    <t>Potencjalni sprawcy poważnych awarii</t>
  </si>
  <si>
    <r>
      <t xml:space="preserve">TABL. 2/74/. </t>
    </r>
    <r>
      <rPr>
        <b/>
        <sz val="9"/>
        <color theme="1"/>
        <rFont val="Arial"/>
        <family val="2"/>
        <charset val="238"/>
      </rPr>
      <t xml:space="preserve"> OBSZARY O SZCZEGÓLNYCH WALORACH PRZYRODNICZYCH PRAWNIE CHRONIONE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PODREGIONÓW, POWIATÓW I GMIN 
                        </t>
    </r>
    <r>
      <rPr>
        <sz val="9"/>
        <color theme="1"/>
        <rFont val="Arial"/>
        <family val="2"/>
        <charset val="238"/>
      </rPr>
      <t>Stan w dniu 31 XII</t>
    </r>
  </si>
  <si>
    <r>
      <t xml:space="preserve">TABL. 8/80/.  </t>
    </r>
    <r>
      <rPr>
        <b/>
        <sz val="9"/>
        <color theme="1"/>
        <rFont val="Arial"/>
        <family val="2"/>
        <charset val="238"/>
      </rPr>
      <t>STAN LICZEBNY GŁÓWNYCH GATUNKÓW ZWIERZĄT ŁOWNYCH I CHRONIONYCH W PARKACH NARODOWYCH</t>
    </r>
  </si>
  <si>
    <r>
      <t xml:space="preserve">TABL. 10/82/.  </t>
    </r>
    <r>
      <rPr>
        <b/>
        <sz val="9"/>
        <color theme="1"/>
        <rFont val="Arial"/>
        <family val="2"/>
        <charset val="238"/>
      </rPr>
      <t>POZYSKANIE DREWNA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DRAWIEŃSKIM PARKU NARODOWYM</t>
    </r>
    <r>
      <rPr>
        <b/>
        <i/>
        <vertAlign val="superscript"/>
        <sz val="9"/>
        <color theme="1"/>
        <rFont val="Times New Roman"/>
        <family val="1"/>
        <charset val="238"/>
      </rPr>
      <t>b</t>
    </r>
  </si>
  <si>
    <r>
      <t xml:space="preserve">TABL. 11/83/. </t>
    </r>
    <r>
      <rPr>
        <b/>
        <sz val="9"/>
        <color theme="1"/>
        <rFont val="Arial"/>
        <family val="2"/>
        <charset val="238"/>
      </rPr>
      <t xml:space="preserve"> REZERWATY PRZYRODY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</si>
  <si>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12/84/.  </t>
    </r>
    <r>
      <rPr>
        <b/>
        <sz val="9"/>
        <color theme="1"/>
        <rFont val="Arial"/>
        <family val="2"/>
        <charset val="238"/>
      </rPr>
      <t xml:space="preserve">PARKI KRAJOBRAZOWE
                            </t>
    </r>
    <r>
      <rPr>
        <sz val="9"/>
        <color theme="1"/>
        <rFont val="Arial"/>
        <family val="2"/>
        <charset val="238"/>
      </rPr>
      <t>Stan w dniu 31 XII</t>
    </r>
  </si>
  <si>
    <r>
      <t xml:space="preserve">TABL. 13/85/.  </t>
    </r>
    <r>
      <rPr>
        <b/>
        <sz val="9"/>
        <color theme="1"/>
        <rFont val="Arial"/>
        <family val="2"/>
        <charset val="238"/>
      </rPr>
      <t xml:space="preserve">PARKI KRAJOBRAZOWE WEDŁUG KATEGORII GRUNTÓW
                            </t>
    </r>
    <r>
      <rPr>
        <sz val="9"/>
        <color theme="1"/>
        <rFont val="Arial"/>
        <family val="2"/>
        <charset val="238"/>
      </rPr>
      <t>Stan w dniu 31 XII</t>
    </r>
  </si>
  <si>
    <r>
      <t xml:space="preserve">TABL. 14/86/.  </t>
    </r>
    <r>
      <rPr>
        <b/>
        <sz val="9"/>
        <color theme="1"/>
        <rFont val="Arial"/>
        <family val="2"/>
        <charset val="238"/>
      </rPr>
      <t>OBSZARY CHRONIONEGO KRAJOBRAZU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</si>
  <si>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17/89/.  </t>
    </r>
    <r>
      <rPr>
        <b/>
        <sz val="9"/>
        <color theme="1"/>
        <rFont val="Arial"/>
        <family val="2"/>
        <charset val="238"/>
      </rPr>
      <t>INDYWIDUALNE FORMY OCHRONY PRZYRODY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</si>
  <si>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18/90/.  </t>
    </r>
    <r>
      <rPr>
        <b/>
        <sz val="9"/>
        <color theme="1"/>
        <rFont val="Arial"/>
        <family val="2"/>
        <charset val="238"/>
      </rPr>
      <t>POMNIKI PRZYRODY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</si>
  <si>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19/91/.  </t>
    </r>
    <r>
      <rPr>
        <b/>
        <sz val="9"/>
        <color theme="1"/>
        <rFont val="Arial"/>
        <family val="2"/>
        <charset val="238"/>
      </rPr>
      <t>PARKI I OGRODY HISTORYCZNE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</si>
  <si>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20/92/.  </t>
    </r>
    <r>
      <rPr>
        <b/>
        <sz val="9"/>
        <color theme="1"/>
        <rFont val="Arial"/>
        <family val="2"/>
        <charset val="238"/>
      </rPr>
      <t>RODZINNE OGRODY DZIAŁKOWE</t>
    </r>
  </si>
  <si>
    <r>
      <t xml:space="preserve">TABL. 21/93/.  </t>
    </r>
    <r>
      <rPr>
        <b/>
        <sz val="9"/>
        <color theme="1"/>
        <rFont val="Arial"/>
        <family val="2"/>
        <charset val="238"/>
      </rPr>
      <t>WAŻNIEJSZE ZWIERZĘTA CHRONIONE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</si>
  <si>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24/96/.  </t>
    </r>
    <r>
      <rPr>
        <b/>
        <sz val="9"/>
        <color theme="1"/>
        <rFont val="Arial"/>
        <family val="2"/>
        <charset val="238"/>
      </rPr>
      <t>POWIERZCHNIA GRUNTÓW LEŚNYCH I LESISTOŚĆ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</si>
  <si>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t>DZIAŁ V. OCHRONA PRZYRODY I RÓŻNORODNOŚCI BIOLOGICZNEJ. LASY</t>
  </si>
  <si>
    <t>Lasy publiczne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</si>
  <si>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Łącznie z klasą do odnowienia.</t>
    </r>
  </si>
  <si>
    <t>drzewostany</t>
  </si>
  <si>
    <t>w klasie wieku</t>
  </si>
  <si>
    <t>I (1-20 lat)</t>
  </si>
  <si>
    <t>II (21-40)</t>
  </si>
  <si>
    <t>III (41-60)</t>
  </si>
  <si>
    <t>IV (61-80)</t>
  </si>
  <si>
    <t>V (81-100)</t>
  </si>
  <si>
    <r>
      <t>w klasie odnowienia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i o budowie przerębowej</t>
    </r>
  </si>
  <si>
    <t>Lasy prywatne</t>
  </si>
  <si>
    <t>w tym w zarządzie Lasów Państwowych</t>
  </si>
  <si>
    <t>Drzewa iglaste</t>
  </si>
  <si>
    <t xml:space="preserve"> w tym:</t>
  </si>
  <si>
    <t>sosna</t>
  </si>
  <si>
    <t>świerk</t>
  </si>
  <si>
    <t>Drzewa liściaste</t>
  </si>
  <si>
    <t>buk</t>
  </si>
  <si>
    <t>dąb</t>
  </si>
  <si>
    <t>grab</t>
  </si>
  <si>
    <t>brzoza</t>
  </si>
  <si>
    <t>olsza</t>
  </si>
  <si>
    <t>osika</t>
  </si>
  <si>
    <t>topola</t>
  </si>
  <si>
    <r>
      <t>przestoje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</si>
  <si>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w klasie odnowienia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sz val="9"/>
        <color theme="1"/>
        <rFont val="Arial"/>
        <family val="2"/>
        <charset val="238"/>
      </rPr>
      <t xml:space="preserve"> i o budowie przerębowej</t>
    </r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</si>
  <si>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W korze.</t>
    </r>
  </si>
  <si>
    <r>
      <t>Ogółem grubizna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sz val="9"/>
        <color theme="1"/>
        <rFont val="Arial"/>
        <family val="2"/>
        <charset val="238"/>
      </rPr>
      <t>brutto</t>
    </r>
  </si>
  <si>
    <r>
      <t>Zasobność -  grubizna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sz val="9"/>
        <color theme="1"/>
        <rFont val="Arial"/>
        <family val="2"/>
        <charset val="238"/>
      </rPr>
      <t>brutto na 1 ha powierzchni zalesionej w m</t>
    </r>
    <r>
      <rPr>
        <vertAlign val="superscript"/>
        <sz val="9"/>
        <color theme="1"/>
        <rFont val="Arial"/>
        <family val="2"/>
        <charset val="238"/>
      </rPr>
      <t>3</t>
    </r>
  </si>
  <si>
    <t>Przeciętny wiek drzewostanów w latach</t>
  </si>
  <si>
    <t>W tym w zarządzie Lasów Państwowych</t>
  </si>
  <si>
    <t>Bory</t>
  </si>
  <si>
    <t>Bory mieszane</t>
  </si>
  <si>
    <t>Lasy</t>
  </si>
  <si>
    <t>Lasy mieszane</t>
  </si>
  <si>
    <t>W HEKTARACH</t>
  </si>
  <si>
    <r>
      <t xml:space="preserve">TABL. 26/98/.  </t>
    </r>
    <r>
      <rPr>
        <b/>
        <sz val="9"/>
        <color theme="1"/>
        <rFont val="Arial"/>
        <family val="2"/>
        <charset val="238"/>
      </rPr>
      <t>POWIERZCHNIA LASÓW WEDŁUG GATUNKÓW PANUJĄCYCH (przeważających) W DRZEWOSTANIE</t>
    </r>
  </si>
  <si>
    <r>
      <t xml:space="preserve">TABL. 27/99/.  </t>
    </r>
    <r>
      <rPr>
        <b/>
        <sz val="9"/>
        <color theme="1"/>
        <rFont val="Arial"/>
        <family val="2"/>
        <charset val="238"/>
      </rPr>
      <t>ZASOBY DRZEWNE NA PNIU WEDŁUG WIEKU DRZEWOSTANÓW</t>
    </r>
  </si>
  <si>
    <r>
      <t xml:space="preserve">TABL. 28/100/.  </t>
    </r>
    <r>
      <rPr>
        <b/>
        <sz val="9"/>
        <color theme="1"/>
        <rFont val="Arial"/>
        <family val="2"/>
        <charset val="238"/>
      </rPr>
      <t>ZASOBY DRZEWNE NA PNIU WEDŁUG GATUNKÓW PANUJĄCYCH (przeważających) W DRZEWOSTANIE</t>
    </r>
  </si>
  <si>
    <r>
      <t xml:space="preserve">TABL. 30/102/.  </t>
    </r>
    <r>
      <rPr>
        <b/>
        <sz val="9"/>
        <color theme="1"/>
        <rFont val="Arial"/>
        <family val="2"/>
        <charset val="238"/>
      </rPr>
      <t>POWIERZCHNIA LASÓW  WEDŁUG TYPÓW SIEDLISKOWYCH LASU</t>
    </r>
  </si>
  <si>
    <t>Borówka czernica</t>
  </si>
  <si>
    <t>Kurki</t>
  </si>
  <si>
    <t>Podgrzybki</t>
  </si>
  <si>
    <t>Borowiki</t>
  </si>
  <si>
    <r>
      <t>TABL. 44/116/.</t>
    </r>
    <r>
      <rPr>
        <b/>
        <sz val="9"/>
        <rFont val="Arial"/>
        <family val="2"/>
        <charset val="238"/>
      </rPr>
      <t xml:space="preserve"> SKUP OWOCÓW I GRZYBÓW LEŚNYCH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Arial"/>
        <family val="2"/>
        <charset val="238"/>
      </rPr>
      <t xml:space="preserve"> WEDŁUG GATUNKÓW</t>
    </r>
  </si>
  <si>
    <r>
      <t>TABL. 45/117/.</t>
    </r>
    <r>
      <rPr>
        <b/>
        <sz val="9"/>
        <rFont val="Arial"/>
        <family val="2"/>
        <charset val="238"/>
      </rPr>
      <t xml:space="preserve"> ŚREDNIA DEFOLIACJA MONITOROWANYCH GATUNKÓW DRZEW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Arial"/>
        <family val="2"/>
        <charset val="238"/>
      </rPr>
      <t xml:space="preserve"> </t>
    </r>
  </si>
  <si>
    <t>średnia defoliacja w %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</si>
  <si>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W wieku powyżej 20 lat.</t>
    </r>
  </si>
  <si>
    <r>
      <t xml:space="preserve">TABL. 31/103/.  </t>
    </r>
    <r>
      <rPr>
        <b/>
        <sz val="9"/>
        <color theme="1"/>
        <rFont val="Arial"/>
        <family val="2"/>
        <charset val="238"/>
      </rPr>
      <t>POWIERZCHNIA GRUNTÓW LEŚNYCH I PRZEZNACZONYCH DO ZALESIENIA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</si>
  <si>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32/104/.   </t>
    </r>
    <r>
      <rPr>
        <b/>
        <sz val="9"/>
        <color theme="1"/>
        <rFont val="Arial"/>
        <family val="2"/>
        <charset val="238"/>
      </rPr>
      <t>POWIERZCHNIA LASÓW OCHRONNYCH</t>
    </r>
  </si>
  <si>
    <r>
      <t xml:space="preserve">TABL. 33/105/.  </t>
    </r>
    <r>
      <rPr>
        <b/>
        <sz val="9"/>
        <color theme="1"/>
        <rFont val="Arial"/>
        <family val="2"/>
        <charset val="238"/>
      </rPr>
      <t>POWIERZCHNIA LASÓW OCHRONNYCH W ZARZĄDZIE LASÓW PAŃSTWOWYCH</t>
    </r>
    <r>
      <rPr>
        <sz val="9"/>
        <color theme="1"/>
        <rFont val="Arial"/>
        <family val="2"/>
        <charset val="238"/>
      </rPr>
      <t xml:space="preserve">
                            Stan w dniu 1 I</t>
    </r>
  </si>
  <si>
    <r>
      <t xml:space="preserve">TABL. 37/109/.  </t>
    </r>
    <r>
      <rPr>
        <b/>
        <sz val="9"/>
        <color theme="1"/>
        <rFont val="Arial"/>
        <family val="2"/>
        <charset val="238"/>
      </rPr>
      <t>ODNOWIENIA, ZALESIENIA I INNE PRACE HODOWLANE</t>
    </r>
  </si>
  <si>
    <r>
      <t xml:space="preserve">TABL. 38/110/.  </t>
    </r>
    <r>
      <rPr>
        <b/>
        <sz val="9"/>
        <color theme="1"/>
        <rFont val="Arial"/>
        <family val="2"/>
        <charset val="238"/>
      </rPr>
      <t>ODNOWIENIA I ZALESIENIA</t>
    </r>
  </si>
  <si>
    <r>
      <t xml:space="preserve">TABL. 39/111/.  </t>
    </r>
    <r>
      <rPr>
        <b/>
        <sz val="9"/>
        <color theme="1"/>
        <rFont val="Arial"/>
        <family val="2"/>
        <charset val="238"/>
      </rPr>
      <t>PRACE HODOWLANE W LASACH PRYWATNYCH WEDŁUG PODREGIONÓW I POWIATÓW</t>
    </r>
  </si>
  <si>
    <r>
      <t xml:space="preserve">TABL. 40/112/. </t>
    </r>
    <r>
      <rPr>
        <b/>
        <sz val="9"/>
        <color theme="1"/>
        <rFont val="Arial"/>
        <family val="2"/>
        <charset val="238"/>
      </rPr>
      <t xml:space="preserve"> ZADRZEWIENIA I POZYSKANIE DREWNA (GRUBIZNY) Z ZADRZEWIEŃ</t>
    </r>
  </si>
  <si>
    <r>
      <t xml:space="preserve">TABL. 41/113/.  </t>
    </r>
    <r>
      <rPr>
        <b/>
        <sz val="9"/>
        <color theme="1"/>
        <rFont val="Arial"/>
        <family val="2"/>
        <charset val="238"/>
      </rPr>
      <t>POZYSKANIE DREWNA (GRUBIZNY)</t>
    </r>
  </si>
  <si>
    <r>
      <t xml:space="preserve">TABL. 46/118/. </t>
    </r>
    <r>
      <rPr>
        <b/>
        <sz val="9"/>
        <color theme="1"/>
        <rFont val="Arial"/>
        <family val="2"/>
        <charset val="238"/>
      </rPr>
      <t>KOŁA I CZŁONKOWIE POLSKIEGO ZWIĄZKU ŁOWIECKIEGO ORAZ OBWODY ŁOWIECKIE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
                           Stan w dniu 31 III</t>
    </r>
  </si>
  <si>
    <r>
      <t>TABL. 47/119/.</t>
    </r>
    <r>
      <rPr>
        <b/>
        <sz val="9"/>
        <rFont val="Arial"/>
        <family val="2"/>
        <charset val="238"/>
      </rPr>
      <t xml:space="preserve"> WAŻNIEJSZE ZWIERZĘTA ŁOWNE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Arial"/>
        <family val="2"/>
        <charset val="238"/>
      </rPr>
      <t xml:space="preserve">
                            Stan w dniu 10 III</t>
    </r>
  </si>
  <si>
    <r>
      <t xml:space="preserve">TABL. 48/120/.  </t>
    </r>
    <r>
      <rPr>
        <b/>
        <sz val="9"/>
        <color theme="1"/>
        <rFont val="Arial"/>
        <family val="2"/>
        <charset val="238"/>
      </rPr>
      <t>ODSTRZAŁ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WAŻNIEJSZYCH ZWIERZĄT ŁOWNYCH</t>
    </r>
  </si>
  <si>
    <t xml:space="preserve"> w tym w zarządzie Lasów Państwowych </t>
  </si>
  <si>
    <t>W tym - w % ogółem - powierzchnia zalesiona</t>
  </si>
  <si>
    <t>W tym - w % ogółem - na powierzchni zalesionej</t>
  </si>
  <si>
    <r>
      <t xml:space="preserve">TABL. 25/97/.  </t>
    </r>
    <r>
      <rPr>
        <b/>
        <sz val="9"/>
        <color theme="1"/>
        <rFont val="Arial"/>
        <family val="2"/>
        <charset val="238"/>
      </rPr>
      <t>POWIERZCHNIA LASÓW WEDŁUG WIEKU DRZEWOSTANÓW</t>
    </r>
  </si>
  <si>
    <t>VI i wyższe (101 lat i więcej)</t>
  </si>
  <si>
    <r>
      <t>Ogółem grubizna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sz val="9"/>
        <color theme="1"/>
        <rFont val="Arial"/>
        <family val="2"/>
        <charset val="238"/>
      </rPr>
      <t>brutto w tys. m</t>
    </r>
    <r>
      <rPr>
        <vertAlign val="superscript"/>
        <sz val="9"/>
        <color theme="1"/>
        <rFont val="Arial"/>
        <family val="2"/>
        <charset val="238"/>
      </rPr>
      <t>3</t>
    </r>
  </si>
  <si>
    <r>
      <t>w tys. m</t>
    </r>
    <r>
      <rPr>
        <vertAlign val="superscript"/>
        <sz val="9"/>
        <color theme="1"/>
        <rFont val="Arial"/>
        <family val="2"/>
        <charset val="238"/>
      </rPr>
      <t>3</t>
    </r>
  </si>
  <si>
    <r>
      <t xml:space="preserve">TABL. 29/101/.  </t>
    </r>
    <r>
      <rPr>
        <b/>
        <sz val="9"/>
        <color theme="1"/>
        <rFont val="Arial"/>
        <family val="2"/>
        <charset val="238"/>
      </rPr>
      <t>ZASOBNOŚĆ I PRZECIĘTNY WIEK DRZEWOSTANÓW WEDŁUG GATUNKÓW PANUJĄCYCH (przeważających)</t>
    </r>
  </si>
  <si>
    <r>
      <rPr>
        <i/>
        <sz val="8"/>
        <color theme="1"/>
        <rFont val="Calibri Light"/>
        <family val="2"/>
        <charset val="238"/>
      </rPr>
      <t>a</t>
    </r>
    <r>
      <rPr>
        <sz val="8"/>
        <color theme="1"/>
        <rFont val="Calibri Light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dotyczą owoców i grzybów leśnych świeżych.</t>
    </r>
  </si>
  <si>
    <t>1(73)</t>
  </si>
  <si>
    <t>2(74)</t>
  </si>
  <si>
    <t>3(75)</t>
  </si>
  <si>
    <t>4(76)</t>
  </si>
  <si>
    <t>5(77)</t>
  </si>
  <si>
    <t>6(78)</t>
  </si>
  <si>
    <t>7(79)</t>
  </si>
  <si>
    <t>8(80)</t>
  </si>
  <si>
    <t>9(81)</t>
  </si>
  <si>
    <t>10(82)</t>
  </si>
  <si>
    <t>11(83)</t>
  </si>
  <si>
    <t>12(84)</t>
  </si>
  <si>
    <t>13(85)</t>
  </si>
  <si>
    <t>14(86)</t>
  </si>
  <si>
    <t>15(87)</t>
  </si>
  <si>
    <t>16(88)</t>
  </si>
  <si>
    <t>17(89)</t>
  </si>
  <si>
    <t>18(90)</t>
  </si>
  <si>
    <t>19(91)</t>
  </si>
  <si>
    <t>20(92)</t>
  </si>
  <si>
    <t>21(93)</t>
  </si>
  <si>
    <t>22(94)</t>
  </si>
  <si>
    <t>23(95)</t>
  </si>
  <si>
    <t>24(96)</t>
  </si>
  <si>
    <t>25(97)</t>
  </si>
  <si>
    <t>26(98)</t>
  </si>
  <si>
    <t>27(99)</t>
  </si>
  <si>
    <t>28(100)</t>
  </si>
  <si>
    <t>29(101)</t>
  </si>
  <si>
    <t>30(102)</t>
  </si>
  <si>
    <t>31(103)</t>
  </si>
  <si>
    <t>32(104)</t>
  </si>
  <si>
    <t>33(105)</t>
  </si>
  <si>
    <t>34(106)</t>
  </si>
  <si>
    <t>35(107)</t>
  </si>
  <si>
    <t>36(108)</t>
  </si>
  <si>
    <t>37(109)</t>
  </si>
  <si>
    <t>38(110)</t>
  </si>
  <si>
    <t>39(111)</t>
  </si>
  <si>
    <t>40(112)</t>
  </si>
  <si>
    <t>41(113)</t>
  </si>
  <si>
    <t>42(114)</t>
  </si>
  <si>
    <t>43(115)</t>
  </si>
  <si>
    <t>44(116)</t>
  </si>
  <si>
    <t>45(117)</t>
  </si>
  <si>
    <t>46(118)</t>
  </si>
  <si>
    <t>47(119)</t>
  </si>
  <si>
    <t>48(120)</t>
  </si>
  <si>
    <t>49(121)</t>
  </si>
  <si>
    <t>51(123)</t>
  </si>
  <si>
    <t>POWIERZCHNIA LASÓW WEDŁUG WIEKU DRZEWOSTANÓW</t>
  </si>
  <si>
    <t>POWIERZCHNIA LASÓW WEDŁUG GATUNKÓW PANUJĄCYCH (przeważających) W DRZEWOSTANIE</t>
  </si>
  <si>
    <t>ZASOBY DRZEWNE NA PNIU WEDŁUG WIEKU DRZEWOSTANÓW</t>
  </si>
  <si>
    <t>ZASOBY DRZEWNE NA PNIU WEDŁUG GATUNKÓW PANUJĄCYCH (przeważających) W DRZEWOSTANIE</t>
  </si>
  <si>
    <t>ZASOBNOŚĆ I PRZECIĘTNY WIEK DRZEWOSTANÓW WEDŁUG GATUNKÓW PANUJĄCYCH (przeważających)</t>
  </si>
  <si>
    <t>POWIERZCHNIA LASÓW  WEDŁUG TYPÓW SIEDLISKOWYCH LASU</t>
  </si>
  <si>
    <t>SKUP OWOCÓW I GRZYBÓW LEŚNYCH WEDŁUG GATUNKÓW</t>
  </si>
  <si>
    <t>ŚREDNIA DEFOLIACJA MONITOROWANYCH GATUNKÓW DRZEW</t>
  </si>
  <si>
    <r>
      <t xml:space="preserve">TABL. 1/73/.  </t>
    </r>
    <r>
      <rPr>
        <b/>
        <sz val="9"/>
        <color theme="1"/>
        <rFont val="Arial"/>
        <family val="2"/>
        <charset val="238"/>
      </rPr>
      <t>OBIEKTY I OBSZARY O SZCZEGÓLNYCH WALORACH PRZYRODNICZYCH PRAWNIE CHRONIONE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
                                    </t>
    </r>
    <r>
      <rPr>
        <sz val="9"/>
        <color theme="1"/>
        <rFont val="Arial"/>
        <family val="2"/>
        <charset val="238"/>
      </rPr>
      <t>Stan w dniu 31 XII</t>
    </r>
  </si>
  <si>
    <t>Perkoz zausznik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</si>
  <si>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Wskaźniki obliczono uwzględniając powierzchnię rezerwatów przyrody, stanowisk dokumentacyjnych, zespołów przyrodniczo-krajobrazowych i użytków ekologicznych.</t>
    </r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</si>
  <si>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Łącznie z powierzchnią rezerwatów przyrody, stanowisk dokumentacyjnych, zespołów przyrodniczo-krajobrazowych i użytków ekologicznych.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</si>
  <si>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 Dane szacunkowe.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W zamkniętych ośrodkach hodowli.</t>
    </r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</si>
  <si>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W korze.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Drzewa niewycięte w terminie przewidzianym koleją rębności.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Łącznie z klasą do odnowienia.</t>
    </r>
  </si>
  <si>
    <r>
      <t>Koła łowieckie</t>
    </r>
    <r>
      <rPr>
        <i/>
        <vertAlign val="superscript"/>
        <sz val="9"/>
        <color theme="1"/>
        <rFont val="Times New Roman"/>
        <family val="1"/>
        <charset val="238"/>
      </rPr>
      <t xml:space="preserve">b </t>
    </r>
    <r>
      <rPr>
        <sz val="9"/>
        <color theme="1"/>
        <rFont val="Arial"/>
        <family val="2"/>
        <charset val="238"/>
      </rPr>
      <t xml:space="preserve">ogółem </t>
    </r>
  </si>
  <si>
    <r>
      <t xml:space="preserve">TABL. 50/122/.  </t>
    </r>
    <r>
      <rPr>
        <b/>
        <sz val="9"/>
        <color theme="1"/>
        <rFont val="Arial"/>
        <family val="2"/>
        <charset val="238"/>
      </rPr>
      <t>SZKODNICTWO LEŚNE W LASACH POD ZARZĄDEM LASÓW PAŃSTWOWYCH</t>
    </r>
  </si>
  <si>
    <r>
      <t xml:space="preserve">TABL. 51/123/.  </t>
    </r>
    <r>
      <rPr>
        <b/>
        <sz val="9"/>
        <color theme="1"/>
        <rFont val="Arial"/>
        <family val="2"/>
        <charset val="238"/>
      </rPr>
      <t>POŻARY LASÓW</t>
    </r>
    <r>
      <rPr>
        <i/>
        <vertAlign val="superscript"/>
        <sz val="9"/>
        <color theme="1"/>
        <rFont val="Times New Roman"/>
        <family val="1"/>
        <charset val="238"/>
      </rPr>
      <t xml:space="preserve">a  </t>
    </r>
  </si>
  <si>
    <t>510122)</t>
  </si>
  <si>
    <t>W strefie oddziaływania
  przemysłu</t>
  </si>
  <si>
    <t>lasy ochronne
w % powierzchni gruntów leśnych ogółem</t>
  </si>
  <si>
    <r>
      <t xml:space="preserve">TABL. 42/114/.  </t>
    </r>
    <r>
      <rPr>
        <b/>
        <sz val="9"/>
        <color theme="1"/>
        <rFont val="Arial"/>
        <family val="2"/>
        <charset val="238"/>
      </rPr>
      <t>POZYSKANIE DREWNA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FORM WŁASNOŚCI I SORTYMENTÓW</t>
    </r>
  </si>
  <si>
    <t>Ź r ó d ł o: dane Dyrekcji Generalnej Lasów Państwowych i Polskiego Związku Łowieckiego.</t>
  </si>
  <si>
    <t>Ź r ó d ł o: dane Regionalnej Dyrekcji Lasów Państwowych w Zielonej Górze.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</si>
  <si>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pożarami ugaszonymi bez udziału jednostek straży pożarnej.</t>
    </r>
  </si>
  <si>
    <r>
      <t xml:space="preserve">TABL. 1/124/.  </t>
    </r>
    <r>
      <rPr>
        <b/>
        <sz val="9"/>
        <color theme="1"/>
        <rFont val="Arial"/>
        <family val="2"/>
        <charset val="238"/>
      </rPr>
      <t>ODPADY WYTWORZONE W CIĄGU ROKU</t>
    </r>
  </si>
  <si>
    <r>
      <t xml:space="preserve">TABL. 2/125/.  </t>
    </r>
    <r>
      <rPr>
        <b/>
        <sz val="9"/>
        <color theme="1"/>
        <rFont val="Arial"/>
        <family val="2"/>
        <charset val="238"/>
      </rPr>
      <t>WAŻNIEJSZE DANE O ODPADACH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</si>
  <si>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 xml:space="preserve">TABL. 4/127/.  </t>
    </r>
    <r>
      <rPr>
        <b/>
        <sz val="9"/>
        <color theme="1"/>
        <rFont val="Arial"/>
        <family val="2"/>
        <charset val="238"/>
      </rPr>
      <t>ODPADY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WEDŁUG PODREGIONÓW I POWIATÓW</t>
    </r>
  </si>
  <si>
    <r>
      <t xml:space="preserve">TABL. 6/129/.  </t>
    </r>
    <r>
      <rPr>
        <b/>
        <sz val="9"/>
        <color theme="1"/>
        <rFont val="Arial"/>
        <family val="2"/>
        <charset val="238"/>
      </rPr>
      <t>OSIĄGNIĘTE POZIOMY RECYKLINGU ODPADÓW OPAKOWANIOWYCH</t>
    </r>
  </si>
  <si>
    <r>
      <t xml:space="preserve">TABL. 10/133/.  </t>
    </r>
    <r>
      <rPr>
        <b/>
        <sz val="9"/>
        <color theme="1"/>
        <rFont val="Arial"/>
        <family val="2"/>
        <charset val="238"/>
      </rPr>
      <t>KONTROLOWANE SKŁADOWISKA  (WYSYPISKA) ODPADÓW KOMUNALNYCH</t>
    </r>
  </si>
  <si>
    <r>
      <t xml:space="preserve">TABL. 11/134/. </t>
    </r>
    <r>
      <rPr>
        <b/>
        <sz val="9"/>
        <color theme="1"/>
        <rFont val="Arial"/>
        <family val="2"/>
        <charset val="238"/>
      </rPr>
      <t xml:space="preserve"> KONTROLOWANE CZYNNE SKŁADOWISKA (WYSYPISKA) ODPADÓW KOMUNALNYCH W MIASTACH I NA WSI</t>
    </r>
  </si>
  <si>
    <r>
      <t xml:space="preserve">TABL. 1/136/.  </t>
    </r>
    <r>
      <rPr>
        <b/>
        <sz val="9"/>
        <color theme="1"/>
        <rFont val="Arial"/>
        <family val="2"/>
        <charset val="238"/>
      </rPr>
      <t>MOC DAWKI PROMIENIOWANIA GAMMA</t>
    </r>
  </si>
  <si>
    <r>
      <t xml:space="preserve">TABL. 2/137/.  </t>
    </r>
    <r>
      <rPr>
        <b/>
        <sz val="9"/>
        <color theme="1"/>
        <rFont val="Arial"/>
        <family val="2"/>
        <charset val="238"/>
      </rPr>
      <t>STĘŻENIA RADIONUKLIDÓW W POWIETRZU</t>
    </r>
  </si>
  <si>
    <r>
      <t xml:space="preserve">TABL. 12/135/.  </t>
    </r>
    <r>
      <rPr>
        <b/>
        <sz val="9"/>
        <color theme="1"/>
        <rFont val="Arial"/>
        <family val="2"/>
        <charset val="238"/>
      </rPr>
      <t xml:space="preserve">ODGAZOWYWANIE SKŁADOWISK (WYSYPISK) ODPADÓW KOMUNALNYCH </t>
    </r>
  </si>
  <si>
    <r>
      <t xml:space="preserve">TABL. 1/140/.  </t>
    </r>
    <r>
      <rPr>
        <b/>
        <sz val="9"/>
        <color theme="1"/>
        <rFont val="Arial"/>
        <family val="2"/>
        <charset val="238"/>
      </rPr>
      <t xml:space="preserve">NAKŁADY NA ŚRODKI TRWAŁE SŁUŻĄCE OCHRONIE ŚRODOWISKA I GOSPODARCE WODNEJ WEDŁUG ŹRÓDEŁ FINANSOWANIA </t>
    </r>
    <r>
      <rPr>
        <sz val="9"/>
        <color theme="1"/>
        <rFont val="Arial"/>
        <family val="2"/>
        <charset val="238"/>
      </rPr>
      <t>(ceny bieżące)</t>
    </r>
  </si>
  <si>
    <r>
      <t xml:space="preserve">TABL. 2/141/. </t>
    </r>
    <r>
      <rPr>
        <b/>
        <sz val="9"/>
        <color theme="1"/>
        <rFont val="Arial"/>
        <family val="2"/>
        <charset val="238"/>
      </rPr>
      <t xml:space="preserve"> NAKŁADY NA ŚRODKI TRWAŁE SŁUŻĄCE OCHRONIE ŚRODOWISKA I GOSPODARCE WODNEJ WEDŁUG GRUP INWESTORÓW</t>
    </r>
    <r>
      <rPr>
        <sz val="9"/>
        <color theme="1"/>
        <rFont val="Arial"/>
        <family val="2"/>
        <charset val="238"/>
      </rPr>
      <t xml:space="preserve"> (ceny bieżące)</t>
    </r>
  </si>
  <si>
    <r>
      <t xml:space="preserve">TABL. 4/143/. </t>
    </r>
    <r>
      <rPr>
        <b/>
        <sz val="9"/>
        <color theme="1"/>
        <rFont val="Arial"/>
        <family val="2"/>
        <charset val="238"/>
      </rPr>
      <t xml:space="preserve"> NAKŁADY NA ŚRODKI TRWAŁE SŁUŻĄCE OCHRONIE ŚRODOWISKA I GOSPODARCE WODNEJ</t>
    </r>
    <r>
      <rPr>
        <sz val="9"/>
        <color theme="1"/>
        <rFont val="Arial"/>
        <family val="2"/>
        <charset val="238"/>
      </rPr>
      <t xml:space="preserve"> (ceny bieżące)</t>
    </r>
  </si>
  <si>
    <r>
      <t xml:space="preserve">TABL. 5/144/.  </t>
    </r>
    <r>
      <rPr>
        <b/>
        <sz val="9"/>
        <color theme="1"/>
        <rFont val="Arial"/>
        <family val="2"/>
        <charset val="238"/>
      </rPr>
      <t>NAKŁADY NA ŚRODKI TRWAŁE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SŁUŻĄCE OCHRONIE ŚRODOWISKA WEDŁUG KIERUNKÓW INWESTOWANIA, PODREGIONÓW, POWIATÓW I GMIN </t>
    </r>
    <r>
      <rPr>
        <sz val="9"/>
        <color theme="1"/>
        <rFont val="Arial"/>
        <family val="2"/>
        <charset val="238"/>
      </rPr>
      <t xml:space="preserve">(ceny bieżące)  </t>
    </r>
  </si>
  <si>
    <r>
      <t xml:space="preserve">TABL. 6/145/.  </t>
    </r>
    <r>
      <rPr>
        <b/>
        <sz val="9"/>
        <color theme="1"/>
        <rFont val="Arial"/>
        <family val="2"/>
        <charset val="238"/>
      </rPr>
      <t>NAKŁADY NA ŚRODKI TRWAŁE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SŁUŻĄCE GOSPODARCE WODNEJ WEDŁUG KIERUNKÓW INWESTOWANIA, PODREGIONÓW, POWIATÓW I GMIN </t>
    </r>
    <r>
      <rPr>
        <sz val="9"/>
        <color theme="1"/>
        <rFont val="Arial"/>
        <family val="2"/>
        <charset val="238"/>
      </rPr>
      <t xml:space="preserve">(ceny bieżące)  </t>
    </r>
  </si>
  <si>
    <r>
      <t xml:space="preserve">TABL. 7/146/.  </t>
    </r>
    <r>
      <rPr>
        <b/>
        <sz val="9"/>
        <color theme="1"/>
        <rFont val="Arial"/>
        <family val="2"/>
        <charset val="238"/>
      </rPr>
      <t>EFEKTY RZECZOWE UZYSKANE W WYNIKU PRZEKAZANIA DO UŻYTKU INWESTYCJI OCHRONY ŚRODOWISKA I GOSPODARKI WODNEJ</t>
    </r>
  </si>
  <si>
    <r>
      <t xml:space="preserve">TABL. 8/147/.  </t>
    </r>
    <r>
      <rPr>
        <b/>
        <sz val="9"/>
        <color theme="1"/>
        <rFont val="Arial"/>
        <family val="2"/>
        <charset val="238"/>
      </rPr>
      <t>STAN WYPOSAŻENIA WSI W NIEKTÓRE URZĄDZENIA I OBIEKTY OCHRONY ŚRODOWISKA I GOSPODARKI WODNEJ</t>
    </r>
  </si>
  <si>
    <r>
      <t xml:space="preserve">TABL. 9/148/.  </t>
    </r>
    <r>
      <rPr>
        <b/>
        <sz val="9"/>
        <color theme="1"/>
        <rFont val="Arial"/>
        <family val="2"/>
        <charset val="238"/>
      </rPr>
      <t>NAKŁADY INWESTYCYJNE NA OCHRONĘ ŚRODOWISKA I GOSPODARKĘ WODNĄ NA WSI WEDŁUG INWESTORÓW</t>
    </r>
    <r>
      <rPr>
        <sz val="9"/>
        <color theme="1"/>
        <rFont val="Arial"/>
        <family val="2"/>
        <charset val="238"/>
      </rPr>
      <t xml:space="preserve">  (ceny bieżące)</t>
    </r>
  </si>
  <si>
    <r>
      <t xml:space="preserve">TABL. 11/150/.  </t>
    </r>
    <r>
      <rPr>
        <b/>
        <sz val="9"/>
        <color theme="1"/>
        <rFont val="Arial"/>
        <family val="2"/>
        <charset val="238"/>
      </rPr>
      <t xml:space="preserve">NAKŁADY INWESTYCYJNE NA MAŁĄ RETENCJĘ WODNĄ
                            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A. KIERUNKI INWESTOWANIA</t>
    </r>
  </si>
  <si>
    <r>
      <t xml:space="preserve">TABL. 12/151/.  </t>
    </r>
    <r>
      <rPr>
        <b/>
        <sz val="9"/>
        <color theme="1"/>
        <rFont val="Arial"/>
        <family val="2"/>
        <charset val="238"/>
      </rPr>
      <t xml:space="preserve">EFEKTY RZECZOWE INWESTYCJI MAŁEJ RETENCJI WODNEJ </t>
    </r>
  </si>
  <si>
    <r>
      <t xml:space="preserve">TABL. 15/154/. </t>
    </r>
    <r>
      <rPr>
        <b/>
        <sz val="9"/>
        <color theme="1"/>
        <rFont val="Arial"/>
        <family val="2"/>
        <charset val="238"/>
      </rPr>
      <t xml:space="preserve">REALIZACJA INWESTYCJI OCHRONY ŚRODOWISKA I GOSPODARKI WODNEJ NA WSI </t>
    </r>
  </si>
  <si>
    <r>
      <t xml:space="preserve">TABL. 16/155/. </t>
    </r>
    <r>
      <rPr>
        <b/>
        <sz val="9"/>
        <color theme="1"/>
        <rFont val="Arial"/>
        <family val="2"/>
        <charset val="238"/>
      </rPr>
      <t xml:space="preserve">OPŁATY ZA KORZYSTANIE ZE ŚRODOWISKA I INNE WPŁYWY NA OCHRONĘ ŚRODOWISKA I GOSPODARKĘ WODNĄ </t>
    </r>
  </si>
  <si>
    <r>
      <t xml:space="preserve">TABL. 17/156/. </t>
    </r>
    <r>
      <rPr>
        <b/>
        <sz val="9"/>
        <color theme="1"/>
        <rFont val="Arial"/>
        <family val="2"/>
        <charset val="238"/>
      </rPr>
      <t xml:space="preserve"> WPŁYWY NA WOJEWÓDZKI FUNDUSZ OCHRONY ŚRODOWISKA I GOSPODARKI WODNEJ</t>
    </r>
  </si>
  <si>
    <r>
      <t xml:space="preserve">TABL. 18/157/. </t>
    </r>
    <r>
      <rPr>
        <b/>
        <sz val="9"/>
        <color theme="1"/>
        <rFont val="Arial"/>
        <family val="2"/>
        <charset val="238"/>
      </rPr>
      <t>WYDATKI WOJEWÓDZKIEGO FUNDUSZU OCHRONY ŚRODOWISKA I GOSPODARKI WODNEJ</t>
    </r>
  </si>
  <si>
    <r>
      <t xml:space="preserve">TABL. 19/158/. </t>
    </r>
    <r>
      <rPr>
        <b/>
        <sz val="9"/>
        <color theme="1"/>
        <rFont val="Arial"/>
        <family val="2"/>
        <charset val="238"/>
      </rPr>
      <t xml:space="preserve">KIERUNKI FINANSOWANIA WOJEWÓDZKIEGO FUNDUSZU OCHRONY ŚRODOWISKA I GOSPODARKI WODNEJ </t>
    </r>
  </si>
  <si>
    <r>
      <t>TABL. 20/159/.</t>
    </r>
    <r>
      <rPr>
        <b/>
        <sz val="9"/>
        <color theme="1"/>
        <rFont val="Arial"/>
        <family val="2"/>
        <charset val="238"/>
      </rPr>
      <t xml:space="preserve"> WPŁYWY NA OCHRONĘ ŚRODOWISKA I GOSPODARKĘ WODNĄ Z TYTUŁU KAR </t>
    </r>
  </si>
  <si>
    <r>
      <t>TABL. 21/160/.</t>
    </r>
    <r>
      <rPr>
        <b/>
        <sz val="9"/>
        <color theme="1"/>
        <rFont val="Arial"/>
        <family val="2"/>
        <charset val="238"/>
      </rPr>
      <t xml:space="preserve"> REDYSTRYBUCJA WPŁYWÓW Z TYTUŁU KAR NA OCHRONĘ ŚRODOWISKA I GOSPODARKĘ WODNĄ </t>
    </r>
  </si>
  <si>
    <r>
      <t>TABL. 22/161/.</t>
    </r>
    <r>
      <rPr>
        <b/>
        <sz val="9"/>
        <color theme="1"/>
        <rFont val="Arial"/>
        <family val="2"/>
        <charset val="238"/>
      </rPr>
      <t xml:space="preserve"> GOSPODAROWANIE POWIATOWYMI ŚRODKAMI OCHRONY ŚRODOWISKA I GOSPODARKI WODNEJ </t>
    </r>
  </si>
  <si>
    <r>
      <t>TABL. 23/162/.</t>
    </r>
    <r>
      <rPr>
        <b/>
        <sz val="9"/>
        <color theme="1"/>
        <rFont val="Arial"/>
        <family val="2"/>
        <charset val="238"/>
      </rPr>
      <t xml:space="preserve"> GOSPODAROWANIE GMINNYMI ŚRODKAMI OCHRONY ŚRODOWISKA I GOSPODARKI WODNEJ </t>
    </r>
  </si>
  <si>
    <r>
      <t>TABL. 24/163/.</t>
    </r>
    <r>
      <rPr>
        <b/>
        <sz val="9"/>
        <color theme="1"/>
        <rFont val="Arial"/>
        <family val="2"/>
        <charset val="238"/>
      </rPr>
      <t xml:space="preserve"> OPŁATY PRODUKTOWE – WPŁYWY I REDYSTRYBUCJA</t>
    </r>
  </si>
  <si>
    <r>
      <t xml:space="preserve">TABL. 26/165/.  </t>
    </r>
    <r>
      <rPr>
        <b/>
        <sz val="9"/>
        <color theme="1"/>
        <rFont val="Arial"/>
        <family val="2"/>
        <charset val="238"/>
      </rPr>
      <t>GROMADZENIE ŚRODKÓW PIENIĘŻNYCH Z TYTUŁU OCHRONY GRUNTÓW ROLNYCH I LEŚNYCH</t>
    </r>
  </si>
  <si>
    <r>
      <t xml:space="preserve">TABL. 27/166/. </t>
    </r>
    <r>
      <rPr>
        <b/>
        <sz val="9"/>
        <color theme="1"/>
        <rFont val="Arial"/>
        <family val="2"/>
        <charset val="238"/>
      </rPr>
      <t xml:space="preserve"> WPŁYWY I GOSPODAROWANIE ŚRODKAMI PIENIĘŻNYMI Z TYTUŁU OCHRONY GRUNTÓW ROLNYCH I LEŚNYCH</t>
    </r>
  </si>
  <si>
    <r>
      <t xml:space="preserve">TABL. 28/167/.  </t>
    </r>
    <r>
      <rPr>
        <b/>
        <sz val="9"/>
        <color theme="1"/>
        <rFont val="Arial"/>
        <family val="2"/>
        <charset val="238"/>
      </rPr>
      <t>PRACE I PRZEDSIĘWZIĘCIA ZREALIZOWANE W OPARCIU O ŚRODKI PIENIĘŻNE Z TYTUŁU OCHRONY GRUNTÓW ROLNYCH I LEŚNYCH</t>
    </r>
  </si>
  <si>
    <r>
      <t>Grunty przeznaczone do zalesienia</t>
    </r>
    <r>
      <rPr>
        <i/>
        <vertAlign val="superscript"/>
        <sz val="9"/>
        <color theme="1"/>
        <rFont val="Arial"/>
        <family val="2"/>
        <charset val="238"/>
      </rPr>
      <t>a</t>
    </r>
  </si>
  <si>
    <t>1(124)</t>
  </si>
  <si>
    <t>2(125)</t>
  </si>
  <si>
    <t>3(126)</t>
  </si>
  <si>
    <t>4(127)</t>
  </si>
  <si>
    <t>5(128)</t>
  </si>
  <si>
    <t>6(129)</t>
  </si>
  <si>
    <t>7(130)</t>
  </si>
  <si>
    <t>8(131)</t>
  </si>
  <si>
    <t>9(132)</t>
  </si>
  <si>
    <t>10(133)</t>
  </si>
  <si>
    <t>11(134)</t>
  </si>
  <si>
    <t>12(135)</t>
  </si>
  <si>
    <r>
      <t>Niezrekultywowane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 tereny składowania odpadów w ha</t>
    </r>
  </si>
  <si>
    <t>Odpady z budowy, remontów 
  i demontażu obiektów budowlanych
  oraz infrastruktury drogowej 
  (włączając glebę i ziemię z terenów 
  zanieczyszczonych)</t>
  </si>
  <si>
    <t>1(136)</t>
  </si>
  <si>
    <t>2(137)</t>
  </si>
  <si>
    <t>3(138)</t>
  </si>
  <si>
    <t>4(139)</t>
  </si>
  <si>
    <t>1(140)</t>
  </si>
  <si>
    <t>2(141)</t>
  </si>
  <si>
    <t>3(142)</t>
  </si>
  <si>
    <t>4(143)</t>
  </si>
  <si>
    <t>5(144)</t>
  </si>
  <si>
    <t>6(145)</t>
  </si>
  <si>
    <t>7(146)</t>
  </si>
  <si>
    <t>8(147)</t>
  </si>
  <si>
    <t>9(148)</t>
  </si>
  <si>
    <t>10(149)</t>
  </si>
  <si>
    <t>11(150)</t>
  </si>
  <si>
    <t>12(151)</t>
  </si>
  <si>
    <t>13(152)</t>
  </si>
  <si>
    <t>14(153)</t>
  </si>
  <si>
    <t>15(154)</t>
  </si>
  <si>
    <t>16(155)</t>
  </si>
  <si>
    <t>17(156)</t>
  </si>
  <si>
    <t>18(157)</t>
  </si>
  <si>
    <t>19(158)</t>
  </si>
  <si>
    <t>20(159)</t>
  </si>
  <si>
    <t>21(160)</t>
  </si>
  <si>
    <t>22(161)</t>
  </si>
  <si>
    <t>23(162)</t>
  </si>
  <si>
    <t>24(163)</t>
  </si>
  <si>
    <t>26(165)</t>
  </si>
  <si>
    <t>27(166)</t>
  </si>
  <si>
    <t>28(167)</t>
  </si>
  <si>
    <t xml:space="preserve">NAKŁADY NA ŚRODKI TRWAŁE SŁUŻĄCE OCHRONIE ŚRODOWISKA WEDŁUG KIERUNKÓW INWESTOWANIA, PODREGIONÓW, POWIATÓW I GMIN (ceny bieżące)  </t>
  </si>
  <si>
    <t xml:space="preserve">NAKŁADY NA ŚRODKI TRWAŁE SŁUŻĄCE GOSPODARCE WODNEJ WEDŁUG KIERUNKÓW INWESTOWANIA, PODREGIONÓW, POWIATÓW I GMIN (ceny bieżące)  </t>
  </si>
  <si>
    <t xml:space="preserve">Działalność profesjonalna, naukowa i techniczna </t>
  </si>
  <si>
    <r>
      <t>Administrowanie i działalność wspierająca</t>
    </r>
    <r>
      <rPr>
        <vertAlign val="superscript"/>
        <sz val="9"/>
        <color theme="1"/>
        <rFont val="Arial"/>
        <family val="2"/>
        <charset val="238"/>
      </rPr>
      <t xml:space="preserve">Δ </t>
    </r>
  </si>
  <si>
    <t>w  tym:</t>
  </si>
  <si>
    <t xml:space="preserve">  przetwórstwo przemysłowe </t>
  </si>
  <si>
    <r>
      <t xml:space="preserve">  dostawa wody; gospodarowanie ściekami i odpadami; rekultywacja </t>
    </r>
    <r>
      <rPr>
        <vertAlign val="superscript"/>
        <sz val="9"/>
        <color theme="1"/>
        <rFont val="Arial"/>
        <family val="2"/>
        <charset val="238"/>
      </rPr>
      <t xml:space="preserve">∆ </t>
    </r>
  </si>
  <si>
    <t xml:space="preserve">oczyszczanie ścieków komunalnych </t>
  </si>
  <si>
    <r>
      <t xml:space="preserve">w tym oczyszczanie ścieków </t>
    </r>
    <r>
      <rPr>
        <sz val="9"/>
        <rFont val="Arial"/>
        <family val="2"/>
        <charset val="238"/>
      </rPr>
      <t>komunalnych</t>
    </r>
  </si>
  <si>
    <r>
      <t xml:space="preserve">TABL. 10/149/. </t>
    </r>
    <r>
      <rPr>
        <b/>
        <sz val="9"/>
        <rFont val="Arial"/>
        <family val="2"/>
        <charset val="238"/>
      </rPr>
      <t xml:space="preserve"> NAKŁADY NA KOMUNALNE OCZYSZCZALNIE ŚCIEKÓW I EFEKTY RZECZOWE</t>
    </r>
    <r>
      <rPr>
        <b/>
        <i/>
        <vertAlign val="superscript"/>
        <sz val="9"/>
        <rFont val="Times New Roman"/>
        <family val="1"/>
        <charset val="238"/>
      </rPr>
      <t>a</t>
    </r>
  </si>
  <si>
    <t>Średnia prędkość wiatru w m/s</t>
  </si>
  <si>
    <t>Potrzeby wapnowania (w odsetkach)</t>
  </si>
  <si>
    <t>Stanowiska dokumentacyjne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</si>
  <si>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Urządzenia do oczyszczania ścieków bytowo-gospodarczych nieodprowadzanych do zbiorczej sieci kanalizacyjnej, budowane dla gospodarstwa rolnego (jednego lub kilku) domowego, obiektu usługowego, użyteczności publicznej, itp., o przepustowości nieprzekraczającej 5m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/dobę lub 25 RLM (równoważna liczba mieszkańców; oznacza ładunek organiczny ulegający biologicznemu rozkładowi wyrażony pięciodniowym biochemicznym zapotrzebowaniem na tlen (BZT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>) w ilości 60 g tlenu na dzień.</t>
    </r>
    <r>
      <rPr>
        <i/>
        <sz val="8"/>
        <color rgb="FFFF0000"/>
        <rFont val="Times New Roman"/>
        <family val="1"/>
        <charset val="238"/>
      </rPr>
      <t/>
    </r>
  </si>
  <si>
    <t>Piętrzenie jezior</t>
  </si>
  <si>
    <t>gospodarka odpadami oraz ochrona i przywrócenie wartości użytkowej gleb, ochrona wód podziemnych i powierzchniowych</t>
  </si>
  <si>
    <t xml:space="preserve">Udział powierzchni gruntów </t>
  </si>
  <si>
    <t>leśnych w powierzchni</t>
  </si>
  <si>
    <t>lądowej województwa w %</t>
  </si>
  <si>
    <t>prywatne</t>
  </si>
  <si>
    <r>
      <t>Powierzchnia ogólna województwa w ha (stan w dniu 1 I)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</si>
  <si>
    <t>mineralne:</t>
  </si>
  <si>
    <t xml:space="preserve">III </t>
  </si>
  <si>
    <t>IV</t>
  </si>
  <si>
    <t>Stanowiska pomiarowe</t>
  </si>
  <si>
    <r>
      <rPr>
        <i/>
        <sz val="8"/>
        <color theme="1"/>
        <rFont val="Times New Roman"/>
        <family val="1"/>
        <charset val="238"/>
      </rPr>
      <t>a</t>
    </r>
    <r>
      <rPr>
        <sz val="8.5"/>
        <color theme="1"/>
        <rFont val="Arial"/>
        <family val="2"/>
        <charset val="238"/>
      </rPr>
      <t xml:space="preserve"> Prace zlecone (inne niż monitoring) i prace własne prowadzone w laboratoriach.</t>
    </r>
  </si>
  <si>
    <t>Pobrane próbki pierwotne ogółem</t>
  </si>
  <si>
    <t>W ramach:</t>
  </si>
  <si>
    <t xml:space="preserve">akcji związanych z poważnymi awariami </t>
  </si>
  <si>
    <r>
      <t>prac własnych i pozostałych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</si>
  <si>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w tym wskaźniki fizykochemiczne</t>
  </si>
  <si>
    <t>Ź r ó d ł o: Główny Inspektorat Ochrony Środowiska.</t>
  </si>
  <si>
    <t>Wykonane oznaczenia ogółem</t>
  </si>
  <si>
    <t>punkty pomiarowo-kontrolne</t>
  </si>
  <si>
    <t>jeziora zbadane</t>
  </si>
  <si>
    <t>Rzek</t>
  </si>
  <si>
    <t>Monitoring:</t>
  </si>
  <si>
    <t>Jezior</t>
  </si>
  <si>
    <t>Zbiorników zaporowych</t>
  </si>
  <si>
    <t>zbiorniki zbadane</t>
  </si>
  <si>
    <t>Wód przejściowych, przybrzeżnych i Morza Bałtyckiego</t>
  </si>
  <si>
    <t>Wód podziemnych</t>
  </si>
  <si>
    <t>punkty pomiarowe</t>
  </si>
  <si>
    <t>Pobrane próbki:</t>
  </si>
  <si>
    <t>w ramach:</t>
  </si>
  <si>
    <t>Wykonane oznaczenia:</t>
  </si>
  <si>
    <t>fizykochemiczne</t>
  </si>
  <si>
    <t>hydrobiologiczne</t>
  </si>
  <si>
    <t>bakteriologiczne</t>
  </si>
  <si>
    <t>wskaźniki:</t>
  </si>
  <si>
    <t>w tym w ramach:</t>
  </si>
  <si>
    <t>w tym wskaźniki:</t>
  </si>
  <si>
    <t>akcji związanych z poważnymi awariami</t>
  </si>
  <si>
    <t>Stanowiska pomiarowe monitoringu  jakości powietrza</t>
  </si>
  <si>
    <t>Metody aspiracyjne</t>
  </si>
  <si>
    <t>stanowiska automatyczne</t>
  </si>
  <si>
    <t>stanowiska manualne</t>
  </si>
  <si>
    <r>
      <t>Stacje monitoringu chemizmu opadów atmosferycznych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</si>
  <si>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9"/>
        <color theme="0"/>
        <rFont val="Arial"/>
        <family val="2"/>
        <charset val="238"/>
      </rPr>
      <t xml:space="preserve">GOSPODAROWANIE WODĄ W </t>
    </r>
    <r>
      <rPr>
        <i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B. POBRANE PRÓBKI PIERWOTNE</t>
    </r>
  </si>
  <si>
    <t>Pobrane próbki pierwotne</t>
  </si>
  <si>
    <t>Liczba wykonanych oznaczeń</t>
  </si>
  <si>
    <t>wskaźniki fizykochemiczne</t>
  </si>
  <si>
    <r>
      <rPr>
        <i/>
        <sz val="9"/>
        <color theme="0"/>
        <rFont val="Arial"/>
        <family val="2"/>
        <charset val="238"/>
      </rPr>
      <t xml:space="preserve">GOSPODAROWANIE WODĄ W </t>
    </r>
    <r>
      <rPr>
        <i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C. WYKONANE OZNACZENIA</t>
    </r>
  </si>
  <si>
    <t>Metody pasywne</t>
  </si>
  <si>
    <t>A. STANOWISKA POMIAROWE MONITORINGU JAKOŚCI POWIETRZA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</si>
  <si>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Uszeregowane malejąco według powierzchni ogółem w województwie.</t>
    </r>
    <r>
      <rPr>
        <i/>
        <sz val="8"/>
        <color theme="1"/>
        <rFont val="Times New Roman"/>
        <family val="1"/>
        <charset val="238"/>
      </rPr>
      <t xml:space="preserve"> b,c </t>
    </r>
    <r>
      <rPr>
        <sz val="8"/>
        <color theme="1"/>
        <rFont val="Arial"/>
        <family val="2"/>
        <charset val="238"/>
      </rPr>
      <t>Dane:</t>
    </r>
    <r>
      <rPr>
        <i/>
        <sz val="8"/>
        <color theme="1"/>
        <rFont val="Times New Roman"/>
        <family val="1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- Parku Narodowego Ujście Warty,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- Drawieńskiego Parku Narodowego. </t>
    </r>
    <r>
      <rPr>
        <i/>
        <sz val="8"/>
        <color theme="1"/>
        <rFont val="Times New Roman"/>
        <family val="1"/>
        <charset val="238"/>
      </rPr>
      <t>d</t>
    </r>
    <r>
      <rPr>
        <sz val="8"/>
        <color theme="1"/>
        <rFont val="Arial"/>
        <family val="2"/>
        <charset val="238"/>
      </rPr>
      <t xml:space="preserve"> Dane dotyczą terenu całego Parku.</t>
    </r>
  </si>
  <si>
    <r>
      <t>Drawieński</t>
    </r>
    <r>
      <rPr>
        <i/>
        <vertAlign val="superscript"/>
        <sz val="9"/>
        <color theme="1"/>
        <rFont val="Times New Roman"/>
        <family val="1"/>
        <charset val="238"/>
      </rPr>
      <t>ef</t>
    </r>
  </si>
  <si>
    <r>
      <t>Drawieński Park Narodowy</t>
    </r>
    <r>
      <rPr>
        <i/>
        <vertAlign val="superscript"/>
        <sz val="9"/>
        <color theme="1"/>
        <rFont val="Times New Roman"/>
        <family val="1"/>
        <charset val="238"/>
      </rPr>
      <t>bc</t>
    </r>
  </si>
  <si>
    <t>Istniejące skrzynki lęgowe</t>
  </si>
  <si>
    <t>Pułapki feromonowe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</si>
  <si>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PMS - (Państwowy Monitoring Środowiska) Stacja Wczesnego Wykrywania Skażeń Promieniotwórczych. 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Instytut Meteorologii i Gospodarki Wodnej.</t>
    </r>
  </si>
  <si>
    <t>powietrza</t>
  </si>
  <si>
    <t>Z ogółem ochrona</t>
  </si>
  <si>
    <t>Ochrona powietrza</t>
  </si>
  <si>
    <t>Ogółem zwiększenie</t>
  </si>
  <si>
    <t xml:space="preserve">  na: użyźnianie i ulepszanie gleb, usuwanie kamieni, odkrzaczanie </t>
  </si>
  <si>
    <t>W O J E W Ó D Z T W O</t>
  </si>
  <si>
    <t>Zanieczyszczenia gazowe zatrzymane 
w urządzeniach do redukcji w % 
zanieczyszczeń wytworzonych (bez dwutlenku węgla)</t>
  </si>
  <si>
    <t>Oczyszczalnie ścieków obsługujące miasta (stan w dniu 31 XII):</t>
  </si>
  <si>
    <t>ochronę powietrza i klimatu</t>
  </si>
  <si>
    <t>STRUKTURA ODCZYNU GLEB W LATACH 2011-2014</t>
  </si>
  <si>
    <t>naturalne</t>
  </si>
  <si>
    <t>Liczba składowisk, na których składowane są odpady komunalne z instalacjami odgazowywania</t>
  </si>
  <si>
    <t>uchodzącym do atmosfery</t>
  </si>
  <si>
    <t>unieszkodliwionym przez spalanie</t>
  </si>
  <si>
    <t>Średnie ważone natężenie ruchu, pojazdów na godz.</t>
  </si>
  <si>
    <t>c  Ludność korzystająca - na podstawie szacunków, ludność ogółem - na podstawie bilansów.</t>
  </si>
  <si>
    <r>
      <t>Obszary chronionego krajobrazu</t>
    </r>
    <r>
      <rPr>
        <b/>
        <vertAlign val="superscript"/>
        <sz val="10"/>
        <rFont val="Arial"/>
        <family val="2"/>
        <charset val="238"/>
      </rPr>
      <t>k</t>
    </r>
    <r>
      <rPr>
        <b/>
        <sz val="9"/>
        <rFont val="Arial"/>
        <family val="2"/>
        <charset val="238"/>
      </rPr>
      <t xml:space="preserve"> (stan w dniu 31 XII): </t>
    </r>
  </si>
  <si>
    <t xml:space="preserve">Pomniki przyrody (stan w dniu 31 XII)  </t>
  </si>
  <si>
    <t>OSIĄGNIĘTE POZIOMY ODZYSKU I RECYKLINGU ODPADÓW OPAKOWANIOWYCH</t>
  </si>
  <si>
    <r>
      <t xml:space="preserve">TABL. 7/130/.  </t>
    </r>
    <r>
      <rPr>
        <b/>
        <sz val="9"/>
        <color theme="1"/>
        <rFont val="Arial"/>
        <family val="2"/>
        <charset val="238"/>
      </rPr>
      <t>ODPADY KOMUNALNE ZEBRANE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(BEZ WYSELEKCJONOWANYCH) W MIASTACH I NA WSI</t>
    </r>
  </si>
  <si>
    <t>ODPADY KOMUNALNE ZEBRANE (BEZ WYSELEKCJONOWANYCH) W MIASTACH I NA WSI</t>
  </si>
  <si>
    <t>Ź r ó d ł o: dane Instytutu Meteorologii i Gospodarki Wodnej – Atlas Podziału Hydrograficznego Polski – Warszawa 2005.</t>
  </si>
  <si>
    <t xml:space="preserve"> kary za nieprzestrzeganie przepisów ochrony środowiska:</t>
  </si>
  <si>
    <t>w kilogramach/rok</t>
  </si>
  <si>
    <t xml:space="preserve">Ź r ó d ł o: dane Ministerstwa Rolnictwa i Rozwoju Wsi. </t>
  </si>
  <si>
    <r>
      <t>w tym składowane</t>
    </r>
    <r>
      <rPr>
        <vertAlign val="superscript"/>
        <sz val="10"/>
        <rFont val="Arial"/>
        <family val="2"/>
        <charset val="238"/>
      </rPr>
      <t>n</t>
    </r>
    <r>
      <rPr>
        <vertAlign val="superscript"/>
        <sz val="9"/>
        <rFont val="Arial"/>
        <family val="2"/>
        <charset val="238"/>
      </rPr>
      <t xml:space="preserve"> </t>
    </r>
  </si>
  <si>
    <r>
      <t>odpady dotychczas składowane (nagromadzone)</t>
    </r>
    <r>
      <rPr>
        <vertAlign val="superscript"/>
        <sz val="10"/>
        <rFont val="Arial"/>
        <family val="2"/>
        <charset val="238"/>
      </rPr>
      <t>o</t>
    </r>
    <r>
      <rPr>
        <sz val="9"/>
        <rFont val="Arial"/>
        <family val="2"/>
        <charset val="238"/>
      </rPr>
      <t xml:space="preserve">
  w tys. ton (stan w końcu roku) </t>
    </r>
  </si>
  <si>
    <r>
      <t>Odpady komunalne stałe</t>
    </r>
    <r>
      <rPr>
        <b/>
        <vertAlign val="superscript"/>
        <sz val="9"/>
        <rFont val="Arial"/>
        <family val="2"/>
        <charset val="238"/>
      </rPr>
      <t>p</t>
    </r>
    <r>
      <rPr>
        <b/>
        <sz val="9"/>
        <rFont val="Arial"/>
        <family val="2"/>
        <charset val="238"/>
      </rPr>
      <t xml:space="preserve"> zebrane w ciągu roku w tys. ton </t>
    </r>
  </si>
  <si>
    <r>
      <t>zbieranie odpadów</t>
    </r>
    <r>
      <rPr>
        <vertAlign val="superscript"/>
        <sz val="10"/>
        <rFont val="Arial"/>
        <family val="2"/>
        <charset val="238"/>
      </rPr>
      <t xml:space="preserve">r </t>
    </r>
    <r>
      <rPr>
        <sz val="9"/>
        <rFont val="Arial"/>
        <family val="2"/>
        <charset val="238"/>
      </rPr>
      <t>i ich transport</t>
    </r>
  </si>
  <si>
    <r>
      <t>usuwanie i unieszkodliwianie odpadów</t>
    </r>
    <r>
      <rPr>
        <vertAlign val="superscript"/>
        <sz val="10"/>
        <rFont val="Arial"/>
        <family val="2"/>
        <charset val="238"/>
      </rPr>
      <t>rs</t>
    </r>
  </si>
  <si>
    <r>
      <t xml:space="preserve">  o podwyższonym stopniu oczyszczania</t>
    </r>
    <r>
      <rPr>
        <vertAlign val="superscript"/>
        <sz val="10"/>
        <rFont val="Arial"/>
        <family val="2"/>
        <charset val="238"/>
      </rPr>
      <t>t</t>
    </r>
  </si>
  <si>
    <t>m  We własnym zakresie przez wytwórcę.</t>
  </si>
  <si>
    <t>p  Dane szacunkowe.</t>
  </si>
  <si>
    <t>r  Przemysłowych i komunalnych.</t>
  </si>
  <si>
    <t>s  Niebezpiecznych i innych niż niebezpieczne.</t>
  </si>
  <si>
    <t xml:space="preserve">t  W tym chemiczne. </t>
  </si>
  <si>
    <t>d  Od 2010 r. dane nieporównywalne z danymi za lata poprzednie ze względu na zmianę metodologii badania ścieków komunalnych.</t>
  </si>
  <si>
    <t>h  Bez powierzchni rezerwatów przyrody, stanowisk dokumentacyjnych, zespołów przyrodniczo-krajobrazowych i użytków ekologicznych położonych na terenie parków krajobrazowych i obszarów chronionego krajobrazu.</t>
  </si>
  <si>
    <t>n  Na terenach własnych zakładów.</t>
  </si>
  <si>
    <r>
      <t>dotychczas składowane (nagromadzone</t>
    </r>
    <r>
      <rPr>
        <i/>
        <vertAlign val="superscript"/>
        <sz val="9"/>
        <color theme="1"/>
        <rFont val="Times New Roman"/>
        <family val="1"/>
        <charset val="238"/>
      </rPr>
      <t>e</t>
    </r>
    <r>
      <rPr>
        <sz val="9"/>
        <color theme="1"/>
        <rFont val="Arial"/>
        <family val="2"/>
        <charset val="238"/>
      </rPr>
      <t xml:space="preserve">; stan w końcu roku) </t>
    </r>
  </si>
  <si>
    <t>Odpady (z wyłączeniem odpadów komunalnych)</t>
  </si>
  <si>
    <t>Powierzchnia o szczególnych walorach przyrodniczych prawnie 
chroniona</t>
  </si>
  <si>
    <r>
      <t>Pomniki przyrody</t>
    </r>
    <r>
      <rPr>
        <sz val="9"/>
        <rFont val="Arial"/>
        <family val="2"/>
        <charset val="238"/>
      </rPr>
      <t xml:space="preserve"> (obiekty)</t>
    </r>
  </si>
  <si>
    <r>
      <t>produkcyjne</t>
    </r>
    <r>
      <rPr>
        <vertAlign val="superscript"/>
        <sz val="9"/>
        <color theme="1"/>
        <rFont val="Arial"/>
        <family val="2"/>
        <charset val="238"/>
      </rPr>
      <t>f</t>
    </r>
  </si>
  <si>
    <t>f  Poza rolnictwem i leśnictwem.</t>
  </si>
  <si>
    <r>
      <t>eksploatacji sieci wodociągowej</t>
    </r>
    <r>
      <rPr>
        <vertAlign val="superscript"/>
        <sz val="9"/>
        <color theme="1"/>
        <rFont val="Arial"/>
        <family val="2"/>
        <charset val="238"/>
      </rPr>
      <t>g</t>
    </r>
  </si>
  <si>
    <t xml:space="preserve">g  Pobór wody mierzony na ujęciach, przed wtłoczeniem do sieci. </t>
  </si>
  <si>
    <r>
      <t>poddane
odzyskowi</t>
    </r>
    <r>
      <rPr>
        <vertAlign val="superscript"/>
        <sz val="9"/>
        <color theme="1"/>
        <rFont val="Arial"/>
        <family val="2"/>
        <charset val="238"/>
      </rPr>
      <t>h</t>
    </r>
  </si>
  <si>
    <r>
      <t>unieszko-
dliwione</t>
    </r>
    <r>
      <rPr>
        <i/>
        <vertAlign val="superscript"/>
        <sz val="9"/>
        <color theme="1"/>
        <rFont val="Arial"/>
        <family val="2"/>
        <charset val="238"/>
      </rPr>
      <t>h</t>
    </r>
    <r>
      <rPr>
        <sz val="9"/>
        <color theme="1"/>
        <rFont val="Arial"/>
        <family val="2"/>
        <charset val="238"/>
      </rPr>
      <t xml:space="preserve"> </t>
    </r>
  </si>
  <si>
    <t>h We własnym zakresie przez wytwórcę.</t>
  </si>
  <si>
    <t xml:space="preserve">w tym na cele leśne </t>
  </si>
  <si>
    <r>
      <t>Ścieki przemysłowe i komunalne odprowadzone do wód lub do ziemi</t>
    </r>
    <r>
      <rPr>
        <b/>
        <i/>
        <vertAlign val="superscript"/>
        <sz val="10"/>
        <rFont val="Times New Roman"/>
        <family val="1"/>
        <charset val="238"/>
      </rPr>
      <t>d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w hm</t>
    </r>
    <r>
      <rPr>
        <b/>
        <vertAlign val="superscript"/>
        <sz val="10"/>
        <rFont val="Arial"/>
        <family val="2"/>
        <charset val="238"/>
      </rPr>
      <t>3</t>
    </r>
    <r>
      <rPr>
        <b/>
        <vertAlign val="superscript"/>
        <sz val="9"/>
        <rFont val="Arial"/>
        <family val="2"/>
        <charset val="238"/>
      </rPr>
      <t xml:space="preserve"> </t>
    </r>
  </si>
  <si>
    <t xml:space="preserve">Ostoja Barlinecka </t>
  </si>
  <si>
    <t>NAKŁADY NA ŚRODKI TRWAŁE SŁUŻĄCE OCHRONIE ŚRODOWISKA (ceny bieżące)</t>
  </si>
  <si>
    <r>
      <t xml:space="preserve">TABL. II/1.  </t>
    </r>
    <r>
      <rPr>
        <b/>
        <sz val="9"/>
        <color theme="1"/>
        <rFont val="Arial"/>
        <family val="2"/>
        <charset val="238"/>
      </rPr>
      <t>POWIERZCHNIA GEODEZYJNA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KIERUNKÓW WYKORZYSTANIA W 2017 R.</t>
    </r>
  </si>
  <si>
    <r>
      <t xml:space="preserve">TABL. II/2. </t>
    </r>
    <r>
      <rPr>
        <b/>
        <sz val="9"/>
        <color theme="1"/>
        <rFont val="Arial"/>
        <family val="2"/>
        <charset val="238"/>
      </rPr>
      <t>GRUNTY  ROLNE I LEŚNE WYŁĄCZONE Z PRODUKCJI  ROLNICZEJ I LEŚNEJ W 2017 R.</t>
    </r>
  </si>
  <si>
    <r>
      <t xml:space="preserve">TABL. II/3. </t>
    </r>
    <r>
      <rPr>
        <b/>
        <sz val="9"/>
        <color theme="1"/>
        <rFont val="Arial"/>
        <family val="2"/>
        <charset val="238"/>
      </rPr>
      <t>GRUNTY ZDEWASTOWANE I ZDEGRADOWANE WYMAGAJĄCE REKULTYWACJI ORAZ ZREKULTYWOWANE I ZAGOSPODAROWANE W 2017 R.</t>
    </r>
  </si>
  <si>
    <r>
      <t xml:space="preserve">TABL. II/4/. </t>
    </r>
    <r>
      <rPr>
        <b/>
        <sz val="9"/>
        <color theme="1"/>
        <rFont val="Arial"/>
        <family val="2"/>
        <charset val="238"/>
      </rPr>
      <t>ZASOBY EKSPLOATACYJNE WÓD PODZIEMNYCH W 2017 R.</t>
    </r>
  </si>
  <si>
    <r>
      <t xml:space="preserve">TABL. II/5/.  </t>
    </r>
    <r>
      <rPr>
        <b/>
        <sz val="9"/>
        <color theme="1"/>
        <rFont val="Arial"/>
        <family val="2"/>
        <charset val="238"/>
      </rPr>
      <t>POBÓR WODY NA POTRZEBY GOSPODARKI NARODOWEJ I LUDNOŚCI W 2017 R.</t>
    </r>
  </si>
  <si>
    <r>
      <t xml:space="preserve">TABL. II/7/.  </t>
    </r>
    <r>
      <rPr>
        <b/>
        <sz val="9"/>
        <color theme="1"/>
        <rFont val="Arial"/>
        <family val="2"/>
        <charset val="238"/>
      </rPr>
      <t>ŚCIEKI PRZEMYSŁOWE I KOMUNALNE WYMAGAJĄCE OCZYSZCZANIA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W 2017 R.</t>
    </r>
  </si>
  <si>
    <r>
      <t>TABL. II/8/.</t>
    </r>
    <r>
      <rPr>
        <b/>
        <sz val="9"/>
        <color theme="1"/>
        <rFont val="Arial"/>
        <family val="2"/>
        <charset val="238"/>
      </rPr>
      <t xml:space="preserve"> EMISJA ZANIECZYSZCZEŃ GAZOWYCH Z ZAKŁADÓW SZCZEGÓLNIE UCIĄŻLIWYCH W 2017 R.</t>
    </r>
  </si>
  <si>
    <r>
      <t xml:space="preserve">TABL. II/9/.  </t>
    </r>
    <r>
      <rPr>
        <b/>
        <sz val="9"/>
        <color theme="1"/>
        <rFont val="Arial"/>
        <family val="2"/>
        <charset val="238"/>
      </rPr>
      <t>OBSZARY O SZCZEGÓLNYCH WALORACH PRZYRODNICZYCH PRAWNIE CHRONIONE W 2017 R.</t>
    </r>
  </si>
  <si>
    <r>
      <t xml:space="preserve">TABL. II/10/. </t>
    </r>
    <r>
      <rPr>
        <b/>
        <sz val="9"/>
        <color theme="1"/>
        <rFont val="Arial"/>
        <family val="2"/>
        <charset val="238"/>
      </rPr>
      <t>ODPADY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WYTWORZONE I  DOTYCHCZAS SKŁADOWANE (NAGROMADZONE) W 2017 R.</t>
    </r>
  </si>
  <si>
    <r>
      <t xml:space="preserve">TABL. II/11/.  </t>
    </r>
    <r>
      <rPr>
        <b/>
        <sz val="9"/>
        <color theme="1"/>
        <rFont val="Arial"/>
        <family val="2"/>
        <charset val="238"/>
      </rPr>
      <t>NAKŁADY NA ŚRODKI TRWAŁE SŁUŻĄCE OCHRONIE ŚRODOWISKA (ceny bieżące) W 2017 R.</t>
    </r>
  </si>
  <si>
    <r>
      <t>TABL. II/12/.</t>
    </r>
    <r>
      <rPr>
        <b/>
        <sz val="9"/>
        <color theme="1"/>
        <rFont val="Arial"/>
        <family val="2"/>
        <charset val="238"/>
      </rPr>
      <t xml:space="preserve"> NAKŁADY NA ŚRODKI TRWAŁE SŁUŻĄCE GOSPODARCE WODNEJ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(ceny bieżące) W 2017 R.</t>
    </r>
  </si>
  <si>
    <r>
      <t xml:space="preserve">TABL. II/13/. </t>
    </r>
    <r>
      <rPr>
        <b/>
        <sz val="9"/>
        <color theme="1"/>
        <rFont val="Arial"/>
        <family val="2"/>
        <charset val="238"/>
      </rPr>
      <t xml:space="preserve"> KIERUNKI FINANSOWANIA WOJEWÓDZKICH FUNDUSZY OCHRONY ŚRODOWISKA I GOSPODARKI WODNEJ W 2017 R.</t>
    </r>
  </si>
  <si>
    <r>
      <rPr>
        <sz val="9"/>
        <color theme="1"/>
        <rFont val="Arial"/>
        <family val="2"/>
        <charset val="238"/>
      </rPr>
      <t xml:space="preserve">III.  </t>
    </r>
    <r>
      <rPr>
        <b/>
        <sz val="9"/>
        <color theme="1"/>
        <rFont val="Arial"/>
        <family val="2"/>
        <charset val="238"/>
      </rPr>
      <t>WAŻNIEJSZE  DANE  O  STANIE,  ZAGROŻENIU  I  OCHRONIE  ŚRODOWISKA  WEDŁUG PODREGIONÓW I POWIATÓW W 2017 R.</t>
    </r>
  </si>
  <si>
    <r>
      <t xml:space="preserve">TABL. 1.  </t>
    </r>
    <r>
      <rPr>
        <b/>
        <sz val="9"/>
        <color theme="1"/>
        <rFont val="Arial"/>
        <family val="2"/>
        <charset val="238"/>
      </rPr>
      <t xml:space="preserve">POŁOŻENIE GEOGRAFICZNE W 2017 R.
                  </t>
    </r>
    <r>
      <rPr>
        <sz val="9"/>
        <color theme="1"/>
        <rFont val="Arial"/>
        <family val="2"/>
        <charset val="238"/>
      </rPr>
      <t>Stan w dniu 31 XII</t>
    </r>
  </si>
  <si>
    <r>
      <t xml:space="preserve">TABL. 2. </t>
    </r>
    <r>
      <rPr>
        <b/>
        <sz val="10"/>
        <color theme="1"/>
        <rFont val="Arial"/>
        <family val="2"/>
        <charset val="238"/>
      </rPr>
      <t xml:space="preserve">POWIERZCHNIA I GRANICE W 2017 R.
       </t>
    </r>
    <r>
      <rPr>
        <sz val="10"/>
        <color theme="1"/>
        <rFont val="Arial"/>
        <family val="2"/>
        <charset val="238"/>
      </rPr>
      <t xml:space="preserve">     Stan w dniu 31 XII</t>
    </r>
  </si>
  <si>
    <r>
      <rPr>
        <b/>
        <sz val="9"/>
        <color theme="1"/>
        <rFont val="Arial"/>
        <family val="2"/>
        <charset val="238"/>
      </rPr>
      <t>W O J E W Ó D Z T W O</t>
    </r>
    <r>
      <rPr>
        <sz val="9"/>
        <color theme="1"/>
        <rFont val="Arial"/>
        <family val="2"/>
        <charset val="238"/>
      </rPr>
      <t xml:space="preserve">                          2015</t>
    </r>
  </si>
  <si>
    <r>
      <rPr>
        <b/>
        <sz val="9"/>
        <color theme="1"/>
        <rFont val="Arial"/>
        <family val="2"/>
        <charset val="238"/>
      </rPr>
      <t xml:space="preserve">W O J E W Ó D Z T W O </t>
    </r>
    <r>
      <rPr>
        <sz val="9"/>
        <color theme="1"/>
        <rFont val="Arial"/>
        <family val="2"/>
        <charset val="238"/>
      </rPr>
      <t xml:space="preserve">     2015</t>
    </r>
  </si>
  <si>
    <r>
      <t xml:space="preserve">TABL. 16/23/.  </t>
    </r>
    <r>
      <rPr>
        <b/>
        <sz val="9"/>
        <color theme="1"/>
        <rFont val="Arial"/>
        <family val="2"/>
        <charset val="238"/>
      </rPr>
      <t>POWIERZCHNIA, ZASOBY I EKSPLOATACJA ZŁÓŻ TORFÓW W 2017 R.</t>
    </r>
  </si>
  <si>
    <r>
      <t xml:space="preserve">TABL. 9/33/.  </t>
    </r>
    <r>
      <rPr>
        <b/>
        <sz val="9"/>
        <color theme="1"/>
        <rFont val="Arial"/>
        <family val="2"/>
        <charset val="238"/>
      </rPr>
      <t>GOSPODAROWANIE WODĄ W ZAKŁADACH WEDŁUG SEKCJI POLSKIEJ KLASYFIKACJI DZIAŁALNOŚCI W 2017 R.</t>
    </r>
    <r>
      <rPr>
        <sz val="9"/>
        <color theme="1"/>
        <rFont val="Arial"/>
        <family val="2"/>
        <charset val="238"/>
      </rPr>
      <t xml:space="preserve">
                         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A. PRZYCHÓD WODY</t>
    </r>
  </si>
  <si>
    <r>
      <rPr>
        <b/>
        <sz val="9"/>
        <color theme="1"/>
        <rFont val="Arial"/>
        <family val="2"/>
        <charset val="238"/>
      </rPr>
      <t xml:space="preserve">W O J E W Ó D Z T W O         </t>
    </r>
    <r>
      <rPr>
        <sz val="9"/>
        <color theme="1"/>
        <rFont val="Arial"/>
        <family val="2"/>
        <charset val="238"/>
      </rPr>
      <t>2015</t>
    </r>
  </si>
  <si>
    <r>
      <rPr>
        <b/>
        <sz val="9"/>
        <color theme="1"/>
        <rFont val="Arial"/>
        <family val="2"/>
        <charset val="238"/>
      </rPr>
      <t xml:space="preserve">W O J E W Ó D Z T W O       </t>
    </r>
    <r>
      <rPr>
        <sz val="9"/>
        <color theme="1"/>
        <rFont val="Arial"/>
        <family val="2"/>
        <charset val="238"/>
      </rPr>
      <t>2015</t>
    </r>
  </si>
  <si>
    <r>
      <rPr>
        <b/>
        <sz val="9"/>
        <color theme="1"/>
        <rFont val="Arial"/>
        <family val="2"/>
        <charset val="238"/>
      </rPr>
      <t xml:space="preserve">W O J E W Ó D Z T W O    </t>
    </r>
    <r>
      <rPr>
        <sz val="9"/>
        <color theme="1"/>
        <rFont val="Arial"/>
        <family val="2"/>
        <charset val="238"/>
      </rPr>
      <t>2015</t>
    </r>
  </si>
  <si>
    <r>
      <rPr>
        <b/>
        <sz val="9"/>
        <color theme="1"/>
        <rFont val="Arial"/>
        <family val="2"/>
        <charset val="238"/>
      </rPr>
      <t xml:space="preserve">W O J E W Ó D Z T W O        </t>
    </r>
    <r>
      <rPr>
        <sz val="9"/>
        <color theme="1"/>
        <rFont val="Arial"/>
        <family val="2"/>
        <charset val="238"/>
      </rPr>
      <t>2015</t>
    </r>
  </si>
  <si>
    <r>
      <rPr>
        <b/>
        <sz val="9"/>
        <color theme="1"/>
        <rFont val="Arial"/>
        <family val="2"/>
        <charset val="238"/>
      </rPr>
      <t xml:space="preserve">W O J E W Ó D Z T W O      </t>
    </r>
    <r>
      <rPr>
        <sz val="9"/>
        <color theme="1"/>
        <rFont val="Arial"/>
        <family val="2"/>
        <charset val="238"/>
      </rPr>
      <t>2015</t>
    </r>
  </si>
  <si>
    <r>
      <t>O G Ó Ł E M</t>
    </r>
    <r>
      <rPr>
        <sz val="9"/>
        <color theme="1"/>
        <rFont val="Arial"/>
        <family val="2"/>
        <charset val="238"/>
      </rPr>
      <t xml:space="preserve">                                                                        2015</t>
    </r>
  </si>
  <si>
    <r>
      <rPr>
        <b/>
        <sz val="9"/>
        <color theme="1"/>
        <rFont val="Arial"/>
        <family val="2"/>
        <charset val="238"/>
      </rPr>
      <t xml:space="preserve">W O J E W Ó D Z T W O                      </t>
    </r>
    <r>
      <rPr>
        <sz val="9"/>
        <color theme="1"/>
        <rFont val="Arial"/>
        <family val="2"/>
        <charset val="238"/>
      </rPr>
      <t>2015</t>
    </r>
  </si>
  <si>
    <r>
      <t xml:space="preserve">W O J E W ÓD Z T W O                     </t>
    </r>
    <r>
      <rPr>
        <sz val="9"/>
        <color theme="1"/>
        <rFont val="Arial"/>
        <family val="2"/>
        <charset val="238"/>
      </rPr>
      <t xml:space="preserve"> 2015</t>
    </r>
  </si>
  <si>
    <r>
      <t xml:space="preserve">W O J E W Ó D Z T W O      </t>
    </r>
    <r>
      <rPr>
        <sz val="9"/>
        <color theme="1"/>
        <rFont val="Arial"/>
        <family val="2"/>
        <charset val="238"/>
      </rPr>
      <t xml:space="preserve"> 2015</t>
    </r>
  </si>
  <si>
    <r>
      <t xml:space="preserve">W O J E W Ó D Z T W O       </t>
    </r>
    <r>
      <rPr>
        <sz val="9"/>
        <color theme="1"/>
        <rFont val="Arial"/>
        <family val="2"/>
        <charset val="238"/>
      </rPr>
      <t xml:space="preserve"> 2015</t>
    </r>
  </si>
  <si>
    <r>
      <t xml:space="preserve">W O J E W Ó D Z T W O   </t>
    </r>
    <r>
      <rPr>
        <sz val="9"/>
        <color theme="1"/>
        <rFont val="Arial"/>
        <family val="2"/>
        <charset val="238"/>
      </rPr>
      <t xml:space="preserve"> 2015</t>
    </r>
  </si>
  <si>
    <r>
      <t xml:space="preserve">TABL. 3/75/.  </t>
    </r>
    <r>
      <rPr>
        <b/>
        <sz val="9"/>
        <color theme="1"/>
        <rFont val="Arial"/>
        <family val="2"/>
        <charset val="238"/>
      </rPr>
      <t>PARKI NARODOWE W 2017 R.</t>
    </r>
    <r>
      <rPr>
        <sz val="9"/>
        <color theme="1"/>
        <rFont val="Arial"/>
        <family val="2"/>
        <charset val="238"/>
      </rPr>
      <t xml:space="preserve">
                        Stan w dniu 31 XII</t>
    </r>
  </si>
  <si>
    <r>
      <t xml:space="preserve">TABL. 4/76/.  </t>
    </r>
    <r>
      <rPr>
        <b/>
        <sz val="9"/>
        <color theme="1"/>
        <rFont val="Arial"/>
        <family val="2"/>
        <charset val="238"/>
      </rPr>
      <t>PARKI NARODOWE WEDŁUG KATEGORII GRUNTÓW W 2017 R.</t>
    </r>
    <r>
      <rPr>
        <sz val="9"/>
        <color theme="1"/>
        <rFont val="Arial"/>
        <family val="2"/>
        <charset val="238"/>
      </rPr>
      <t xml:space="preserve">
                        Stan w dniu 31 XII</t>
    </r>
  </si>
  <si>
    <r>
      <t xml:space="preserve">TABL. 5/77/. </t>
    </r>
    <r>
      <rPr>
        <b/>
        <sz val="9"/>
        <color theme="1"/>
        <rFont val="Arial"/>
        <family val="2"/>
        <charset val="238"/>
      </rPr>
      <t xml:space="preserve"> PARKI NARODOWE WEDŁUG KATEGORII OCHRONNOŚCI W 2017 R.</t>
    </r>
    <r>
      <rPr>
        <sz val="9"/>
        <color theme="1"/>
        <rFont val="Arial"/>
        <family val="2"/>
        <charset val="238"/>
      </rPr>
      <t xml:space="preserve">
                        Stan w dniu 31 XII</t>
    </r>
  </si>
  <si>
    <r>
      <t xml:space="preserve">TABL. 6/78/.  </t>
    </r>
    <r>
      <rPr>
        <b/>
        <sz val="9"/>
        <color theme="1"/>
        <rFont val="Arial"/>
        <family val="2"/>
        <charset val="238"/>
      </rPr>
      <t>TURYSTYKA W PARKACH NARODOWYCH  W 2017 R.</t>
    </r>
  </si>
  <si>
    <r>
      <t xml:space="preserve">TABL. 7/79/.  </t>
    </r>
    <r>
      <rPr>
        <b/>
        <sz val="9"/>
        <color theme="1"/>
        <rFont val="Arial"/>
        <family val="2"/>
        <charset val="238"/>
      </rPr>
      <t>DZIAŁALNOŚĆ DYDAKTYCZNA PARKÓW NARODOWYCH W 2017 R.</t>
    </r>
  </si>
  <si>
    <r>
      <t xml:space="preserve">TABL. 15/87/.  </t>
    </r>
    <r>
      <rPr>
        <b/>
        <sz val="9"/>
        <color theme="1"/>
        <rFont val="Arial"/>
        <family val="2"/>
        <charset val="238"/>
      </rPr>
      <t xml:space="preserve">OBSZARY CHRONIONEGO KRAJOBRAZU W 2017 R.  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</si>
  <si>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rPr>
        <b/>
        <sz val="9"/>
        <color theme="1"/>
        <rFont val="Arial"/>
        <family val="2"/>
        <charset val="238"/>
      </rPr>
      <t>W O J E W Ó D Z T W O</t>
    </r>
    <r>
      <rPr>
        <sz val="9"/>
        <color theme="1"/>
        <rFont val="Arial"/>
        <family val="2"/>
        <charset val="238"/>
      </rPr>
      <t xml:space="preserve">       2015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</si>
  <si>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                                   2015</t>
    </r>
  </si>
  <si>
    <r>
      <t xml:space="preserve">TABL. 35/107/. </t>
    </r>
    <r>
      <rPr>
        <b/>
        <sz val="9"/>
        <color theme="1"/>
        <rFont val="Arial"/>
        <family val="2"/>
        <charset val="238"/>
      </rPr>
      <t xml:space="preserve"> LASY PRYWATNE WEDŁUG PODREGIONÓW I POWIATÓW W 2017 R.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</si>
  <si>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36/108/. </t>
    </r>
    <r>
      <rPr>
        <b/>
        <sz val="9"/>
        <color theme="1"/>
        <rFont val="Arial"/>
        <family val="2"/>
        <charset val="238"/>
      </rPr>
      <t>LASY STANOWIĄCE WŁASNOŚĆ GMIN WEDŁUG PODREGIONÓW I POWIATÓW W 2017 R.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</si>
  <si>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rPr>
        <b/>
        <sz val="9"/>
        <color theme="1"/>
        <rFont val="Arial"/>
        <family val="2"/>
        <charset val="238"/>
      </rPr>
      <t>W O J E W Ó D Z T W O</t>
    </r>
    <r>
      <rPr>
        <sz val="9"/>
        <color theme="1"/>
        <rFont val="Arial"/>
        <family val="2"/>
        <charset val="238"/>
      </rPr>
      <t xml:space="preserve">             2015</t>
    </r>
  </si>
  <si>
    <r>
      <t>TABL. 43/115/.</t>
    </r>
    <r>
      <rPr>
        <b/>
        <sz val="9"/>
        <rFont val="Arial"/>
        <family val="2"/>
        <charset val="238"/>
      </rPr>
      <t xml:space="preserve"> POZYSKANIE DREWNA W LASACH PRYWATNYCH WEDŁUG  PODREGIONÓW I POWIATÓW W 2017 R.</t>
    </r>
  </si>
  <si>
    <t>2015/2016</t>
  </si>
  <si>
    <t>2016/2017</t>
  </si>
  <si>
    <r>
      <rPr>
        <sz val="9"/>
        <color theme="1"/>
        <rFont val="Arial"/>
        <family val="2"/>
        <charset val="238"/>
      </rPr>
      <t xml:space="preserve">TABL. 3/126/. </t>
    </r>
    <r>
      <rPr>
        <b/>
        <sz val="9"/>
        <color theme="1"/>
        <rFont val="Arial"/>
        <family val="2"/>
        <charset val="238"/>
      </rPr>
      <t xml:space="preserve"> ODPADY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WYTWORZONE I NAGROMADZONE WEDŁUG RODZAJÓW W 2017 R.</t>
    </r>
  </si>
  <si>
    <r>
      <t>W O J E W Ó D Z T W O</t>
    </r>
    <r>
      <rPr>
        <sz val="9"/>
        <color theme="1"/>
        <rFont val="Arial"/>
        <family val="2"/>
        <charset val="238"/>
      </rPr>
      <t xml:space="preserve">     2015</t>
    </r>
  </si>
  <si>
    <r>
      <t xml:space="preserve">TABL. 5/128/.  </t>
    </r>
    <r>
      <rPr>
        <b/>
        <sz val="9"/>
        <color theme="1"/>
        <rFont val="Arial"/>
        <family val="2"/>
        <charset val="238"/>
      </rPr>
      <t>ODPADY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Arial"/>
        <family val="2"/>
        <charset val="238"/>
      </rPr>
      <t>WEDŁUG SEKCJI POLSKIEJ KLASYFIKACJI DZIAŁALNOŚCI W 2017 R.</t>
    </r>
  </si>
  <si>
    <r>
      <t xml:space="preserve">TABL.3/142/. </t>
    </r>
    <r>
      <rPr>
        <b/>
        <sz val="9"/>
        <color theme="1"/>
        <rFont val="Arial"/>
        <family val="2"/>
        <charset val="238"/>
      </rPr>
      <t xml:space="preserve"> NAKŁADY NA ŚRODKI TRWAŁE SŁUŻĄCE OCHRONIE ŚRODOWISKA I GOSPODARCE WODNEJ WEDŁUG SEKCJI POLSKIEJ KLASYFIKACJI DZIAŁALNOŚCI W 2017 R</t>
    </r>
    <r>
      <rPr>
        <sz val="9"/>
        <color theme="1"/>
        <rFont val="Arial"/>
        <family val="2"/>
        <charset val="238"/>
      </rPr>
      <t>. (ceny bieżące)</t>
    </r>
  </si>
  <si>
    <r>
      <t xml:space="preserve">W O J E W Ó D Z T W O             </t>
    </r>
    <r>
      <rPr>
        <sz val="9"/>
        <color theme="1"/>
        <rFont val="Arial"/>
        <family val="2"/>
        <charset val="238"/>
      </rPr>
      <t>2015</t>
    </r>
  </si>
  <si>
    <r>
      <t xml:space="preserve">W O J E W Ó D Z T W O          </t>
    </r>
    <r>
      <rPr>
        <sz val="9"/>
        <color theme="1"/>
        <rFont val="Arial"/>
        <family val="2"/>
        <charset val="238"/>
      </rPr>
      <t>2015</t>
    </r>
  </si>
  <si>
    <t>OCHRONA ŚRODOWISKA I LEŚNICTWO 
W WOJEWÓDZTWIE LUBUSKIM W LATACH 2015-2017 R.</t>
  </si>
  <si>
    <t xml:space="preserve">         gazów </t>
  </si>
  <si>
    <t xml:space="preserve">           gazów </t>
  </si>
  <si>
    <t xml:space="preserve">imisji: </t>
  </si>
  <si>
    <t xml:space="preserve">         pyłów </t>
  </si>
  <si>
    <r>
      <t xml:space="preserve">      18,8       
</t>
    </r>
    <r>
      <rPr>
        <b/>
        <sz val="9"/>
        <rFont val="Arial"/>
        <family val="2"/>
        <charset val="238"/>
      </rPr>
      <t>2000,1</t>
    </r>
  </si>
  <si>
    <r>
      <t xml:space="preserve">    8,9       
</t>
    </r>
    <r>
      <rPr>
        <b/>
        <sz val="9"/>
        <rFont val="Arial"/>
        <family val="2"/>
        <charset val="238"/>
      </rPr>
      <t>2184,2</t>
    </r>
  </si>
  <si>
    <r>
      <t xml:space="preserve">     8,7       
</t>
    </r>
    <r>
      <rPr>
        <b/>
        <sz val="9"/>
        <rFont val="Arial"/>
        <family val="2"/>
        <charset val="238"/>
      </rPr>
      <t>2194,2</t>
    </r>
  </si>
  <si>
    <t xml:space="preserve">               w % powierzchni ogólnej parków narodowych </t>
  </si>
  <si>
    <t xml:space="preserve"> –</t>
  </si>
  <si>
    <t>–</t>
  </si>
  <si>
    <t>o  Na terenach własnych zakładów.</t>
  </si>
  <si>
    <t xml:space="preserve">      warunków wprowadzania ścieków do wód lub do ziemi</t>
  </si>
  <si>
    <r>
      <t xml:space="preserve">TABL. 5.   </t>
    </r>
    <r>
      <rPr>
        <b/>
        <sz val="10"/>
        <rFont val="Arial"/>
        <family val="2"/>
        <charset val="238"/>
      </rPr>
      <t>WIĘKSZE I GŁĘBSZE JEZIORA</t>
    </r>
  </si>
  <si>
    <t>WIĘKSZE SZTUCZNE ZBIORNIKI WODNE</t>
  </si>
  <si>
    <r>
      <t>Raduszec Stary</t>
    </r>
    <r>
      <rPr>
        <i/>
        <vertAlign val="superscript"/>
        <sz val="9"/>
        <rFont val="Times New Roman"/>
        <family val="1"/>
        <charset val="238"/>
      </rPr>
      <t>b</t>
    </r>
  </si>
  <si>
    <r>
      <t>Dychów</t>
    </r>
    <r>
      <rPr>
        <i/>
        <vertAlign val="superscript"/>
        <sz val="9"/>
        <rFont val="Times New Roman"/>
        <family val="1"/>
        <charset val="238"/>
      </rPr>
      <t>c</t>
    </r>
  </si>
  <si>
    <r>
      <t>Krzywaniec</t>
    </r>
    <r>
      <rPr>
        <vertAlign val="superscript"/>
        <sz val="9"/>
        <rFont val="Times New Roman"/>
        <family val="1"/>
        <charset val="238"/>
      </rPr>
      <t>d</t>
    </r>
  </si>
  <si>
    <t>ha</t>
  </si>
  <si>
    <t>organiczne:</t>
  </si>
  <si>
    <t>Nawozy mineralne (NPK)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</si>
  <si>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 latach gospodarczych. 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 z wieloskładnikowymi. </t>
    </r>
    <r>
      <rPr>
        <i/>
        <sz val="8"/>
        <color theme="1"/>
        <rFont val="Times New Roman"/>
        <family val="1"/>
        <charset val="238"/>
      </rPr>
      <t/>
    </r>
  </si>
  <si>
    <t>2014/2015</t>
  </si>
  <si>
    <t>ZUŻYCIE NAWOZÓW MINERALNYCH I WAPNIOWYCH (w przeliczeniu na czysty składnik)</t>
  </si>
  <si>
    <r>
      <t xml:space="preserve">TABL. 2/26/.  </t>
    </r>
    <r>
      <rPr>
        <b/>
        <sz val="9"/>
        <color rgb="FFFF0000"/>
        <rFont val="Arial"/>
        <family val="2"/>
        <charset val="238"/>
      </rPr>
      <t>ZASOBY SOLANEK, WÓD LECZNICZYCH I TERMALNYCH</t>
    </r>
    <r>
      <rPr>
        <b/>
        <sz val="9"/>
        <color theme="1"/>
        <rFont val="Arial"/>
        <family val="2"/>
        <charset val="238"/>
      </rPr>
      <t xml:space="preserve"> UDOKUMENTOWANE GEOLOGICZNIE </t>
    </r>
  </si>
  <si>
    <t xml:space="preserve">ZASOBY SOLANEK, WÓD LECZNICZYCH I TERMALNYCH UDOKUMENTOWANE GEOLOGICZNIE </t>
  </si>
  <si>
    <t>Gminy wiejska</t>
  </si>
  <si>
    <t xml:space="preserve">      zalew</t>
  </si>
  <si>
    <t>a Dotyczy ścieków przemysłowych.</t>
  </si>
  <si>
    <r>
      <t>w tym oczyszczane mechanicznie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</si>
  <si>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>imisji</t>
  </si>
  <si>
    <r>
      <t>ogółem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</si>
  <si>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r>
      <t>pyłów</t>
    </r>
    <r>
      <rPr>
        <i/>
        <vertAlign val="superscript"/>
        <sz val="9"/>
        <color rgb="FF000000"/>
        <rFont val="Arial"/>
        <family val="2"/>
        <charset val="238"/>
      </rPr>
      <t>b</t>
    </r>
  </si>
  <si>
    <r>
      <t>gazów</t>
    </r>
    <r>
      <rPr>
        <i/>
        <vertAlign val="superscript"/>
        <sz val="9"/>
        <color rgb="FF000000"/>
        <rFont val="Arial"/>
        <family val="2"/>
        <charset val="238"/>
      </rPr>
      <t>c</t>
    </r>
  </si>
  <si>
    <r>
      <rPr>
        <i/>
        <sz val="8"/>
        <rFont val="Arial"/>
        <family val="2"/>
        <charset val="238"/>
      </rPr>
      <t>a—c</t>
    </r>
    <r>
      <rPr>
        <sz val="8"/>
        <rFont val="Arial"/>
        <family val="2"/>
        <charset val="238"/>
      </rPr>
      <t xml:space="preserve"> Zakłady nieposiadające pomiarów poziomu substancji w powietrzu: </t>
    </r>
    <r>
      <rPr>
        <i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 xml:space="preserve">— dla pyłów i gazów, </t>
    </r>
    <r>
      <rPr>
        <i/>
        <sz val="8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 xml:space="preserve">— dla pyłów, ale mogące posiadać pomiary poziomu substancji w powietrzu dla gazów, </t>
    </r>
    <r>
      <rPr>
        <i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— dla gazów, ale mogące posiadać pomiary poziomu substancji w powietrzu dla pyłów.</t>
    </r>
  </si>
  <si>
    <t xml:space="preserve"> - </t>
  </si>
  <si>
    <t>Podtlenek azotu</t>
  </si>
  <si>
    <t>Cyna</t>
  </si>
  <si>
    <t>22_1</t>
  </si>
  <si>
    <t>22_2</t>
  </si>
  <si>
    <t>22_3</t>
  </si>
  <si>
    <t>23_1</t>
  </si>
  <si>
    <t>23_2</t>
  </si>
  <si>
    <t>23_3</t>
  </si>
  <si>
    <t xml:space="preserve">   ze spalania biomasy</t>
  </si>
  <si>
    <t xml:space="preserve">   z pozostałych źródeł</t>
  </si>
  <si>
    <t>Kadm</t>
  </si>
  <si>
    <t>Kobalt</t>
  </si>
  <si>
    <t>59_1</t>
  </si>
  <si>
    <t>59_2</t>
  </si>
  <si>
    <t>59_3</t>
  </si>
  <si>
    <t xml:space="preserve">         -</t>
  </si>
  <si>
    <t>a Bez dwutlenku węgla.</t>
  </si>
  <si>
    <t xml:space="preserve"> Emisja zanieczyszczeń w tys. ton</t>
  </si>
  <si>
    <t>Zanieczyszczenia zatrzymane w urządzeniach do redukcji zanieczyszczeń</t>
  </si>
  <si>
    <t>w tym ze spalania paliw</t>
  </si>
  <si>
    <t>gazowe</t>
  </si>
  <si>
    <t xml:space="preserve">Administracja publiczna i obrona narodowa; obowiązkowe zabezpieczenia społeczne                                                                                                  </t>
  </si>
  <si>
    <r>
      <t>w % zanieczyszczeń wytworzonych</t>
    </r>
    <r>
      <rPr>
        <i/>
        <vertAlign val="superscript"/>
        <sz val="9"/>
        <color indexed="8"/>
        <rFont val="Arial"/>
        <family val="2"/>
        <charset val="238"/>
      </rPr>
      <t>a</t>
    </r>
  </si>
  <si>
    <r>
      <t xml:space="preserve">TABL. 10/66/.  </t>
    </r>
    <r>
      <rPr>
        <b/>
        <sz val="9"/>
        <color theme="1"/>
        <rFont val="Arial"/>
        <family val="2"/>
        <charset val="238"/>
      </rPr>
      <t>EMISJA I REDUKCJA PRZEMYSŁOWYCH ZANIECZYSZCZEŃ POWIETRZA WEDŁUG SEKCJI POLSKIEJ KLASYFIKACJI DZIAŁALNOŚCI W 2017 R.</t>
    </r>
  </si>
  <si>
    <t xml:space="preserve">Przetwórstwo przemysłowe                                                                                                                                                                           </t>
  </si>
  <si>
    <r>
      <t>Wytwarzanie i zaopatrywanie w energię elektryczną, gaz, parę wodną i gorącą wodę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                                                                         </t>
    </r>
  </si>
  <si>
    <t>sprawdz z innymi tablicamo działu</t>
  </si>
  <si>
    <t xml:space="preserve">w tym do przerobu przemysłowego </t>
  </si>
  <si>
    <t>OCK "1-Puszcza Drawska"</t>
  </si>
  <si>
    <t>OCK "2-Puszcza Barlinecka"</t>
  </si>
  <si>
    <t>OCK "3A-Lasy Witnicko-Dębieńskie"</t>
  </si>
  <si>
    <t>OCK "3B-Lasy Witnicko-Dzieduszyckie"</t>
  </si>
  <si>
    <t>OCK "4-Dolina Warty i Dolnej Noteci"</t>
  </si>
  <si>
    <t>OCK "5-Gorzowsko-Krzeszycka Dolina Warty"</t>
  </si>
  <si>
    <t>OCK "6-Pojezierze Puszczy Noteckiej"</t>
  </si>
  <si>
    <t>OCK "7-Gorzycko"</t>
  </si>
  <si>
    <t>OCK "8A-Dolina Obry"</t>
  </si>
  <si>
    <t>OCK "8B-Dolina Jeziornej Strugi"</t>
  </si>
  <si>
    <t>OCK "9-Pojezierze Lubniewicko-Sulęcińskie"</t>
  </si>
  <si>
    <t>OCK "10-Dolina Postomii"</t>
  </si>
  <si>
    <t>OCK "11A-Ośniańska Rynna z jeziorem Radachowskim"</t>
  </si>
  <si>
    <t>OCK "11B-Ośniańska Rynna z jeziorem Busko"</t>
  </si>
  <si>
    <t>OCK "12-Zbąszyńska Dolina Obry"</t>
  </si>
  <si>
    <t>OCK "13-Rynna Paklicy i Ołoboku"</t>
  </si>
  <si>
    <t>OCK "14-Dolina Ilanki"</t>
  </si>
  <si>
    <t>OCK "15-Słubicka Dolina Odry"</t>
  </si>
  <si>
    <t>OCK "16-Puszcza nad Pliszką"</t>
  </si>
  <si>
    <t>OCK "17-Rynny Obrzycko-Obrzańskie"</t>
  </si>
  <si>
    <t>OCK "18-Krośnieńska Dolina Odry"</t>
  </si>
  <si>
    <t>OCK "19-Gubińskie Mokradła"</t>
  </si>
  <si>
    <t>OCK "20-Pojezierze Sławsko-Przemęckie"</t>
  </si>
  <si>
    <t>OCK "21-Nowosolska Dolina Odry"</t>
  </si>
  <si>
    <t>OCK "22-Wzniesienia Zielonogórskie"</t>
  </si>
  <si>
    <t>OCK "23-Dolina Śląskiej Ochli"</t>
  </si>
  <si>
    <t>OCK "24-Rynna Pławska"</t>
  </si>
  <si>
    <t>OCK "25-Dolina Bobru"</t>
  </si>
  <si>
    <t>OCK "26-Bronków-Janiszowice"</t>
  </si>
  <si>
    <t>OCK "27-Dolina Nysy"</t>
  </si>
  <si>
    <t>OCK "28-Wzgórza Dalkowskie"</t>
  </si>
  <si>
    <t>OCK "29-Dolina Brzeźnicy"</t>
  </si>
  <si>
    <t>OCK "30A-Zachodnie okolice Lubska"</t>
  </si>
  <si>
    <t>OCK "30B-Wschodnie okolice Lubska"</t>
  </si>
  <si>
    <t>OCK "31-Dolina Szprotawki"</t>
  </si>
  <si>
    <t>OCK "32-Las Żarski"</t>
  </si>
  <si>
    <t>OCK "33-Bory Bogumiłowskie"</t>
  </si>
  <si>
    <t>OCK "34-Bory Dolnośląskie"</t>
  </si>
  <si>
    <r>
      <t xml:space="preserve">TABL. 23/95/. </t>
    </r>
    <r>
      <rPr>
        <b/>
        <sz val="9"/>
        <color rgb="FFFF0000"/>
        <rFont val="Arial"/>
        <family val="2"/>
        <charset val="238"/>
      </rPr>
      <t xml:space="preserve"> TERENY ZIELENI OGÓLNODOSTĘPNEJ I OSIEDLOWEJ WEDŁUG PODREGIONÓW I POWIATÓW  </t>
    </r>
    <r>
      <rPr>
        <sz val="9"/>
        <color rgb="FFFF0000"/>
        <rFont val="Arial"/>
        <family val="2"/>
        <charset val="238"/>
      </rPr>
      <t xml:space="preserve">
                             Stan w dniu 31 XII</t>
    </r>
  </si>
  <si>
    <t xml:space="preserve">TERENY ZIELENI OGÓLNODOSTĘPNEJ I OSIEDLOWEJ WEDŁUG PODREGIONÓW I POWIATÓW </t>
  </si>
  <si>
    <t xml:space="preserve">        -</t>
  </si>
  <si>
    <t>Ź r ó d ł o: Instytut Badawczy Leśnictwa, Zakład Zarządzania Zasobami Leśnymi, „Stan uszkodzenia lasów w Polsce w 2015 roku i 2016 roku na podstawie badań monitoringowych” „Stan zdrowotny lasów w Polsce w 2017 roku na podstawie badań monitoringowych” Sękocin Stary, czerwiec 2016, 2017, 2018.</t>
  </si>
  <si>
    <r>
      <rPr>
        <b/>
        <sz val="11"/>
        <rFont val="Calibri"/>
        <family val="2"/>
        <charset val="238"/>
        <scheme val="minor"/>
      </rPr>
      <t>Uwaga do tablic 25/97 - 30/102/</t>
    </r>
    <r>
      <rPr>
        <sz val="11"/>
        <rFont val="Calibri"/>
        <family val="2"/>
        <charset val="238"/>
        <scheme val="minor"/>
      </rPr>
      <t xml:space="preserve">
Dane opracowano na podstawie Wielkoobszarowej Inwentaryzacji Stanu lasów przeprowadzonej w latach 2013-2017 przez Biuro Urządzania Lasu i Geodezji Leśnej.</t>
    </r>
  </si>
  <si>
    <r>
      <t>wprowadzanie podszytów</t>
    </r>
    <r>
      <rPr>
        <i/>
        <vertAlign val="superscript"/>
        <sz val="9"/>
        <color rgb="FFFF0000"/>
        <rFont val="Times New Roman"/>
        <family val="1"/>
        <charset val="238"/>
      </rPr>
      <t>g</t>
    </r>
  </si>
  <si>
    <t xml:space="preserve">           w tym grubizna liściasta </t>
  </si>
  <si>
    <t xml:space="preserve">drewno wielkowymiarowe </t>
  </si>
  <si>
    <t xml:space="preserve">      w tym liściaste </t>
  </si>
  <si>
    <r>
      <t xml:space="preserve">TABL. 49/121/. </t>
    </r>
    <r>
      <rPr>
        <b/>
        <sz val="9"/>
        <color theme="1"/>
        <rFont val="Arial"/>
        <family val="2"/>
        <charset val="238"/>
      </rPr>
      <t xml:space="preserve"> LICZBA UBYTKÓW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 WAŻNIEJSZYCH ZWIERZĄT ŁOWNYCH W ŁOWIECKIM ROKU GOSPODARCZYM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</si>
  <si>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>Odpady z rolnictwa, ogrodnictwa, upraw hydroponicznych, rybołówstwa, leśnictwa, łowiectwa oraz przetwórstwa żywności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</si>
  <si>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Z wyłączeniem odpadów komunalnych.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Na składowiskach (hałdach, stawach osadowych) własnych.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We własnym zakresie przez wytwórcę. </t>
    </r>
    <r>
      <rPr>
        <i/>
        <sz val="8"/>
        <color theme="1"/>
        <rFont val="Times New Roman"/>
        <family val="1"/>
        <charset val="238"/>
      </rPr>
      <t>d</t>
    </r>
    <r>
      <rPr>
        <sz val="8"/>
        <color theme="1"/>
        <rFont val="Arial"/>
        <family val="2"/>
        <charset val="238"/>
      </rPr>
      <t xml:space="preserve"> Na terenach własnych zakładów.</t>
    </r>
  </si>
  <si>
    <t xml:space="preserve">Wielkość opakowań wprowadzonych na rynek </t>
  </si>
  <si>
    <t>ODPADY OPAKOWANIOWE ZE SZKŁA GOSPODARCZEGO</t>
  </si>
  <si>
    <t>ODPADY OPAKOWANIOWE Z PAPIERU I TEKTURY</t>
  </si>
  <si>
    <t>ODPADY OPAKOWANIOWE Z TWORZYW SZTUCZNYCH</t>
  </si>
  <si>
    <t>usług komunalnych, handlu, małego biznesu, biur i instytucji</t>
  </si>
  <si>
    <t>w tym zrekultywowana w ciągu roku</t>
  </si>
  <si>
    <t>ilość 
wyprodukowanej energii elektrycznej 
w MWh</t>
  </si>
  <si>
    <r>
      <t xml:space="preserve">TABL. 8/131/.  </t>
    </r>
    <r>
      <rPr>
        <b/>
        <sz val="9"/>
        <color rgb="FFFF0000"/>
        <rFont val="Arial"/>
        <family val="2"/>
        <charset val="238"/>
      </rPr>
      <t>ODPADY KOMUNALNE STAŁE ZEBRANE</t>
    </r>
  </si>
  <si>
    <r>
      <t xml:space="preserve">TABL. 9/132/.  </t>
    </r>
    <r>
      <rPr>
        <b/>
        <sz val="9"/>
        <color rgb="FFFF0000"/>
        <rFont val="Arial"/>
        <family val="2"/>
        <charset val="238"/>
      </rPr>
      <t>ODPADY KOMUNALNE STAŁE ZEBRANE</t>
    </r>
    <r>
      <rPr>
        <b/>
        <sz val="9"/>
        <color rgb="FFFF0000"/>
        <rFont val="Arial"/>
        <family val="2"/>
        <charset val="238"/>
      </rPr>
      <t xml:space="preserve"> (BEZ WYSELEKCJONOWANYCH)</t>
    </r>
  </si>
  <si>
    <t>zrekultywowana w ciągu roku</t>
  </si>
  <si>
    <t>86 - 104</t>
  </si>
  <si>
    <t>81 - 100</t>
  </si>
  <si>
    <t>&lt;0,08-93,57</t>
  </si>
  <si>
    <t>507-11282</t>
  </si>
  <si>
    <t>&lt;2,2-84,2</t>
  </si>
  <si>
    <t>33-2799</t>
  </si>
  <si>
    <t>&lt;1,3-&lt;55,4</t>
  </si>
  <si>
    <t>&lt;0,3-&lt;9,9</t>
  </si>
  <si>
    <t>0,11-5,4</t>
  </si>
  <si>
    <t>0,11-4,16</t>
  </si>
  <si>
    <t>1030-9976</t>
  </si>
  <si>
    <t>3,6-29,7</t>
  </si>
  <si>
    <t>113-1506</t>
  </si>
  <si>
    <t>&lt;4,7</t>
  </si>
  <si>
    <t>&lt;2,6-&lt;8,9</t>
  </si>
  <si>
    <t>&lt;0,3-&lt;1,5</t>
  </si>
  <si>
    <t>&lt;0,08-28,47</t>
  </si>
  <si>
    <t>531-11082</t>
  </si>
  <si>
    <t>1,8-80,4</t>
  </si>
  <si>
    <t>74-1997</t>
  </si>
  <si>
    <t>&lt;1,2-&lt;56,6</t>
  </si>
  <si>
    <t>&lt;0,2-&lt;10,6</t>
  </si>
  <si>
    <t>1219-7668</t>
  </si>
  <si>
    <t>3,5-30,4</t>
  </si>
  <si>
    <t>82-1997</t>
  </si>
  <si>
    <t>&lt;5,3</t>
  </si>
  <si>
    <t>&lt;1,2-&lt;16,3</t>
  </si>
  <si>
    <t>&lt;0,3-&lt;2,6</t>
  </si>
  <si>
    <t>86 - 100</t>
  </si>
  <si>
    <t>81 - 94</t>
  </si>
  <si>
    <t>w decybelach: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</si>
  <si>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Patrz "Uwagi metodyczne" do działu.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Będące w systemie ewidencji stanu akustycznego GIOŚ.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>Uwzględniono emisję hałasu z zakładów.</t>
    </r>
  </si>
  <si>
    <t>Stacje pomp na zawalach i obszarach depresyjnych</t>
  </si>
  <si>
    <t xml:space="preserve">Gospodarka odpadami </t>
  </si>
  <si>
    <t>Ochrona i przywrócenie wartości użytkowej gleb, ochrona wód podziemnych i powierzchniowych</t>
  </si>
  <si>
    <t>Pozostała działalność związana z ochroną środowiska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</si>
  <si>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Dotyczy emisji gazów cieplarnianych oraz gazów, które niekorzystnie wpływają na warstwę ozonową stratosfery (dwutlenek węgla, metan, podtlenek azotu, freony i halony).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Przemysłowych i komunalnych.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Niebezpiecznych i innych niż niebezpieczne. </t>
    </r>
    <r>
      <rPr>
        <i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Z wyłączeniem elektrowni jądrowych i obiektów wojskowych.</t>
    </r>
  </si>
  <si>
    <r>
      <t>Ochrona przed promieniowaniem jonizującym</t>
    </r>
    <r>
      <rPr>
        <b/>
        <i/>
        <vertAlign val="superscript"/>
        <sz val="9"/>
        <color theme="1"/>
        <rFont val="Arial"/>
        <family val="2"/>
        <charset val="238"/>
      </rPr>
      <t>d</t>
    </r>
  </si>
  <si>
    <t xml:space="preserve">redukcję zanieczyszczeń pyłowych                                                                                             </t>
  </si>
  <si>
    <t>Obwałowania
przeciwpowodziowe</t>
  </si>
  <si>
    <t>Podczyszczalnie ścieków przemysłowych</t>
  </si>
  <si>
    <r>
      <t xml:space="preserve">wydajność </t>
    </r>
    <r>
      <rPr>
        <sz val="9"/>
        <color theme="1"/>
        <rFont val="Arial"/>
        <family val="2"/>
        <charset val="238"/>
      </rPr>
      <t xml:space="preserve">w t/r </t>
    </r>
  </si>
  <si>
    <t>Składowiska dla odpadów komunalnych:</t>
  </si>
  <si>
    <t xml:space="preserve">wydajność w t/r </t>
  </si>
  <si>
    <t xml:space="preserve">Oczyszczalnie ścieków indywidualne (przydomowe)  </t>
  </si>
  <si>
    <t>Wydajność urządzeń do gospodarczego wykorzystanie odpadów komunalnych w t/r</t>
  </si>
  <si>
    <r>
      <t xml:space="preserve">Wydajność ujęć wodnych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 </t>
    </r>
  </si>
  <si>
    <r>
      <t>Sieć wodociągowa</t>
    </r>
    <r>
      <rPr>
        <i/>
        <vertAlign val="superscript"/>
        <sz val="10"/>
        <color theme="1"/>
        <rFont val="Times New Roman"/>
        <family val="1"/>
        <charset val="238"/>
      </rPr>
      <t>c</t>
    </r>
    <r>
      <rPr>
        <sz val="9"/>
        <color theme="1"/>
        <rFont val="Arial"/>
        <family val="2"/>
        <charset val="238"/>
      </rPr>
      <t xml:space="preserve">w km </t>
    </r>
  </si>
  <si>
    <t xml:space="preserve">Sieć wodociągowa w km  </t>
  </si>
  <si>
    <t xml:space="preserve">Zbiorcza sieć kanalizacyjna w km </t>
  </si>
  <si>
    <t>piętrzenie jezior</t>
  </si>
  <si>
    <r>
      <t xml:space="preserve">TABL. 13/152/. </t>
    </r>
    <r>
      <rPr>
        <b/>
        <sz val="9"/>
        <color theme="1"/>
        <rFont val="Arial"/>
        <family val="2"/>
        <charset val="238"/>
      </rPr>
      <t xml:space="preserve"> KREDYTY PROEKOLOGICZNE UDZIELONE PRZEZ BANK OCHRONY ŚRODOWISKA S.A. WE WSPÓŁPRACY Z WFOŚiGW</t>
    </r>
  </si>
  <si>
    <t>budynki mieszkalne podłączone do zbiorczej sieci kanalizacyjnej w szt.</t>
  </si>
  <si>
    <r>
      <t xml:space="preserve">Efekty rzeczowe inwestycji oddanych do </t>
    </r>
    <r>
      <rPr>
        <sz val="9"/>
        <rFont val="Arial"/>
        <family val="2"/>
        <charset val="238"/>
      </rPr>
      <t>użytku:</t>
    </r>
  </si>
  <si>
    <t>KOMERCYJNE KREDYTY INWESTYCYJNE, PROEKOLOGICZNE UDZIELONE PRZEZ BANK OCHRONY ŚRODOWISKA S.A.</t>
  </si>
  <si>
    <r>
      <t xml:space="preserve">TABL. 14/153/. </t>
    </r>
    <r>
      <rPr>
        <b/>
        <sz val="9"/>
        <color theme="1"/>
        <rFont val="Arial"/>
        <family val="2"/>
        <charset val="238"/>
      </rPr>
      <t xml:space="preserve"> KOMERCYJNE KREDYTY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rgb="FFFF0000"/>
        <rFont val="Arial"/>
        <family val="2"/>
        <charset val="238"/>
      </rPr>
      <t>INWESTYCYJNE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PROEKOLOGICZNE UDZIELONE PRZEZ BANK OCHRONY ŚRODOWISKA S.A.</t>
    </r>
  </si>
  <si>
    <t>opłat i kar</t>
  </si>
  <si>
    <t>opony</t>
  </si>
  <si>
    <t>oleje techniczne</t>
  </si>
  <si>
    <r>
      <t>Redystrybucja</t>
    </r>
    <r>
      <rPr>
        <b/>
        <i/>
        <vertAlign val="superscript"/>
        <sz val="9"/>
        <color theme="1"/>
        <rFont val="Times New Roman"/>
        <family val="1"/>
        <charset val="238"/>
      </rPr>
      <t>b</t>
    </r>
    <r>
      <rPr>
        <b/>
        <sz val="9"/>
        <color theme="1"/>
        <rFont val="Arial"/>
        <family val="2"/>
        <charset val="238"/>
      </rPr>
      <t>środków z Narodowego Funduszu do wojewódzkich funduszy w tys. zł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</si>
  <si>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Wpływy z Urzędów Marszałkowskich nie obejmują odsetek od przekazanych do Narodowego Funduszu opłat, które uwzględnia się przy redystrybucji środków na poszczególne województwa.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Redystrybucja środków pomiędzy województwami z tytułu opłaty produktowej od opakowań.
Ź r ó d ł o: dane Zarządu Narodowego Funduszu Ochrony Środowiska i Gospodarki Wodnej.</t>
    </r>
  </si>
  <si>
    <t>badanie  płodów rolnych  w strefach ochronnych  oraz ekspertyzy  z  zakresu  ochrony gruntów rolnych</t>
  </si>
  <si>
    <t>84 - 99</t>
  </si>
  <si>
    <t>78 - 101</t>
  </si>
  <si>
    <t>&lt;0,09-21,62</t>
  </si>
  <si>
    <t>439-9025</t>
  </si>
  <si>
    <t>1,7-87,9</t>
  </si>
  <si>
    <t>17-3144</t>
  </si>
  <si>
    <t>&lt;1,2-&lt;51,1</t>
  </si>
  <si>
    <t>&lt;0,2-&lt;19,0</t>
  </si>
  <si>
    <t>0,13-2,49</t>
  </si>
  <si>
    <t>1363-8009</t>
  </si>
  <si>
    <t>1,9-46,1</t>
  </si>
  <si>
    <t>126-2459</t>
  </si>
  <si>
    <t>&lt;1,2-13,5</t>
  </si>
  <si>
    <t>&lt;0,5-3,6</t>
  </si>
  <si>
    <t>zmniejszenie hałasu i wibracji</t>
  </si>
  <si>
    <t>e  Na terenach własnych zakladów.</t>
  </si>
  <si>
    <t>W stopniach, minutach i sekundach</t>
  </si>
  <si>
    <t xml:space="preserve">53°07'26'' </t>
  </si>
  <si>
    <t xml:space="preserve">51°21'47'' </t>
  </si>
  <si>
    <t xml:space="preserve">14°32'03'' </t>
  </si>
  <si>
    <t xml:space="preserve">16°25'00'' </t>
  </si>
  <si>
    <t xml:space="preserve">1°45'39'' </t>
  </si>
  <si>
    <t xml:space="preserve">1°52'57'' </t>
  </si>
  <si>
    <t>przyrost lub ubytek (-)
do 2016 r.</t>
  </si>
  <si>
    <t>ŚCIEKI ODPROWADZONE SIECIĄ KANALIZACYJNĄ WEDŁUG PODREGIONÓW, POWIATÓW I GMIN</t>
  </si>
  <si>
    <r>
      <t>upraw</t>
    </r>
    <r>
      <rPr>
        <vertAlign val="superscript"/>
        <sz val="9"/>
        <rFont val="Arial"/>
        <family val="2"/>
        <charset val="238"/>
      </rPr>
      <t xml:space="preserve"> f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</si>
  <si>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szacunkowe. </t>
    </r>
    <r>
      <rPr>
        <i/>
        <sz val="8"/>
        <color theme="1"/>
        <rFont val="Times New Roman"/>
        <family val="1"/>
        <charset val="238"/>
      </rPr>
      <t xml:space="preserve">b </t>
    </r>
    <r>
      <rPr>
        <sz val="8"/>
        <color theme="1"/>
        <rFont val="Arial"/>
        <family val="2"/>
        <charset val="238"/>
      </rPr>
      <t>Łącznie z odnowieniami pod osłoną drzewostanów.</t>
    </r>
    <r>
      <rPr>
        <i/>
        <sz val="8"/>
        <color theme="1"/>
        <rFont val="Times New Roman"/>
        <family val="1"/>
        <charset val="238"/>
      </rPr>
      <t xml:space="preserve"> c </t>
    </r>
    <r>
      <rPr>
        <sz val="8"/>
        <color theme="1"/>
        <rFont val="Arial"/>
        <family val="2"/>
        <charset val="238"/>
      </rPr>
      <t>Użytków rolnych i nieużytków przeznaczonych do zalesienia w planie zagospodarowania przestrzennego.</t>
    </r>
    <r>
      <rPr>
        <i/>
        <sz val="8"/>
        <color theme="1"/>
        <rFont val="Times New Roman"/>
        <family val="1"/>
        <charset val="238"/>
      </rPr>
      <t xml:space="preserve"> d </t>
    </r>
    <r>
      <rPr>
        <sz val="8"/>
        <color theme="1"/>
        <rFont val="Arial"/>
        <family val="2"/>
        <charset val="238"/>
      </rPr>
      <t>Dodatkowe wprowadzanie sadzonek w uprawach i młodnikach, w powstałych lukach i przerzedzeniach.</t>
    </r>
    <r>
      <rPr>
        <i/>
        <sz val="8"/>
        <color theme="1"/>
        <rFont val="Times New Roman"/>
        <family val="1"/>
        <charset val="238"/>
      </rPr>
      <t xml:space="preserve"> e </t>
    </r>
    <r>
      <rPr>
        <sz val="8"/>
        <color theme="1"/>
        <rFont val="Arial"/>
        <family val="2"/>
        <charset val="238"/>
      </rPr>
      <t>Prace hodowlane związane z pielęgnowaniem gleby i drzewostanu w wieku do 20 lat.</t>
    </r>
    <r>
      <rPr>
        <i/>
        <sz val="8"/>
        <color theme="1"/>
        <rFont val="Times New Roman"/>
        <family val="1"/>
        <charset val="238"/>
      </rPr>
      <t xml:space="preserve"> f  </t>
    </r>
    <r>
      <rPr>
        <sz val="8"/>
        <color theme="1"/>
        <rFont val="Arial"/>
        <family val="2"/>
        <charset val="238"/>
      </rPr>
      <t>W lasach gminnych i prywatnych łącznie z pielęgnowaniem młodników.</t>
    </r>
    <r>
      <rPr>
        <i/>
        <sz val="8"/>
        <color theme="1"/>
        <rFont val="Times New Roman"/>
        <family val="1"/>
        <charset val="238"/>
      </rPr>
      <t xml:space="preserve"> g</t>
    </r>
    <r>
      <rPr>
        <sz val="8"/>
        <color theme="1"/>
        <rFont val="Arial"/>
        <family val="2"/>
        <charset val="238"/>
      </rPr>
      <t xml:space="preserve">Sadzenie krzewów lub drzew stale znajdujących się w dolnej warstwie drzewostanu, spełniających rolę pielęgnacyjną. </t>
    </r>
  </si>
  <si>
    <t>w % ogólnej powierzchni użytków rolnych</t>
  </si>
  <si>
    <t>V-VI</t>
  </si>
  <si>
    <r>
      <t xml:space="preserve">TABL. 16/88/.  </t>
    </r>
    <r>
      <rPr>
        <b/>
        <sz val="9"/>
        <rFont val="Arial"/>
        <family val="2"/>
        <charset val="238"/>
      </rPr>
      <t>OBSZARY NATURA 2000 W 2017 R.</t>
    </r>
    <r>
      <rPr>
        <sz val="9"/>
        <rFont val="Arial"/>
        <family val="2"/>
        <charset val="238"/>
      </rPr>
      <t xml:space="preserve">
                            Stan w dniu 31 XII</t>
    </r>
  </si>
  <si>
    <t>Wrzosowiska Świętoszowsko-Ławszowskie</t>
  </si>
  <si>
    <t xml:space="preserve">Dolina Dolnej Odry </t>
  </si>
  <si>
    <r>
      <t xml:space="preserve">TABL. 3/138/.  </t>
    </r>
    <r>
      <rPr>
        <b/>
        <sz val="9"/>
        <color theme="1"/>
        <rFont val="Arial"/>
        <family val="2"/>
        <charset val="238"/>
      </rPr>
      <t>HAŁAS  PRZEMYSŁOWY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b/>
        <sz val="9"/>
        <color theme="1"/>
        <rFont val="Arial"/>
        <family val="2"/>
        <charset val="238"/>
      </rPr>
      <t>W</t>
    </r>
    <r>
      <rPr>
        <b/>
        <sz val="9"/>
        <color rgb="FFFF0000"/>
        <rFont val="Arial"/>
        <family val="2"/>
        <charset val="238"/>
      </rPr>
      <t xml:space="preserve"> 2017 R.</t>
    </r>
  </si>
  <si>
    <t>Zakłady, które dostosowały się do poziomów dopuszczalnych w roku:</t>
  </si>
  <si>
    <t>. </t>
  </si>
  <si>
    <t>2012-2016</t>
  </si>
  <si>
    <r>
      <t xml:space="preserve">TABL. 4/139/.  </t>
    </r>
    <r>
      <rPr>
        <b/>
        <sz val="9"/>
        <color rgb="FFFF0000"/>
        <rFont val="Arial"/>
        <family val="2"/>
        <charset val="238"/>
      </rPr>
      <t>HAŁAS DROGOWY W DZIEŃ W MIASTACH</t>
    </r>
    <r>
      <rPr>
        <b/>
        <i/>
        <vertAlign val="superscript"/>
        <sz val="9"/>
        <color rgb="FFFF0000"/>
        <rFont val="Times New Roman"/>
        <family val="1"/>
        <charset val="238"/>
      </rPr>
      <t>a</t>
    </r>
  </si>
  <si>
    <t>(10-15&gt; dB</t>
  </si>
  <si>
    <t>2012-2015</t>
  </si>
  <si>
    <t xml:space="preserve">Grunty zdewastowane i zdegradowane wymagające rekultywacji w ha (stan w dniu 31 XII) </t>
  </si>
  <si>
    <t xml:space="preserve">Grunty rolne wyłączone na cele nierolnicze w trybie obowiązujących przepisów o ochronie gruntów rolnych i leśnych w ha </t>
  </si>
  <si>
    <r>
      <t xml:space="preserve">TABL. II/6/. </t>
    </r>
    <r>
      <rPr>
        <b/>
        <sz val="9"/>
        <rFont val="Arial"/>
        <family val="2"/>
        <charset val="238"/>
      </rPr>
      <t xml:space="preserve"> POWIERZCHNIA ZMELIOROWANYCH UŻYTKÓW ROLNYCH W 2016 R.</t>
    </r>
  </si>
  <si>
    <r>
      <t xml:space="preserve">II.  </t>
    </r>
    <r>
      <rPr>
        <b/>
        <sz val="10"/>
        <color theme="1"/>
        <rFont val="Arial"/>
        <family val="2"/>
        <charset val="238"/>
      </rPr>
      <t xml:space="preserve"> WAŻNIEJSZE  DANE  O  STANIE,  ZAGROŻENIU  I  OCHRONIE ŚRODOWISKA W  WOJEWÓDZTWIE  LUBUSKIM   NA  TLE  KRAJU I WOJEWÓDZTW</t>
    </r>
  </si>
  <si>
    <r>
      <t xml:space="preserve">II.  </t>
    </r>
    <r>
      <rPr>
        <b/>
        <sz val="10"/>
        <color theme="1"/>
        <rFont val="Arial"/>
        <family val="2"/>
        <charset val="238"/>
      </rPr>
      <t xml:space="preserve"> WAŻNIEJSZE  DANE  O  STANIE,  ZAGROŻENIU  I  OCHRONIE ŚRODOWISKA W  WOJEWÓDZTWIE  LUBUSKIM   NA  TLE  KRAJU I WOJEWÓDZTW </t>
    </r>
  </si>
  <si>
    <r>
      <rPr>
        <i/>
        <sz val="8"/>
        <color rgb="FFFF0000"/>
        <rFont val="Times New Roman"/>
        <family val="1"/>
        <charset val="238"/>
      </rPr>
      <t>a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wyłączeniem odpadów komunalnych.  </t>
    </r>
    <r>
      <rPr>
        <i/>
        <sz val="8"/>
        <rFont val="Times New Roman"/>
        <family val="1"/>
        <charset val="238"/>
      </rPr>
      <t>b</t>
    </r>
    <r>
      <rPr>
        <sz val="8"/>
        <rFont val="Arial"/>
        <family val="2"/>
        <charset val="238"/>
      </rPr>
      <t xml:space="preserve"> Na składowiskach (hałdach, stawach osadowych) własnych. </t>
    </r>
    <r>
      <rPr>
        <i/>
        <sz val="8"/>
        <rFont val="Times New Roman"/>
        <family val="1"/>
        <charset val="238"/>
      </rPr>
      <t xml:space="preserve">c </t>
    </r>
    <r>
      <rPr>
        <sz val="8"/>
        <rFont val="Arial"/>
        <family val="2"/>
        <charset val="238"/>
      </rPr>
      <t>We własnym zakresie przez wytwórcę.</t>
    </r>
    <r>
      <rPr>
        <i/>
        <sz val="8"/>
        <rFont val="Times New Roman"/>
        <family val="1"/>
        <charset val="238"/>
      </rPr>
      <t xml:space="preserve"> d </t>
    </r>
    <r>
      <rPr>
        <sz val="8"/>
        <rFont val="Arial"/>
        <family val="2"/>
        <charset val="238"/>
      </rPr>
      <t>Na terenach własnych zakładów.</t>
    </r>
    <r>
      <rPr>
        <sz val="8"/>
        <color rgb="FFFF0000"/>
        <rFont val="Arial"/>
        <family val="2"/>
        <charset val="238"/>
      </rPr>
      <t xml:space="preserve">  </t>
    </r>
  </si>
  <si>
    <t>ochronę 
i przywrócenie wartości użytkowej gleby, ochronę wód podziemnych 
i powierzchniowych</t>
  </si>
  <si>
    <r>
      <t xml:space="preserve">TABL. 6.  </t>
    </r>
    <r>
      <rPr>
        <b/>
        <sz val="10"/>
        <rFont val="Arial"/>
        <family val="2"/>
        <charset val="238"/>
      </rPr>
      <t>WIĘKSZE SZTUCZNE ZBIORNIKI WODNE</t>
    </r>
    <r>
      <rPr>
        <i/>
        <vertAlign val="superscript"/>
        <sz val="10"/>
        <rFont val="Times New Roman"/>
        <family val="1"/>
        <charset val="238"/>
      </rPr>
      <t>a</t>
    </r>
  </si>
  <si>
    <r>
      <t>na 1000
ludności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Arial"/>
        <family val="2"/>
        <charset val="238"/>
      </rPr>
      <t xml:space="preserve">
w ha</t>
    </r>
  </si>
  <si>
    <r>
      <t xml:space="preserve">TABL. 1/8/. </t>
    </r>
    <r>
      <rPr>
        <b/>
        <sz val="9"/>
        <rFont val="Arial"/>
        <family val="2"/>
        <charset val="238"/>
      </rPr>
      <t xml:space="preserve">STAN GEODEZYJNY I KIERUNKI WYKORZYSTANIA POWIERZCHNI WOJEWÓDZTWA
                    </t>
    </r>
    <r>
      <rPr>
        <sz val="9"/>
        <rFont val="Arial"/>
        <family val="2"/>
        <charset val="238"/>
      </rPr>
      <t xml:space="preserve"> Stan w dniu 1 I</t>
    </r>
  </si>
  <si>
    <r>
      <t>O G Ó Ł E M</t>
    </r>
    <r>
      <rPr>
        <i/>
        <vertAlign val="superscript"/>
        <sz val="9"/>
        <rFont val="Times New Roman"/>
        <family val="1"/>
        <charset val="238"/>
      </rPr>
      <t>b</t>
    </r>
    <r>
      <rPr>
        <b/>
        <sz val="9"/>
        <rFont val="Times New Roman"/>
        <family val="1"/>
        <charset val="238"/>
      </rPr>
      <t xml:space="preserve"> </t>
    </r>
  </si>
  <si>
    <r>
      <t>565549</t>
    </r>
    <r>
      <rPr>
        <b/>
        <i/>
        <vertAlign val="superscript"/>
        <sz val="9"/>
        <rFont val="Arial"/>
        <family val="2"/>
        <charset val="238"/>
      </rPr>
      <t>c</t>
    </r>
  </si>
  <si>
    <r>
      <t>39712</t>
    </r>
    <r>
      <rPr>
        <i/>
        <vertAlign val="superscript"/>
        <sz val="9"/>
        <rFont val="Arial"/>
        <family val="2"/>
        <charset val="238"/>
      </rPr>
      <t>d</t>
    </r>
  </si>
  <si>
    <r>
      <t>inne</t>
    </r>
    <r>
      <rPr>
        <i/>
        <vertAlign val="superscript"/>
        <sz val="9"/>
        <rFont val="Arial"/>
        <family val="2"/>
        <charset val="238"/>
      </rPr>
      <t xml:space="preserve">e </t>
    </r>
  </si>
  <si>
    <r>
      <t>Tereny różne</t>
    </r>
    <r>
      <rPr>
        <i/>
        <vertAlign val="superscript"/>
        <sz val="9"/>
        <rFont val="Times New Roman"/>
        <family val="1"/>
        <charset val="238"/>
      </rPr>
      <t>f</t>
    </r>
    <r>
      <rPr>
        <b/>
        <sz val="9"/>
        <rFont val="Times New Roman"/>
        <family val="1"/>
        <charset val="238"/>
      </rPr>
      <t xml:space="preserve"> </t>
    </r>
  </si>
  <si>
    <r>
      <rPr>
        <i/>
        <sz val="8"/>
        <rFont val="Times New Roman"/>
        <family val="1"/>
        <charset val="238"/>
      </rPr>
      <t>a</t>
    </r>
    <r>
      <rPr>
        <sz val="8"/>
        <rFont val="Arial"/>
        <family val="2"/>
        <charset val="238"/>
      </rPr>
      <t xml:space="preserve"> Stan ludności w dniu 31 XII, odpowiednio dla: 2014, 2015 i 2016.  </t>
    </r>
    <r>
      <rPr>
        <i/>
        <sz val="8"/>
        <rFont val="Times New Roman"/>
        <family val="1"/>
        <charset val="238"/>
      </rPr>
      <t>b</t>
    </r>
    <r>
      <rPr>
        <sz val="8"/>
        <rFont val="Arial"/>
        <family val="2"/>
        <charset val="238"/>
      </rPr>
      <t xml:space="preserve"> Obszar lądowy (łącznie z wodami śródlądowymi). </t>
    </r>
    <r>
      <rPr>
        <i/>
        <sz val="8"/>
        <rFont val="Times New Roman"/>
        <family val="1"/>
        <charset val="238"/>
      </rPr>
      <t>c</t>
    </r>
    <r>
      <rPr>
        <sz val="8"/>
        <rFont val="Arial"/>
        <family val="2"/>
        <charset val="238"/>
      </rPr>
      <t xml:space="preserve"> Łącznie z gruntami zadrzewionymi i zakrzewionymi na użytkach rolnych, ujmowanymi do 2016 r. w pozycji „grunty leśne oraz zadrzewione i zakrzewione”. </t>
    </r>
    <r>
      <rPr>
        <i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Łącznie z gruntami przeznaczonymi na budowę dróg publicznych lub linii kolejowych. </t>
    </r>
    <r>
      <rPr>
        <i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Porty lotnicze, urządzenia portowe, przystanie, obiekty i budowle służące komunikacji wodnej, naziemne obiekty itp. </t>
    </r>
    <r>
      <rPr>
        <i/>
        <sz val="8"/>
        <rFont val="Arial"/>
        <family val="2"/>
        <charset val="238"/>
      </rPr>
      <t xml:space="preserve">f </t>
    </r>
    <r>
      <rPr>
        <sz val="8"/>
        <rFont val="Arial"/>
        <family val="2"/>
        <charset val="238"/>
      </rPr>
      <t>Grunty przeznaczone do rekultywacji oraz niezagospodarowane grunty zrekultywowane, wały ochronne nieprzystosowane do ruchu kołowego. 
Ź r ó d ł o: dane Głównego Urzędu Geodezji i Kartografii.</t>
    </r>
  </si>
  <si>
    <r>
      <t xml:space="preserve">TABL. 3/10/.  </t>
    </r>
    <r>
      <rPr>
        <b/>
        <sz val="9"/>
        <rFont val="Arial"/>
        <family val="2"/>
        <charset val="238"/>
      </rPr>
      <t>STRUKTURA ODCZYNU GLEB W LATACH 2015-2017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</si>
  <si>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 trybie obowiązujących przepisów prawnych o ochronie gruntów rolnych i leśnych.</t>
    </r>
    <r>
      <rPr>
        <sz val="8"/>
        <color theme="1"/>
        <rFont val="Arial"/>
        <family val="2"/>
        <charset val="238"/>
      </rPr>
      <t xml:space="preserve">
Ź r ó d ł o: w zakresie wyłączonych w trybie przepisów prawnych o ochronie gruntów rolnych i leśnych: gruntów rolnych — dane Ministerstwa Rolnictwa i Rozwoju Wsi, gruntów leśnych — dane Ministerstwa Środowiska.</t>
    </r>
  </si>
  <si>
    <t xml:space="preserve">Grunty orne w tys. ha </t>
  </si>
  <si>
    <t xml:space="preserve">Łąki i pastwiska trwałe w tys. ha </t>
  </si>
  <si>
    <r>
      <t>fosforowe (P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O</t>
    </r>
    <r>
      <rPr>
        <vertAlign val="sub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) </t>
    </r>
  </si>
  <si>
    <r>
      <t>potasowe (K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O) </t>
    </r>
  </si>
  <si>
    <r>
      <t>Nawozy wapniowe (CaO)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</si>
  <si>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 xml:space="preserve">TABL. 9/16/.  </t>
    </r>
    <r>
      <rPr>
        <b/>
        <sz val="9"/>
        <rFont val="Arial"/>
        <family val="2"/>
        <charset val="238"/>
      </rPr>
      <t>ZUŻYCIE NAWOZÓW MINERALNYCH I WAPNIOWYCH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(w przeliczeniu na czysty składnik)</t>
    </r>
  </si>
  <si>
    <t xml:space="preserve">Ź r ó d ł o: opracowanie Instytutu Uprawy Nawożenia i Gleboznawstwa – Państwowy Instytut Badawczy (Jerzy Kopiński) wg metodologii „Nutrient Budgets” OECD/Eurostat na podstawie danych: GUS, Instytut Ochrony Środowiska – PIB uzyskanych w ramach Państwowego Monitoringu Środowiska.    </t>
  </si>
  <si>
    <r>
      <t xml:space="preserve">TABL. 11/18/. </t>
    </r>
    <r>
      <rPr>
        <b/>
        <sz val="9"/>
        <rFont val="Arial"/>
        <family val="2"/>
        <charset val="238"/>
      </rPr>
      <t xml:space="preserve"> POTRZEBY WAPNOWANIA GLEB W LATACH 2014-2017</t>
    </r>
  </si>
  <si>
    <r>
      <t xml:space="preserve">TABL. 15/22/.  </t>
    </r>
    <r>
      <rPr>
        <b/>
        <sz val="9"/>
        <color theme="1"/>
        <rFont val="Arial"/>
        <family val="2"/>
        <charset val="238"/>
      </rPr>
      <t>DZIAŁALNOŚĆ WOJEWÓDZKICH INSPEKTORATÓW OCHRONY ŚRODOWISKA W ZAKRESIE OCHRONY GLEB W 2016 R.</t>
    </r>
  </si>
  <si>
    <t xml:space="preserve">Ludność w miastach korzystająca z sieci kanalizacyjnej w tys. </t>
  </si>
  <si>
    <r>
      <t xml:space="preserve">TABL. 27/51/. </t>
    </r>
    <r>
      <rPr>
        <b/>
        <sz val="9"/>
        <rFont val="Arial"/>
        <family val="2"/>
        <charset val="238"/>
      </rPr>
      <t>OSADY Z PRZEMYSŁOWYCH I KOMUNALNYCH OCZYSZCZALNI ŚCIEKÓW</t>
    </r>
  </si>
  <si>
    <r>
      <t xml:space="preserve">  stosowane w rolnictwie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</si>
  <si>
    <r>
      <t>Osady dotychczas składowane (nagromadzone)
   na terenie własnym zakładu</t>
    </r>
    <r>
      <rPr>
        <b/>
        <i/>
        <vertAlign val="superscript"/>
        <sz val="9"/>
        <rFont val="Times New Roman"/>
        <family val="1"/>
        <charset val="238"/>
      </rPr>
      <t>b</t>
    </r>
    <r>
      <rPr>
        <b/>
        <i/>
        <sz val="9"/>
        <rFont val="Times New Roman"/>
        <family val="1"/>
        <charset val="238"/>
      </rPr>
      <t xml:space="preserve"> </t>
    </r>
    <r>
      <rPr>
        <b/>
        <sz val="9"/>
        <rFont val="Arial"/>
        <family val="2"/>
        <charset val="238"/>
      </rPr>
      <t>-</t>
    </r>
    <r>
      <rPr>
        <sz val="9"/>
        <rFont val="Arial"/>
        <family val="2"/>
        <charset val="238"/>
      </rPr>
      <t xml:space="preserve"> stan w końcu roku </t>
    </r>
  </si>
  <si>
    <t>a Rozumianym jako uprawa wszystkich płodów rolnych wprowadzanych do obrotu handlowego, włączając w to uprawy przeznaczone do produkcji pasz. b Na składowiskach.</t>
  </si>
  <si>
    <r>
      <t xml:space="preserve">TABL. 32/56/.  </t>
    </r>
    <r>
      <rPr>
        <b/>
        <sz val="9"/>
        <rFont val="Arial"/>
        <family val="2"/>
        <charset val="238"/>
      </rPr>
      <t>DZIAŁALNOŚĆ WOJEWÓDZKICH INSPEKTORATÓW OCHRONY ŚRODOWISKA W ZAKRESIE OCHRONY WÓD W 2016 R.</t>
    </r>
  </si>
  <si>
    <r>
      <rPr>
        <i/>
        <sz val="8"/>
        <rFont val="Times New Roman"/>
        <family val="1"/>
        <charset val="238"/>
      </rPr>
      <t xml:space="preserve">a </t>
    </r>
    <r>
      <rPr>
        <sz val="8"/>
        <rFont val="Times New Roman"/>
        <family val="1"/>
        <charset val="238"/>
      </rPr>
      <t>P</t>
    </r>
    <r>
      <rPr>
        <sz val="8"/>
        <rFont val="Arial"/>
        <family val="2"/>
        <charset val="238"/>
      </rPr>
      <t>oziom docelowy dla ozonu ustanowiony ze względu na ochronę zdrowia ma wartość 120 μg/m3 i jest to maksymalna średnia ośmiogodzinna spośród średnich kroczących, obliczanych ze średnich jedno-godzinnych w ciągu doby; dopuszcza się 25 dni z przekroczeniem poziomu docelowego w roku (średnio dla 3 lat).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Arial"/>
        <family val="2"/>
        <charset val="238"/>
      </rPr>
      <t>Parametr AOT40 oznacza sumę różnic pomiędzy stężeniem średnim jednogodzinnym wyrażo-nym w μg/m3 a wartością 80 μg/m3, dla każdej godziny w ciągu doby pomiędzy godziną 8.00 a 20.00 czasu środkowoeuropejskiego CET, dla której stężenie jest większe niż 80 μg/m3. Za pomocą parametru AOT40 określa się dotrzymanie poziomu docelowego ozonu ze względu na ochronę roślin wynoszącego 18000 μg/m3×h dla okresu od 1 maja do 31 lipca (średnia dla 3-5 lat), dlatego parametr ten oblicza się dla stanowisk podmiejskich i pozamiejskich.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Arial"/>
        <family val="2"/>
        <charset val="238"/>
      </rPr>
      <t>Wartość maksymalnej średniej ośmiogodzinnej spośród średnich kroczących, obliczanych ze średnich jednogodzinnych w ciągu doby.</t>
    </r>
    <r>
      <rPr>
        <i/>
        <sz val="8"/>
        <rFont val="Times New Roman"/>
        <family val="1"/>
        <charset val="238"/>
      </rPr>
      <t xml:space="preserve"> d </t>
    </r>
    <r>
      <rPr>
        <sz val="8"/>
        <rFont val="Arial"/>
        <family val="2"/>
        <charset val="238"/>
      </rPr>
      <t>Stanowiska podmiejskie i pozamiejskie.
Ź r ó d ł o: dane Głównego Inspektoratu Ochrony Środowiska uzyskane w ramach Państwowego Monitoringu Środowiska.</t>
    </r>
  </si>
  <si>
    <r>
      <t xml:space="preserve">TABL. 14/70/.  </t>
    </r>
    <r>
      <rPr>
        <b/>
        <sz val="9"/>
        <rFont val="Arial"/>
        <family val="2"/>
        <charset val="238"/>
      </rPr>
      <t>STĘŻENIE OZONU W PRZYZIEMNEJ WARSTWIE ATMOSFERY W 2017 R.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</si>
  <si>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Sieć stacji krajowego monitoringu chemizmu opadów atmosferycznych i oceny depozycji zanieczyszczeń do podłoża składa się z 23 stacji pomiarowych zlokalizowanych na stacjach synoptycznych IMGW -  PIB reprezentujących obszar całej Polski.</t>
    </r>
  </si>
  <si>
    <r>
      <t xml:space="preserve">TABL. 15/71/.  </t>
    </r>
    <r>
      <rPr>
        <b/>
        <sz val="9"/>
        <rFont val="Arial"/>
        <family val="2"/>
        <charset val="238"/>
      </rPr>
      <t>DZIAŁALNOŚĆ WOJEWÓDZKICH INSPEKTORATÓW OCHRONY ŚRODOWISKA W ZAKRESIE OCHRONY POWIETRZA W 2016 R.</t>
    </r>
  </si>
  <si>
    <r>
      <t>Przypadki wystąpienia poważnych awarii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</si>
  <si>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Spełniają kryteria określone w rozporządzeniu Ministra Środowiska z dnia 30 grudnia 2002 r. w sprawie poważnych awarii objętych obo-wiązkiem zgłoszenia do Głównego Inspektora Ochrony Środowiska (Dz. U. z 2003 r. Nr 5, poz. 58 z późniejszymi zmianami).</t>
    </r>
  </si>
  <si>
    <r>
      <t>1</t>
    </r>
    <r>
      <rPr>
        <i/>
        <vertAlign val="superscript"/>
        <sz val="9"/>
        <rFont val="Times New Roman"/>
        <family val="1"/>
        <charset val="238"/>
      </rPr>
      <t>d</t>
    </r>
  </si>
  <si>
    <r>
      <t>241,3</t>
    </r>
    <r>
      <rPr>
        <i/>
        <vertAlign val="superscript"/>
        <sz val="9"/>
        <rFont val="Arial"/>
        <family val="2"/>
        <charset val="238"/>
      </rPr>
      <t>d</t>
    </r>
  </si>
  <si>
    <r>
      <t>13</t>
    </r>
    <r>
      <rPr>
        <i/>
        <vertAlign val="superscript"/>
        <sz val="9"/>
        <rFont val="Times New Roman"/>
        <family val="1"/>
        <charset val="238"/>
      </rPr>
      <t>d</t>
    </r>
  </si>
  <si>
    <t>Zwiedzający muzea w tys.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</si>
  <si>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Uszeregowane malejąco według powierzchni ogółem w województwie.</t>
    </r>
    <r>
      <rPr>
        <i/>
        <sz val="8"/>
        <color theme="1"/>
        <rFont val="Times New Roman"/>
        <family val="1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Parku Narodowego Ujście Warty.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Podano ilość osób, które skorzystały z oferty edukacyjnej Parku (Park nie ma muzeum). </t>
    </r>
    <r>
      <rPr>
        <i/>
        <sz val="8"/>
        <color theme="1"/>
        <rFont val="Times New Roman"/>
        <family val="1"/>
        <charset val="238"/>
      </rPr>
      <t xml:space="preserve">d </t>
    </r>
    <r>
      <rPr>
        <sz val="8"/>
        <color theme="1"/>
        <rFont val="Arial"/>
        <family val="2"/>
        <charset val="238"/>
      </rPr>
      <t xml:space="preserve">Podano ilość wszystkich tzw. wydarzeń edukacyjnych (w tym zajęcia, imprezy otwarte, konkursy itp.). </t>
    </r>
    <r>
      <rPr>
        <i/>
        <sz val="8"/>
        <color theme="1"/>
        <rFont val="Times New Roman"/>
        <family val="1"/>
        <charset val="238"/>
      </rPr>
      <t>e</t>
    </r>
    <r>
      <rPr>
        <sz val="8"/>
        <color theme="1"/>
        <rFont val="Arial"/>
        <family val="2"/>
        <charset val="238"/>
      </rPr>
      <t xml:space="preserve"> Dane Drawieńskiego Parku Narodowego. </t>
    </r>
    <r>
      <rPr>
        <i/>
        <sz val="8"/>
        <color theme="1"/>
        <rFont val="Times New Roman"/>
        <family val="1"/>
        <charset val="238"/>
      </rPr>
      <t>f</t>
    </r>
    <r>
      <rPr>
        <sz val="8"/>
        <color theme="1"/>
        <rFont val="Arial"/>
        <family val="2"/>
        <charset val="238"/>
      </rPr>
      <t xml:space="preserve"> Dane dotyczą terenu całego Parku. </t>
    </r>
    <r>
      <rPr>
        <i/>
        <sz val="8"/>
        <color theme="1"/>
        <rFont val="Times New Roman"/>
        <family val="1"/>
        <charset val="238"/>
      </rPr>
      <t/>
    </r>
  </si>
  <si>
    <r>
      <t>4,7</t>
    </r>
    <r>
      <rPr>
        <i/>
        <vertAlign val="superscript"/>
        <sz val="9"/>
        <rFont val="Times New Roman"/>
        <family val="1"/>
        <charset val="238"/>
      </rPr>
      <t>c</t>
    </r>
  </si>
  <si>
    <r>
      <t>186</t>
    </r>
    <r>
      <rPr>
        <i/>
        <vertAlign val="superscript"/>
        <sz val="9"/>
        <rFont val="Times New Roman"/>
        <family val="1"/>
        <charset val="238"/>
      </rPr>
      <t>d</t>
    </r>
  </si>
  <si>
    <r>
      <t>5,4</t>
    </r>
    <r>
      <rPr>
        <i/>
        <vertAlign val="superscript"/>
        <sz val="9"/>
        <rFont val="Arial"/>
        <family val="2"/>
        <charset val="238"/>
      </rPr>
      <t>c</t>
    </r>
  </si>
  <si>
    <r>
      <t>57</t>
    </r>
    <r>
      <rPr>
        <i/>
        <vertAlign val="superscript"/>
        <sz val="9"/>
        <rFont val="Arial"/>
        <family val="2"/>
        <charset val="238"/>
      </rPr>
      <t>d</t>
    </r>
  </si>
  <si>
    <r>
      <t>1</t>
    </r>
    <r>
      <rPr>
        <i/>
        <vertAlign val="superscript"/>
        <sz val="9"/>
        <rFont val="Times New Roman"/>
        <family val="1"/>
        <charset val="238"/>
      </rPr>
      <t>e</t>
    </r>
  </si>
  <si>
    <t>25-30</t>
  </si>
  <si>
    <t>20-30</t>
  </si>
  <si>
    <r>
      <t>2</t>
    </r>
    <r>
      <rPr>
        <i/>
        <vertAlign val="superscript"/>
        <sz val="9"/>
        <rFont val="Times New Roman"/>
        <family val="1"/>
        <charset val="238"/>
      </rPr>
      <t>e</t>
    </r>
  </si>
  <si>
    <r>
      <t xml:space="preserve"> -</t>
    </r>
    <r>
      <rPr>
        <i/>
        <vertAlign val="superscript"/>
        <sz val="9"/>
        <rFont val="Times New Roman"/>
        <family val="1"/>
        <charset val="238"/>
      </rPr>
      <t>e</t>
    </r>
  </si>
  <si>
    <r>
      <t>2/30</t>
    </r>
    <r>
      <rPr>
        <i/>
        <vertAlign val="superscript"/>
        <sz val="9"/>
        <rFont val="Times New Roman"/>
        <family val="1"/>
        <charset val="238"/>
      </rPr>
      <t>e</t>
    </r>
  </si>
  <si>
    <r>
      <t>3/30</t>
    </r>
    <r>
      <rPr>
        <i/>
        <vertAlign val="superscript"/>
        <sz val="9"/>
        <rFont val="Times New Roman"/>
        <family val="1"/>
        <charset val="238"/>
      </rPr>
      <t>e</t>
    </r>
  </si>
  <si>
    <r>
      <t>5/30</t>
    </r>
    <r>
      <rPr>
        <i/>
        <vertAlign val="superscript"/>
        <sz val="9"/>
        <rFont val="Times New Roman"/>
        <family val="1"/>
        <charset val="238"/>
      </rPr>
      <t>e</t>
    </r>
  </si>
  <si>
    <r>
      <t>0/30</t>
    </r>
    <r>
      <rPr>
        <i/>
        <vertAlign val="superscript"/>
        <sz val="9"/>
        <rFont val="Times New Roman"/>
        <family val="1"/>
        <charset val="238"/>
      </rPr>
      <t>e</t>
    </r>
  </si>
  <si>
    <t>80-88</t>
  </si>
  <si>
    <t>18-25</t>
  </si>
  <si>
    <t>1-3</t>
  </si>
  <si>
    <t>8-9</t>
  </si>
  <si>
    <t>0-2</t>
  </si>
  <si>
    <r>
      <t>.</t>
    </r>
    <r>
      <rPr>
        <i/>
        <vertAlign val="superscript"/>
        <sz val="9"/>
        <rFont val="Times New Roman"/>
        <family val="1"/>
        <charset val="238"/>
      </rPr>
      <t>d</t>
    </r>
  </si>
  <si>
    <r>
      <t xml:space="preserve">TABL. 9/81/.  </t>
    </r>
    <r>
      <rPr>
        <b/>
        <sz val="9"/>
        <rFont val="Arial"/>
        <family val="2"/>
        <charset val="238"/>
      </rPr>
      <t>OCHRONA LASU W PARKACH NARODOWYCH W 2017 R.</t>
    </r>
  </si>
  <si>
    <t>Z liczby ogółem</t>
  </si>
  <si>
    <r>
      <rPr>
        <b/>
        <sz val="9"/>
        <color theme="1"/>
        <rFont val="Arial"/>
        <family val="2"/>
        <charset val="238"/>
      </rPr>
      <t>W O J E W Ó D Z T W O</t>
    </r>
    <r>
      <rPr>
        <sz val="9"/>
        <color theme="1"/>
        <rFont val="Arial"/>
        <family val="2"/>
        <charset val="238"/>
      </rPr>
      <t xml:space="preserve">    </t>
    </r>
  </si>
  <si>
    <r>
      <t>Pozyskanie drewna (grubizny)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Arial"/>
        <family val="2"/>
        <charset val="238"/>
      </rPr>
      <t xml:space="preserve"> w 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</si>
  <si>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r>
      <t>Derkacz</t>
    </r>
    <r>
      <rPr>
        <i/>
        <vertAlign val="superscript"/>
        <sz val="11"/>
        <color theme="1"/>
        <rFont val="Calibri"/>
        <family val="2"/>
        <charset val="238"/>
        <scheme val="minor"/>
      </rPr>
      <t>f</t>
    </r>
  </si>
  <si>
    <r>
      <t xml:space="preserve"> -</t>
    </r>
    <r>
      <rPr>
        <vertAlign val="superscript"/>
        <sz val="9"/>
        <rFont val="Arial"/>
        <family val="2"/>
        <charset val="238"/>
      </rPr>
      <t>g</t>
    </r>
  </si>
  <si>
    <r>
      <rPr>
        <i/>
        <sz val="8"/>
        <color theme="1"/>
        <rFont val="Times New Roman"/>
        <family val="1"/>
        <charset val="238"/>
      </rPr>
      <t xml:space="preserve">a , b  </t>
    </r>
    <r>
      <rPr>
        <sz val="8"/>
        <color theme="1"/>
        <rFont val="Arial"/>
        <family val="2"/>
        <charset val="238"/>
      </rPr>
      <t>Dane:</t>
    </r>
    <r>
      <rPr>
        <i/>
        <sz val="8"/>
        <color theme="1"/>
        <rFont val="Times New Roman"/>
        <family val="1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- Parku Narodowego Ujście Warty,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- Drawieńskiego Parku Narodowego.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Dane dotyczą terenu całego Parku. </t>
    </r>
    <r>
      <rPr>
        <i/>
        <sz val="8"/>
        <color theme="1"/>
        <rFont val="Times New Roman"/>
        <family val="1"/>
        <charset val="238"/>
      </rPr>
      <t>d</t>
    </r>
    <r>
      <rPr>
        <sz val="8"/>
        <color theme="1"/>
        <rFont val="Arial"/>
        <family val="2"/>
        <charset val="238"/>
      </rPr>
      <t xml:space="preserve"> Wataha składająca się z n osobników. </t>
    </r>
    <r>
      <rPr>
        <i/>
        <sz val="8"/>
        <color theme="1"/>
        <rFont val="Times New Roman"/>
        <family val="1"/>
        <charset val="238"/>
      </rPr>
      <t>e</t>
    </r>
    <r>
      <rPr>
        <sz val="8"/>
        <color theme="1"/>
        <rFont val="Arial"/>
        <family val="2"/>
        <charset val="238"/>
      </rPr>
      <t xml:space="preserve"> Pojawiające się przechodnio, migrujące. f Liczba odzywających się samców. g Zgodnie z metodologią nie prowadzono monitoringu.</t>
    </r>
  </si>
  <si>
    <r>
      <t>5</t>
    </r>
    <r>
      <rPr>
        <vertAlign val="superscript"/>
        <sz val="9"/>
        <rFont val="Arial"/>
        <family val="2"/>
        <charset val="238"/>
      </rPr>
      <t>d</t>
    </r>
  </si>
  <si>
    <r>
      <t>8</t>
    </r>
    <r>
      <rPr>
        <i/>
        <vertAlign val="superscript"/>
        <sz val="9"/>
        <rFont val="Arial"/>
        <family val="2"/>
        <charset val="238"/>
      </rPr>
      <t>d</t>
    </r>
  </si>
  <si>
    <r>
      <t>6</t>
    </r>
    <r>
      <rPr>
        <i/>
        <vertAlign val="superscript"/>
        <sz val="9"/>
        <rFont val="Arial"/>
        <family val="2"/>
        <charset val="238"/>
      </rPr>
      <t>d</t>
    </r>
  </si>
  <si>
    <r>
      <t>Wodniczka</t>
    </r>
    <r>
      <rPr>
        <i/>
        <vertAlign val="superscript"/>
        <sz val="11"/>
        <color theme="1"/>
        <rFont val="Calibri"/>
        <family val="2"/>
        <charset val="238"/>
        <scheme val="minor"/>
      </rPr>
      <t>f</t>
    </r>
  </si>
  <si>
    <r>
      <rPr>
        <i/>
        <sz val="8"/>
        <rFont val="Times New Roman"/>
        <family val="1"/>
        <charset val="238"/>
      </rPr>
      <t>a</t>
    </r>
    <r>
      <rPr>
        <sz val="8"/>
        <rFont val="Arial"/>
        <family val="2"/>
        <charset val="238"/>
      </rPr>
      <t xml:space="preserve"> Obejmuje odpady odebrane od wszystkich właścicieli nieruchomości i uznawana jest za odpady wytworzone ze względu na objęcie od 1.07.2013 r. przez gminy systemem gospodarowania odpadami komunalnymi wszystkich właścicieli nieruchomości.</t>
    </r>
  </si>
  <si>
    <r>
      <rPr>
        <i/>
        <sz val="8"/>
        <rFont val="Times New Roman"/>
        <family val="1"/>
        <charset val="238"/>
      </rPr>
      <t xml:space="preserve">a </t>
    </r>
    <r>
      <rPr>
        <sz val="8"/>
        <rFont val="Arial"/>
        <family val="2"/>
        <charset val="238"/>
      </rPr>
      <t xml:space="preserve"> Z wyłączeniem odpadów komunalnych. 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Arial"/>
        <family val="2"/>
        <charset val="238"/>
      </rPr>
      <t xml:space="preserve">Stan w końcu roku. 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Arial"/>
        <family val="2"/>
        <charset val="238"/>
      </rPr>
      <t xml:space="preserve">Na terenach własnych zakładów.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Arial"/>
        <family val="2"/>
        <charset val="238"/>
      </rPr>
      <t xml:space="preserve"> We własnym zakresie przez wytwórcę.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Arial"/>
        <family val="2"/>
        <charset val="238"/>
      </rPr>
      <t>Na składowiskach  (hałdach, stawach osadowych) własnych.</t>
    </r>
  </si>
  <si>
    <r>
      <t>w tym składowane</t>
    </r>
    <r>
      <rPr>
        <i/>
        <vertAlign val="superscript"/>
        <sz val="9"/>
        <rFont val="Times New Roman"/>
        <family val="1"/>
        <charset val="238"/>
      </rPr>
      <t>d</t>
    </r>
  </si>
  <si>
    <r>
      <rPr>
        <i/>
        <sz val="8"/>
        <rFont val="Times New Roman"/>
        <family val="1"/>
        <charset val="238"/>
      </rPr>
      <t>a</t>
    </r>
    <r>
      <rPr>
        <sz val="8"/>
        <rFont val="Arial"/>
        <family val="2"/>
        <charset val="238"/>
      </rPr>
      <t xml:space="preserve"> Z wyłączeniem odpadów komunalnych. </t>
    </r>
    <r>
      <rPr>
        <i/>
        <sz val="8"/>
        <rFont val="Times New Roman"/>
        <family val="1"/>
        <charset val="238"/>
      </rPr>
      <t>b</t>
    </r>
    <r>
      <rPr>
        <sz val="8"/>
        <rFont val="Arial"/>
        <family val="2"/>
        <charset val="238"/>
      </rPr>
      <t xml:space="preserve"> Na składowiskach (hałdach, stawach osadowych) własnych. </t>
    </r>
    <r>
      <rPr>
        <sz val="8"/>
        <rFont val="Times New Roman"/>
        <family val="1"/>
        <charset val="238"/>
      </rPr>
      <t>c</t>
    </r>
    <r>
      <rPr>
        <sz val="8"/>
        <rFont val="Arial"/>
        <family val="2"/>
        <charset val="238"/>
      </rPr>
      <t xml:space="preserve"> We własnym zakresie przez wytwórcę. </t>
    </r>
    <r>
      <rPr>
        <i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Na terenach własnych zakładów.</t>
    </r>
  </si>
  <si>
    <r>
      <t>Osiągnięty poziom 
recyklingu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%</t>
    </r>
  </si>
  <si>
    <r>
      <rPr>
        <i/>
        <sz val="8"/>
        <rFont val="Times New Roman"/>
        <family val="1"/>
        <charset val="238"/>
      </rPr>
      <t>a</t>
    </r>
    <r>
      <rPr>
        <sz val="8"/>
        <rFont val="Arial"/>
        <family val="2"/>
        <charset val="238"/>
      </rPr>
      <t xml:space="preserve"> Wysoki wskaźnik rocznych poziomów recyklingu (przewyższający 100%) wynika z uwzględnienia – oprócz odpadów poddanych recyklingowi w danym roku sprawozdawczym – również tzw. nadwyżkę z roku poprzedniego. Nadwyżka ta oznacza osiągniętą przez przedsiębiorców i organizacje odzysku wielkość recyklingu przekraczającą wymagany w danym roku poziom.</t>
    </r>
  </si>
  <si>
    <r>
      <t>122,9</t>
    </r>
    <r>
      <rPr>
        <b/>
        <i/>
        <vertAlign val="superscript"/>
        <sz val="9"/>
        <rFont val="Arial"/>
        <family val="2"/>
        <charset val="238"/>
      </rPr>
      <t>a</t>
    </r>
  </si>
  <si>
    <r>
      <t>108,1</t>
    </r>
    <r>
      <rPr>
        <i/>
        <vertAlign val="superscript"/>
        <sz val="9"/>
        <rFont val="Arial"/>
        <family val="2"/>
        <charset val="238"/>
      </rPr>
      <t>a</t>
    </r>
  </si>
  <si>
    <r>
      <t>103,2</t>
    </r>
    <r>
      <rPr>
        <i/>
        <vertAlign val="superscript"/>
        <sz val="9"/>
        <rFont val="Arial"/>
        <family val="2"/>
        <charset val="238"/>
      </rPr>
      <t>a</t>
    </r>
  </si>
  <si>
    <r>
      <t>104,8</t>
    </r>
    <r>
      <rPr>
        <i/>
        <vertAlign val="superscript"/>
        <sz val="9"/>
        <rFont val="Arial"/>
        <family val="2"/>
        <charset val="238"/>
      </rPr>
      <t>a</t>
    </r>
  </si>
  <si>
    <t>Liczba instalacji z gazem</t>
  </si>
  <si>
    <r>
      <t>Stacja PMS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Zielona Góra</t>
    </r>
  </si>
  <si>
    <r>
      <t>Stacja IMGW Gorzów Wlkp.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</si>
  <si>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rPr>
        <i/>
        <sz val="8"/>
        <rFont val="Times New Roman"/>
        <family val="1"/>
        <charset val="238"/>
      </rPr>
      <t xml:space="preserve">a </t>
    </r>
    <r>
      <rPr>
        <sz val="8"/>
        <rFont val="Arial"/>
        <family val="2"/>
        <charset val="238"/>
      </rPr>
      <t>Badania zagrożenia środowiska hałasem prowadzone są w 5-letnich cyklach; w 2017 r. zapoczątkowano kolejny cykl.
Ź r ó d ł o: dane Inspekcji Ochrony Środowiska.</t>
    </r>
  </si>
  <si>
    <t>nowe techniki i technologie spalania paliw oraz modernizację kotłowni i ciepłowni</t>
  </si>
  <si>
    <r>
      <t>usuwanie i unieszkodliwianie odpadów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vertAlign val="superscript"/>
        <sz val="10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</t>
    </r>
  </si>
  <si>
    <t xml:space="preserve">w tym zapobieganie infiltracji zanieczyszczeń                                                                                       </t>
  </si>
  <si>
    <t>w tym nakłady na budowę urządzeń anty-hałasowychi anty-wibracyjnych</t>
  </si>
  <si>
    <t xml:space="preserve">nakłady na ochronę i odbudowę gatunków i siedlisk                                                                                        </t>
  </si>
  <si>
    <t>Zdolność przekazanych do eksploatacji urządzeń do redukcji zanieczyszczeń w t/r:</t>
  </si>
  <si>
    <t xml:space="preserve">Sieć kanalizacyjna w km odprowadzająca: </t>
  </si>
  <si>
    <r>
      <t>przepustowość w m</t>
    </r>
    <r>
      <rPr>
        <vertAlign val="superscript"/>
        <sz val="10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/d </t>
    </r>
  </si>
  <si>
    <t>Urządzenia do unieszkodliwiania odpadów:</t>
  </si>
  <si>
    <r>
      <t>Pojemność zbiorników wodnych w m</t>
    </r>
    <r>
      <rPr>
        <vertAlign val="superscript"/>
        <sz val="9"/>
        <rFont val="Arial"/>
        <family val="2"/>
        <charset val="238"/>
      </rPr>
      <t>3</t>
    </r>
  </si>
  <si>
    <r>
      <rPr>
        <i/>
        <sz val="8"/>
        <rFont val="Times New Roman"/>
        <family val="1"/>
        <charset val="238"/>
      </rPr>
      <t>a</t>
    </r>
    <r>
      <rPr>
        <sz val="8"/>
        <rFont val="Arial"/>
        <family val="2"/>
        <charset val="238"/>
      </rPr>
      <t xml:space="preserve"> Liczba równoważnych mieszkańców według dokumentacji technicznej lub wyliczona (w przypadku braku) dzieląc przyjęty w tej dokumentacji dobowy ładunek BZT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w ściekach dopływających do oczyszczalni przez ładunek BZT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pochodzący od 1 mieszkańca, tj. 60 g 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/dobę. </t>
    </r>
    <r>
      <rPr>
        <i/>
        <sz val="8"/>
        <rFont val="Times New Roman"/>
        <family val="1"/>
        <charset val="238"/>
      </rPr>
      <t>b</t>
    </r>
    <r>
      <rPr>
        <sz val="8"/>
        <rFont val="Arial"/>
        <family val="2"/>
        <charset val="238"/>
      </rPr>
      <t xml:space="preserve">Bez ujęć w energetyce zawodowej. c Łącznie z siecią realizowaną na terenie wsi. </t>
    </r>
  </si>
  <si>
    <t>Ze środków</t>
  </si>
  <si>
    <r>
      <rPr>
        <i/>
        <sz val="8"/>
        <rFont val="Times New Roman"/>
        <family val="1"/>
        <charset val="238"/>
      </rPr>
      <t>a</t>
    </r>
    <r>
      <rPr>
        <sz val="8"/>
        <rFont val="Arial"/>
        <family val="2"/>
        <charset val="238"/>
      </rPr>
      <t xml:space="preserve"> M.in.: Wojewódzki Fundusz Ochrony Środowiska i Gospodarki Wodnej, Agencja Nieruchomości Rolnych, RPWiK, Ekofundusz, RZGW. </t>
    </r>
    <r>
      <rPr>
        <i/>
        <sz val="8"/>
        <rFont val="Times New Roman"/>
        <family val="1"/>
        <charset val="238"/>
      </rPr>
      <t>b</t>
    </r>
    <r>
      <rPr>
        <sz val="8"/>
        <rFont val="Arial"/>
        <family val="2"/>
        <charset val="238"/>
      </rPr>
      <t xml:space="preserve">  Urządzenia do oczyszczania ścieków bytowo-gospodarczych nie odprowadzanych do zbiorczej sieci kanalizacyjnej, budowane dla gospodarstwa rolnego (jednego lub kilku), domowego, obiektu usługowego, użyteczności publicznej, itp., o przepustowości nie przekraczającej 5m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/dobę lub 25 RLM (równoważna liczba mieszkańców).</t>
    </r>
  </si>
  <si>
    <r>
      <rPr>
        <b/>
        <sz val="9"/>
        <rFont val="Arial"/>
        <family val="2"/>
        <charset val="238"/>
      </rPr>
      <t xml:space="preserve">
                            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B. ŹRÓDŁA FINANSOWANIA</t>
    </r>
  </si>
  <si>
    <r>
      <rPr>
        <i/>
        <sz val="8"/>
        <rFont val="Times New Roman"/>
        <family val="1"/>
        <charset val="238"/>
      </rPr>
      <t xml:space="preserve">a </t>
    </r>
    <r>
      <rPr>
        <sz val="8"/>
        <rFont val="Arial"/>
        <family val="2"/>
        <charset val="238"/>
      </rPr>
      <t>W tym doprowadzalniki.</t>
    </r>
  </si>
  <si>
    <t>Fundusze strukturalne</t>
  </si>
  <si>
    <r>
      <t>dam</t>
    </r>
    <r>
      <rPr>
        <vertAlign val="superscript"/>
        <sz val="9"/>
        <rFont val="Arial"/>
        <family val="2"/>
        <charset val="238"/>
      </rPr>
      <t>3</t>
    </r>
  </si>
  <si>
    <r>
      <t>emisja CO</t>
    </r>
    <r>
      <rPr>
        <vertAlign val="subscript"/>
        <sz val="9"/>
        <rFont val="Arial"/>
        <family val="2"/>
        <charset val="238"/>
      </rPr>
      <t>2</t>
    </r>
  </si>
  <si>
    <t xml:space="preserve">                           dopuszczalnego poziomu dźwięku</t>
  </si>
  <si>
    <t xml:space="preserve">zakup sprzętu pomiarowego informatycznego wraz z oprogramowaniem do ewidencji i ochrony gruntów rolnych </t>
  </si>
  <si>
    <t>WAŻNIEJSZE  DANE  O  STANIE,  ZAGROŻENIU  I  OCHRONIE ŚRODOWISKA W  WOJEWÓDZTWIE  LUBUSKIM   NA  TLE  KRAJU I WOJEWÓDZTW</t>
  </si>
  <si>
    <t>WAŻNIEJSZE  DANE  O  STANIE,  ZAGROŻENIU  I  OCHRONIE  ŚRODOWISKA  WEDŁUG PODREGIONÓW I POWIATÓW W 2017 R.</t>
  </si>
  <si>
    <t>POŁOŻENIE GEOGRAFICZNE W 2017 R.</t>
  </si>
  <si>
    <t>POWIERZCHNIA I GRANICE W 2017 r.</t>
  </si>
  <si>
    <r>
      <t xml:space="preserve">TABL. 10/17/. </t>
    </r>
    <r>
      <rPr>
        <b/>
        <sz val="9"/>
        <rFont val="Arial"/>
        <family val="2"/>
        <charset val="238"/>
      </rPr>
      <t xml:space="preserve"> BILANS AZOTU BRUTTO</t>
    </r>
    <r>
      <rPr>
        <sz val="9"/>
        <rFont val="Arial"/>
        <family val="2"/>
        <charset val="238"/>
      </rPr>
      <t xml:space="preserve"> (średnia z lat 2014-2017)</t>
    </r>
  </si>
  <si>
    <t>BILANS AZOTU BRUTTO (średnia z lat 2014-2017)</t>
  </si>
  <si>
    <t>POTRZEBY WAPNOWANIA GLEB W LATACH 2014-2017</t>
  </si>
  <si>
    <r>
      <t xml:space="preserve">TABL. 13/20/.  </t>
    </r>
    <r>
      <rPr>
        <b/>
        <sz val="9"/>
        <rFont val="Arial"/>
        <family val="2"/>
        <charset val="238"/>
      </rPr>
      <t>ZASOBNOŚĆ GLEB W PRZYSWAJALNE MAKROELEMENTY W LATACH 2014-2017</t>
    </r>
  </si>
  <si>
    <t>ZASOBNOŚĆ GLEB W PRZYSWAJALNE MAKROELEMENTY W LATACH 2014-2017</t>
  </si>
  <si>
    <t>DZIAŁALNOŚĆ WOJEWÓDZKICH INSPEKTORATÓW OCHRONY ŚRODOWISKA W ZAKRESIE OCHRONY GLEB W 2016 R.</t>
  </si>
  <si>
    <t>POWIERZCHNIA, ZASOBY I EKSPLOATACJA ZŁÓŻ TORFÓW W 2017 R.</t>
  </si>
  <si>
    <t>GOSPODAROWANIE WODĄ W ZAKŁADACH WEDŁUG SEKCJI POLSKIEJ KLASYFIKACJI DZIAŁALNOŚCI W 2017 R.</t>
  </si>
  <si>
    <r>
      <t xml:space="preserve">TABL. 21/45/.  </t>
    </r>
    <r>
      <rPr>
        <b/>
        <sz val="9"/>
        <color theme="1"/>
        <rFont val="Arial"/>
        <family val="2"/>
        <charset val="238"/>
      </rPr>
      <t xml:space="preserve">ŚCIEKI </t>
    </r>
    <r>
      <rPr>
        <b/>
        <sz val="9"/>
        <color theme="1"/>
        <rFont val="Arial"/>
        <family val="2"/>
        <charset val="238"/>
      </rPr>
      <t>ODPROWADZONE SIECIĄ KANALIZACYJNĄ WEDŁUG PODREGIONÓW, POWIATÓW I GMIN</t>
    </r>
  </si>
  <si>
    <t>DZIAŁALNOŚĆ WOJEWÓDZKICH INSPEKTORATÓW OCHRONY ŚRODOWISKA W ZAKRESIE OCHRONY WÓD W 2016 R.</t>
  </si>
  <si>
    <t>DZIAŁALNOŚĆ WOJEWÓDZKICH INSPEKTORATÓW OCHRONY ŚRODOWISKA W ZAKRESIE OCHRONY POWIETRZA W 2016 R.</t>
  </si>
  <si>
    <t>PARKI NARODOWE W 2017 R.</t>
  </si>
  <si>
    <t>PARKI NARODOWE WEDŁUG KATEGORII GRUNTÓW W 2017 R.</t>
  </si>
  <si>
    <t>PARKI NARODOWE WEDŁUG KATEGORII OCHRONNOŚCI W 2017 R.</t>
  </si>
  <si>
    <t>TURYSTYKA W PARKACH NARODOWYCH W 2017 R.</t>
  </si>
  <si>
    <t>DZIAŁALNOŚĆ DYDAKTYCZNA PARKÓW NARODOWYCH W 2017 R.</t>
  </si>
  <si>
    <t>OCHRONA LASU W PARKACH NARODOWYCH W 2017 R.</t>
  </si>
  <si>
    <t xml:space="preserve">OBSZARY CHRONIONEGO KRAJOBRAZU W 2017 R.  </t>
  </si>
  <si>
    <t>OBSZARY NATURA 2000 W 2017 r.</t>
  </si>
  <si>
    <r>
      <t xml:space="preserve">TABL. 22/94/. </t>
    </r>
    <r>
      <rPr>
        <b/>
        <sz val="9"/>
        <rFont val="Arial"/>
        <family val="2"/>
        <charset val="238"/>
      </rPr>
      <t xml:space="preserve"> KOŁA I CZŁONKOWIE LIGI OCHRONY PRZYRODY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b/>
        <sz val="9"/>
        <rFont val="Arial"/>
        <family val="2"/>
        <charset val="238"/>
      </rPr>
      <t>W 2015 R.</t>
    </r>
  </si>
  <si>
    <t>KOŁA I CZŁONKOWIE LIGI OCHRONY PRZYRODY W 2015 R.</t>
  </si>
  <si>
    <r>
      <t xml:space="preserve">TABL. 34/106/.  </t>
    </r>
    <r>
      <rPr>
        <b/>
        <sz val="9"/>
        <rFont val="Arial"/>
        <family val="2"/>
        <charset val="238"/>
      </rPr>
      <t>WAŻNIEJSZE DANE O LEŚNICTWIE WEDŁUG PODREGIONÓW, POWIATÓW I GMIN W 2017 R.</t>
    </r>
    <r>
      <rPr>
        <sz val="9"/>
        <rFont val="Arial"/>
        <family val="2"/>
        <charset val="238"/>
      </rPr>
      <t xml:space="preserve">
                            Stan w dniu 31 XII</t>
    </r>
  </si>
  <si>
    <t>WAŻNIEJSZE DANE O LEŚNICTWIE WEDŁUG PODREGIONÓW, POWIATÓW I GMIN</t>
  </si>
  <si>
    <t>LASY PRYWATNE WEDŁUG PODREGIONÓW I POWIATÓW W 2017 R.</t>
  </si>
  <si>
    <t>LASY STANOWIĄCE WŁASNOŚĆ GMIN WEDŁUG PODREGIONÓW I POWIATÓW W 2017 R.</t>
  </si>
  <si>
    <t>POZYSKANIE DREWNA W LASACH PRYWATNYCH WEDŁUG PODREGIONÓW I POWIATÓW W 2017 R.</t>
  </si>
  <si>
    <t>LICZBA UBYTKÓW WAŻNIEJSZYCH ZWIERZĄT ŁOWNYCH W ŁOWIECKIM ROKU GOSPODARCZYM</t>
  </si>
  <si>
    <t>ODPADY WYTWORZONE I NAGROMADZONE WEDŁUG RODZAJÓW W 2017 R.</t>
  </si>
  <si>
    <t>ODPADY  WEDŁUG SEKCJI POLSKIEJ KLASYFIKACJI DZIAŁALNOŚCI W 2017 R.</t>
  </si>
  <si>
    <t>NAKŁADY NA ŚRODKI TRWAŁE SŁUŻĄCE OCHRONIE ŚRODOWISKA I GOSPODARCE WODNEJ WEDŁUG SEKCJI POLSKIEJ KLASYFIKACJI DZIAŁALNOŚCI W 2017 R. (ceny bieżące)</t>
  </si>
  <si>
    <r>
      <t xml:space="preserve">I.  </t>
    </r>
    <r>
      <rPr>
        <b/>
        <sz val="9"/>
        <rFont val="Arial"/>
        <family val="2"/>
        <charset val="238"/>
      </rPr>
      <t xml:space="preserve">WAŻNIEJSZE DANE O STANIE, ZAGROŻENIU I OCHRONIE ŚRODOWISKA </t>
    </r>
  </si>
  <si>
    <r>
      <t>Pobór wody na potrzeby gospodarki narodowej i ludności w hm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 </t>
    </r>
  </si>
  <si>
    <r>
      <t>w % ludności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ogółem </t>
    </r>
  </si>
  <si>
    <r>
      <t xml:space="preserve">      23,3       
</t>
    </r>
    <r>
      <rPr>
        <b/>
        <sz val="9"/>
        <rFont val="Arial"/>
        <family val="2"/>
        <charset val="238"/>
      </rPr>
      <t>2009,1</t>
    </r>
  </si>
  <si>
    <r>
      <t>na 1 mieszkańca w m</t>
    </r>
    <r>
      <rPr>
        <vertAlign val="superscript"/>
        <sz val="10"/>
        <rFont val="Arial"/>
        <family val="2"/>
        <charset val="238"/>
      </rPr>
      <t>2</t>
    </r>
    <r>
      <rPr>
        <vertAlign val="superscript"/>
        <sz val="9"/>
        <rFont val="Arial"/>
        <family val="2"/>
        <charset val="238"/>
      </rPr>
      <t xml:space="preserve"> </t>
    </r>
  </si>
  <si>
    <r>
      <t>Pozyskanie drewna w dam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   </t>
    </r>
  </si>
  <si>
    <r>
      <t>poddane odzyskowi</t>
    </r>
    <r>
      <rPr>
        <vertAlign val="superscript"/>
        <sz val="9"/>
        <rFont val="Arial"/>
        <family val="2"/>
        <charset val="238"/>
      </rPr>
      <t>m</t>
    </r>
  </si>
  <si>
    <r>
      <t>unieszkodliwione</t>
    </r>
    <r>
      <rPr>
        <vertAlign val="superscript"/>
        <sz val="9"/>
        <rFont val="Arial"/>
        <family val="2"/>
        <charset val="238"/>
      </rPr>
      <t>m</t>
    </r>
  </si>
  <si>
    <t>sieć kanalizacyjna odprowadzająca ścieki
  i wody opadowe</t>
  </si>
  <si>
    <r>
      <t>przepustowość oczyszczalni w 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/d </t>
    </r>
  </si>
  <si>
    <r>
      <t>wydajność ujęć wodnych w m</t>
    </r>
    <r>
      <rPr>
        <vertAlign val="superscript"/>
        <sz val="10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/dobę </t>
    </r>
  </si>
  <si>
    <r>
      <t>uzdatnianie wody w m</t>
    </r>
    <r>
      <rPr>
        <vertAlign val="superscript"/>
        <sz val="10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/dobę </t>
    </r>
  </si>
  <si>
    <r>
      <t>pojemność zbiorników wodnych w m</t>
    </r>
    <r>
      <rPr>
        <vertAlign val="superscript"/>
        <sz val="9"/>
        <rFont val="Arial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</si>
</sst>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z_ł_-;\-* #,##0.00\ _z_ł_-;_-* &quot;-&quot;??\ _z_ł_-;_-@_-"/>
    <numFmt numFmtId="164" formatCode="0.0"/>
    <numFmt numFmtId="165" formatCode="0.0;\-0.0;\-"/>
    <numFmt numFmtId="166" formatCode="0;\-0;\-"/>
    <numFmt numFmtId="167" formatCode="0.0;\-0.0;0.0"/>
    <numFmt numFmtId="168" formatCode="0.00;\-0.00;\-"/>
    <numFmt numFmtId="169" formatCode="0;0;\-"/>
    <numFmt numFmtId="170" formatCode="0;\-0;0"/>
    <numFmt numFmtId="171" formatCode="0.0_ ;\-0.0\ "/>
    <numFmt numFmtId="172" formatCode="#,##0.0"/>
    <numFmt numFmtId="173" formatCode="0.00;0.00;\-"/>
  </numFmts>
  <fonts count="126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FF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sz val="12"/>
      <name val="Times New Roman"/>
      <family val="1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rgb="FF000000"/>
      <name val="Tahoma"/>
      <family val="2"/>
      <charset val="238"/>
    </font>
    <font>
      <i/>
      <sz val="9"/>
      <color theme="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9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vertAlign val="superscript"/>
      <sz val="9"/>
      <color rgb="FF000000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8.5"/>
      <name val="Times New Roman"/>
      <family val="1"/>
      <charset val="238"/>
    </font>
    <font>
      <sz val="8.5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b/>
      <sz val="28"/>
      <color theme="9" tint="-0.249977111117893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8"/>
      <name val="Arial"/>
      <family val="2"/>
      <charset val="238"/>
    </font>
    <font>
      <b/>
      <u/>
      <sz val="9"/>
      <name val="Arial"/>
      <family val="2"/>
      <charset val="238"/>
    </font>
    <font>
      <i/>
      <vertAlign val="superscript"/>
      <sz val="9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i/>
      <vertAlign val="superscript"/>
      <sz val="9"/>
      <color theme="1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sz val="8.5"/>
      <name val="Arial"/>
      <family val="2"/>
      <charset val="238"/>
    </font>
    <font>
      <i/>
      <vertAlign val="superscript"/>
      <sz val="10"/>
      <color theme="1"/>
      <name val="Times New Roman"/>
      <family val="1"/>
      <charset val="238"/>
    </font>
    <font>
      <i/>
      <vertAlign val="superscript"/>
      <sz val="9"/>
      <color rgb="FF00000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i/>
      <vertAlign val="superscript"/>
      <sz val="9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i/>
      <sz val="9"/>
      <color theme="1"/>
      <name val="Times New Roman"/>
      <family val="1"/>
      <charset val="238"/>
    </font>
    <font>
      <sz val="8.5"/>
      <color theme="1"/>
      <name val="Times New Roman"/>
      <family val="1"/>
      <charset val="238"/>
    </font>
    <font>
      <sz val="9"/>
      <color theme="0"/>
      <name val="Arial"/>
      <family val="2"/>
      <charset val="238"/>
    </font>
    <font>
      <i/>
      <vertAlign val="superscript"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sz val="8.5"/>
      <color rgb="FF000000"/>
      <name val="Times New Roman"/>
      <family val="1"/>
      <charset val="238"/>
    </font>
    <font>
      <vertAlign val="subscript"/>
      <sz val="9"/>
      <name val="Arial"/>
      <family val="2"/>
      <charset val="238"/>
    </font>
    <font>
      <i/>
      <sz val="8"/>
      <name val="Times New Roman"/>
      <family val="1"/>
      <charset val="238"/>
    </font>
    <font>
      <b/>
      <sz val="18"/>
      <color rgb="FFFF0000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8"/>
      <name val="Times New Roman"/>
      <family val="1"/>
      <charset val="238"/>
    </font>
    <font>
      <i/>
      <vertAlign val="superscript"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i/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8"/>
      <color rgb="FFFF0000"/>
      <name val="Times New Roman"/>
      <family val="1"/>
      <charset val="238"/>
    </font>
    <font>
      <sz val="16"/>
      <color rgb="FFFF0000"/>
      <name val="Calibri"/>
      <family val="2"/>
      <charset val="238"/>
      <scheme val="minor"/>
    </font>
    <font>
      <b/>
      <i/>
      <vertAlign val="superscript"/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i/>
      <sz val="8"/>
      <color indexed="8"/>
      <name val="Times New Roman"/>
      <family val="1"/>
      <charset val="238"/>
    </font>
    <font>
      <i/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9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9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vertAlign val="superscript"/>
      <sz val="9"/>
      <color rgb="FFFF000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i/>
      <sz val="8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9"/>
      <color indexed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7"/>
      <name val="Arial CE"/>
    </font>
    <font>
      <sz val="11"/>
      <color rgb="FF000000"/>
      <name val="Calibri"/>
      <family val="2"/>
      <charset val="238"/>
    </font>
    <font>
      <strike/>
      <sz val="8"/>
      <color rgb="FFFF0000"/>
      <name val="Calibri Light"/>
      <family val="2"/>
      <charset val="238"/>
    </font>
    <font>
      <b/>
      <i/>
      <vertAlign val="superscript"/>
      <sz val="9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Times New Roman"/>
      <family val="1"/>
      <charset val="238"/>
    </font>
    <font>
      <i/>
      <vertAlign val="superscript"/>
      <sz val="10"/>
      <color theme="1"/>
      <name val="Arial"/>
      <family val="2"/>
      <charset val="238"/>
    </font>
    <font>
      <i/>
      <vertAlign val="superscript"/>
      <sz val="11"/>
      <color theme="1"/>
      <name val="Calibri"/>
      <family val="2"/>
      <charset val="238"/>
      <scheme val="minor"/>
    </font>
    <font>
      <vertAlign val="subscript"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9FEDA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  <fill>
      <patternFill patternType="solid">
        <fgColor rgb="FF54823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2"/>
      </bottom>
      <diagonal/>
    </border>
    <border>
      <left/>
      <right style="thin">
        <color theme="1"/>
      </right>
      <top style="thin">
        <color theme="2"/>
      </top>
      <bottom style="thin">
        <color theme="2"/>
      </bottom>
      <diagonal/>
    </border>
    <border>
      <left/>
      <right style="thin">
        <color theme="1"/>
      </right>
      <top style="thin">
        <color theme="2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8">
    <xf numFmtId="0" fontId="0" fillId="0" borderId="0"/>
    <xf numFmtId="0" fontId="4" fillId="0" borderId="0" applyNumberFormat="0" applyFill="0" applyBorder="0" applyAlignment="0" applyProtection="0"/>
    <xf numFmtId="0" fontId="12" fillId="0" borderId="0"/>
    <xf numFmtId="0" fontId="12" fillId="5" borderId="1" applyBorder="0">
      <alignment horizontal="center" vertical="center" wrapText="1"/>
    </xf>
    <xf numFmtId="0" fontId="14" fillId="0" borderId="5">
      <alignment horizontal="center" vertical="center"/>
    </xf>
    <xf numFmtId="0" fontId="12" fillId="0" borderId="0">
      <alignment horizontal="left" wrapText="1"/>
    </xf>
    <xf numFmtId="0" fontId="12" fillId="0" borderId="0">
      <alignment horizontal="right"/>
    </xf>
    <xf numFmtId="0" fontId="18" fillId="0" borderId="0"/>
    <xf numFmtId="0" fontId="24" fillId="0" borderId="0"/>
    <xf numFmtId="0" fontId="26" fillId="0" borderId="0"/>
    <xf numFmtId="0" fontId="24" fillId="0" borderId="0"/>
    <xf numFmtId="0" fontId="33" fillId="0" borderId="0"/>
    <xf numFmtId="0" fontId="35" fillId="0" borderId="0"/>
    <xf numFmtId="0" fontId="38" fillId="0" borderId="0"/>
    <xf numFmtId="0" fontId="12" fillId="5" borderId="1" applyBorder="0">
      <alignment horizontal="center" vertical="center" wrapText="1"/>
    </xf>
    <xf numFmtId="0" fontId="12" fillId="5" borderId="1" applyBorder="0">
      <alignment horizontal="center" vertical="center" wrapText="1"/>
    </xf>
    <xf numFmtId="0" fontId="12" fillId="0" borderId="37">
      <alignment horizontal="left" vertical="center" wrapText="1" indent="1"/>
    </xf>
    <xf numFmtId="0" fontId="12" fillId="0" borderId="37">
      <alignment horizontal="left" vertical="center" wrapText="1" indent="2"/>
    </xf>
    <xf numFmtId="0" fontId="12" fillId="0" borderId="6">
      <alignment horizontal="left" vertical="center" wrapText="1" indent="1"/>
    </xf>
    <xf numFmtId="0" fontId="12" fillId="0" borderId="6">
      <alignment horizontal="left" vertical="center" wrapText="1" indent="1"/>
    </xf>
    <xf numFmtId="0" fontId="12" fillId="0" borderId="6">
      <alignment horizontal="left" vertical="center" wrapText="1" indent="2"/>
    </xf>
    <xf numFmtId="0" fontId="18" fillId="0" borderId="0"/>
    <xf numFmtId="0" fontId="12" fillId="0" borderId="6">
      <alignment horizontal="left" indent="1"/>
    </xf>
    <xf numFmtId="0" fontId="12" fillId="0" borderId="6">
      <alignment horizontal="left" indent="2"/>
    </xf>
    <xf numFmtId="0" fontId="12" fillId="0" borderId="6">
      <alignment horizontal="left" vertical="center" wrapText="1" indent="1"/>
    </xf>
    <xf numFmtId="43" fontId="100" fillId="0" borderId="0" applyFont="0" applyFill="0" applyBorder="0" applyAlignment="0" applyProtection="0"/>
    <xf numFmtId="0" fontId="35" fillId="0" borderId="0"/>
    <xf numFmtId="0" fontId="114" fillId="13" borderId="61">
      <alignment horizontal="left" vertical="center" wrapText="1"/>
    </xf>
  </cellStyleXfs>
  <cellXfs count="2575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/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5" fillId="3" borderId="0" xfId="1" applyFont="1" applyFill="1" applyAlignment="1">
      <alignment vertical="center" wrapText="1"/>
    </xf>
    <xf numFmtId="0" fontId="12" fillId="0" borderId="0" xfId="0" applyFont="1" applyAlignment="1">
      <alignment horizontal="center"/>
    </xf>
    <xf numFmtId="0" fontId="13" fillId="0" borderId="0" xfId="1" applyFont="1" applyAlignment="1">
      <alignment wrapText="1"/>
    </xf>
    <xf numFmtId="0" fontId="0" fillId="0" borderId="0" xfId="0" applyBorder="1"/>
    <xf numFmtId="0" fontId="13" fillId="0" borderId="6" xfId="5" applyFont="1" applyFill="1" applyBorder="1">
      <alignment horizontal="left" wrapText="1"/>
    </xf>
    <xf numFmtId="164" fontId="12" fillId="0" borderId="7" xfId="0" applyNumberFormat="1" applyFont="1" applyBorder="1"/>
    <xf numFmtId="0" fontId="12" fillId="0" borderId="8" xfId="0" applyFont="1" applyBorder="1"/>
    <xf numFmtId="0" fontId="16" fillId="0" borderId="6" xfId="5" applyFont="1" applyFill="1" applyBorder="1" applyAlignment="1">
      <alignment horizontal="left" wrapText="1" indent="2"/>
    </xf>
    <xf numFmtId="0" fontId="16" fillId="0" borderId="6" xfId="5" applyFont="1" applyBorder="1" applyAlignment="1">
      <alignment horizontal="left" wrapText="1" indent="2"/>
    </xf>
    <xf numFmtId="0" fontId="13" fillId="0" borderId="6" xfId="5" applyFont="1" applyFill="1" applyBorder="1" applyAlignment="1">
      <alignment horizontal="left" wrapText="1" indent="1"/>
    </xf>
    <xf numFmtId="0" fontId="16" fillId="0" borderId="6" xfId="5" applyFont="1" applyFill="1" applyBorder="1" applyAlignment="1">
      <alignment horizontal="left" wrapText="1" indent="1"/>
    </xf>
    <xf numFmtId="0" fontId="12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3" fillId="0" borderId="6" xfId="5" applyFont="1" applyFill="1" applyBorder="1" applyAlignment="1">
      <alignment horizontal="left" wrapText="1"/>
    </xf>
    <xf numFmtId="0" fontId="12" fillId="0" borderId="7" xfId="0" applyFont="1" applyBorder="1" applyAlignment="1">
      <alignment horizontal="right"/>
    </xf>
    <xf numFmtId="164" fontId="12" fillId="0" borderId="7" xfId="0" applyNumberFormat="1" applyFont="1" applyBorder="1" applyAlignment="1">
      <alignment horizontal="right"/>
    </xf>
    <xf numFmtId="165" fontId="16" fillId="0" borderId="8" xfId="7" applyNumberFormat="1" applyFont="1" applyBorder="1"/>
    <xf numFmtId="164" fontId="12" fillId="0" borderId="7" xfId="0" applyNumberFormat="1" applyFont="1" applyFill="1" applyBorder="1" applyAlignment="1">
      <alignment horizontal="right"/>
    </xf>
    <xf numFmtId="164" fontId="12" fillId="0" borderId="8" xfId="0" applyNumberFormat="1" applyFont="1" applyFill="1" applyBorder="1" applyAlignment="1">
      <alignment horizontal="right"/>
    </xf>
    <xf numFmtId="164" fontId="12" fillId="0" borderId="8" xfId="0" applyNumberFormat="1" applyFont="1" applyBorder="1"/>
    <xf numFmtId="164" fontId="0" fillId="0" borderId="0" xfId="0" applyNumberFormat="1"/>
    <xf numFmtId="164" fontId="0" fillId="0" borderId="0" xfId="0" applyNumberFormat="1" applyBorder="1"/>
    <xf numFmtId="0" fontId="12" fillId="0" borderId="7" xfId="0" applyFont="1" applyFill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/>
    </xf>
    <xf numFmtId="164" fontId="12" fillId="0" borderId="7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" fontId="12" fillId="0" borderId="7" xfId="0" applyNumberFormat="1" applyFont="1" applyBorder="1"/>
    <xf numFmtId="1" fontId="16" fillId="0" borderId="7" xfId="0" applyNumberFormat="1" applyFont="1" applyBorder="1"/>
    <xf numFmtId="1" fontId="16" fillId="0" borderId="8" xfId="0" applyNumberFormat="1" applyFont="1" applyBorder="1"/>
    <xf numFmtId="0" fontId="12" fillId="0" borderId="8" xfId="0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 wrapText="1"/>
    </xf>
    <xf numFmtId="164" fontId="12" fillId="0" borderId="8" xfId="0" applyNumberFormat="1" applyFont="1" applyFill="1" applyBorder="1" applyAlignment="1">
      <alignment horizontal="right" vertical="center" wrapText="1"/>
    </xf>
    <xf numFmtId="0" fontId="16" fillId="0" borderId="6" xfId="5" applyFont="1" applyFill="1" applyBorder="1" applyAlignment="1">
      <alignment horizontal="left" wrapText="1" indent="3"/>
    </xf>
    <xf numFmtId="0" fontId="0" fillId="0" borderId="0" xfId="0" applyFont="1" applyBorder="1"/>
    <xf numFmtId="0" fontId="0" fillId="0" borderId="0" xfId="0" applyFont="1"/>
    <xf numFmtId="0" fontId="16" fillId="0" borderId="6" xfId="5" applyFont="1" applyFill="1" applyBorder="1" applyAlignment="1">
      <alignment horizontal="left" wrapText="1" indent="4"/>
    </xf>
    <xf numFmtId="0" fontId="12" fillId="0" borderId="7" xfId="0" applyFont="1" applyFill="1" applyBorder="1" applyAlignment="1">
      <alignment horizontal="right"/>
    </xf>
    <xf numFmtId="0" fontId="0" fillId="0" borderId="0" xfId="0" applyFill="1" applyBorder="1"/>
    <xf numFmtId="0" fontId="0" fillId="0" borderId="0" xfId="0" applyFill="1"/>
    <xf numFmtId="0" fontId="12" fillId="0" borderId="0" xfId="0" applyFont="1"/>
    <xf numFmtId="0" fontId="14" fillId="0" borderId="0" xfId="0" applyFont="1"/>
    <xf numFmtId="164" fontId="12" fillId="0" borderId="0" xfId="0" applyNumberFormat="1" applyFont="1"/>
    <xf numFmtId="0" fontId="12" fillId="0" borderId="0" xfId="0" applyFont="1" applyAlignment="1">
      <alignment wrapText="1"/>
    </xf>
    <xf numFmtId="0" fontId="26" fillId="0" borderId="0" xfId="0" applyFont="1"/>
    <xf numFmtId="0" fontId="26" fillId="0" borderId="0" xfId="0" applyFont="1" applyBorder="1"/>
    <xf numFmtId="0" fontId="12" fillId="0" borderId="0" xfId="3" applyFill="1" applyBorder="1">
      <alignment horizontal="center" vertical="center" wrapText="1"/>
    </xf>
    <xf numFmtId="0" fontId="12" fillId="0" borderId="0" xfId="5" applyFont="1">
      <alignment horizontal="left" wrapText="1"/>
    </xf>
    <xf numFmtId="0" fontId="12" fillId="0" borderId="0" xfId="5">
      <alignment horizontal="left" wrapText="1"/>
    </xf>
    <xf numFmtId="0" fontId="31" fillId="0" borderId="20" xfId="8" applyFont="1" applyBorder="1" applyAlignment="1">
      <alignment horizontal="right" wrapText="1"/>
    </xf>
    <xf numFmtId="0" fontId="31" fillId="0" borderId="21" xfId="8" applyFont="1" applyBorder="1" applyAlignment="1">
      <alignment horizontal="right" wrapText="1"/>
    </xf>
    <xf numFmtId="0" fontId="31" fillId="0" borderId="7" xfId="8" applyFont="1" applyBorder="1" applyAlignment="1">
      <alignment horizontal="right" wrapText="1"/>
    </xf>
    <xf numFmtId="0" fontId="31" fillId="0" borderId="22" xfId="8" applyFont="1" applyBorder="1" applyAlignment="1">
      <alignment horizontal="right" wrapText="1"/>
    </xf>
    <xf numFmtId="0" fontId="26" fillId="0" borderId="0" xfId="9"/>
    <xf numFmtId="164" fontId="16" fillId="0" borderId="12" xfId="8" applyNumberFormat="1" applyFont="1" applyBorder="1" applyAlignment="1">
      <alignment horizontal="right" wrapText="1"/>
    </xf>
    <xf numFmtId="164" fontId="16" fillId="0" borderId="13" xfId="8" applyNumberFormat="1" applyFont="1" applyBorder="1" applyAlignment="1">
      <alignment horizontal="right" wrapText="1"/>
    </xf>
    <xf numFmtId="164" fontId="16" fillId="0" borderId="7" xfId="8" applyNumberFormat="1" applyFont="1" applyBorder="1" applyAlignment="1">
      <alignment horizontal="right" wrapText="1"/>
    </xf>
    <xf numFmtId="164" fontId="16" fillId="0" borderId="8" xfId="8" applyNumberFormat="1" applyFont="1" applyBorder="1" applyAlignment="1">
      <alignment horizontal="right" wrapText="1"/>
    </xf>
    <xf numFmtId="164" fontId="16" fillId="0" borderId="12" xfId="7" applyNumberFormat="1" applyFont="1" applyBorder="1" applyAlignment="1">
      <alignment wrapText="1"/>
    </xf>
    <xf numFmtId="164" fontId="16" fillId="0" borderId="13" xfId="7" applyNumberFormat="1" applyFont="1" applyBorder="1" applyAlignment="1">
      <alignment wrapText="1"/>
    </xf>
    <xf numFmtId="164" fontId="16" fillId="0" borderId="7" xfId="7" applyNumberFormat="1" applyFont="1" applyBorder="1" applyAlignment="1">
      <alignment wrapText="1"/>
    </xf>
    <xf numFmtId="164" fontId="16" fillId="0" borderId="8" xfId="7" applyNumberFormat="1" applyFont="1" applyBorder="1" applyAlignment="1">
      <alignment wrapText="1"/>
    </xf>
    <xf numFmtId="164" fontId="16" fillId="0" borderId="8" xfId="0" applyNumberFormat="1" applyFont="1" applyBorder="1" applyAlignment="1">
      <alignment horizontal="right" wrapText="1"/>
    </xf>
    <xf numFmtId="164" fontId="12" fillId="0" borderId="30" xfId="11" applyNumberFormat="1" applyFont="1" applyBorder="1"/>
    <xf numFmtId="164" fontId="12" fillId="0" borderId="7" xfId="11" applyNumberFormat="1" applyFont="1" applyBorder="1"/>
    <xf numFmtId="0" fontId="14" fillId="0" borderId="6" xfId="0" applyFont="1" applyFill="1" applyBorder="1" applyAlignment="1">
      <alignment vertical="center" wrapText="1"/>
    </xf>
    <xf numFmtId="164" fontId="14" fillId="0" borderId="7" xfId="0" applyNumberFormat="1" applyFont="1" applyBorder="1"/>
    <xf numFmtId="0" fontId="14" fillId="0" borderId="7" xfId="0" applyFont="1" applyBorder="1"/>
    <xf numFmtId="164" fontId="14" fillId="0" borderId="7" xfId="0" applyNumberFormat="1" applyFont="1" applyBorder="1" applyAlignment="1">
      <alignment horizontal="right"/>
    </xf>
    <xf numFmtId="0" fontId="12" fillId="0" borderId="7" xfId="0" applyFont="1" applyBorder="1"/>
    <xf numFmtId="164" fontId="14" fillId="0" borderId="0" xfId="0" applyNumberFormat="1" applyFont="1"/>
    <xf numFmtId="0" fontId="12" fillId="0" borderId="7" xfId="0" applyFont="1" applyFill="1" applyBorder="1"/>
    <xf numFmtId="0" fontId="12" fillId="0" borderId="6" xfId="0" applyFont="1" applyFill="1" applyBorder="1" applyAlignment="1">
      <alignment horizontal="left" vertical="center" wrapText="1" indent="1"/>
    </xf>
    <xf numFmtId="164" fontId="12" fillId="0" borderId="0" xfId="0" applyNumberFormat="1" applyFont="1" applyAlignment="1">
      <alignment horizontal="right"/>
    </xf>
    <xf numFmtId="0" fontId="12" fillId="0" borderId="8" xfId="0" applyFont="1" applyFill="1" applyBorder="1"/>
    <xf numFmtId="0" fontId="12" fillId="0" borderId="0" xfId="0" applyFont="1" applyAlignment="1">
      <alignment horizontal="right"/>
    </xf>
    <xf numFmtId="0" fontId="2" fillId="0" borderId="0" xfId="0" applyFont="1" applyBorder="1"/>
    <xf numFmtId="0" fontId="26" fillId="0" borderId="0" xfId="9" applyFont="1" applyAlignment="1"/>
    <xf numFmtId="0" fontId="0" fillId="0" borderId="0" xfId="0" applyAlignment="1">
      <alignment wrapText="1"/>
    </xf>
    <xf numFmtId="0" fontId="0" fillId="0" borderId="0" xfId="0" applyAlignment="1"/>
    <xf numFmtId="0" fontId="12" fillId="0" borderId="0" xfId="0" applyFont="1" applyAlignment="1">
      <alignment horizontal="center" vertical="center"/>
    </xf>
    <xf numFmtId="0" fontId="0" fillId="4" borderId="0" xfId="0" applyFill="1"/>
    <xf numFmtId="0" fontId="12" fillId="0" borderId="33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horizontal="right" vertical="center" wrapText="1"/>
    </xf>
    <xf numFmtId="0" fontId="12" fillId="0" borderId="34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left" wrapText="1" indent="2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2" applyAlignment="1">
      <alignment wrapText="1"/>
    </xf>
    <xf numFmtId="0" fontId="12" fillId="0" borderId="0" xfId="2"/>
    <xf numFmtId="0" fontId="12" fillId="0" borderId="30" xfId="0" applyFont="1" applyBorder="1" applyAlignment="1">
      <alignment horizontal="right"/>
    </xf>
    <xf numFmtId="0" fontId="12" fillId="0" borderId="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left" vertical="center" wrapText="1" indent="2"/>
    </xf>
    <xf numFmtId="0" fontId="12" fillId="0" borderId="33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Border="1" applyAlignment="1">
      <alignment horizontal="right"/>
    </xf>
    <xf numFmtId="164" fontId="12" fillId="0" borderId="7" xfId="0" applyNumberFormat="1" applyFont="1" applyFill="1" applyBorder="1" applyAlignment="1">
      <alignment horizontal="right" vertical="center" wrapText="1"/>
    </xf>
    <xf numFmtId="164" fontId="12" fillId="0" borderId="34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12" fillId="0" borderId="6" xfId="0" applyFont="1" applyBorder="1"/>
    <xf numFmtId="0" fontId="12" fillId="0" borderId="7" xfId="0" applyFont="1" applyBorder="1" applyAlignment="1"/>
    <xf numFmtId="0" fontId="26" fillId="0" borderId="0" xfId="9" applyAlignment="1">
      <alignment vertical="top"/>
    </xf>
    <xf numFmtId="0" fontId="26" fillId="0" borderId="0" xfId="9" applyFont="1"/>
    <xf numFmtId="0" fontId="12" fillId="0" borderId="5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 applyBorder="1"/>
    <xf numFmtId="0" fontId="14" fillId="0" borderId="6" xfId="0" applyFont="1" applyBorder="1" applyAlignment="1"/>
    <xf numFmtId="0" fontId="14" fillId="0" borderId="7" xfId="0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0" fontId="12" fillId="0" borderId="0" xfId="0" applyFont="1" applyBorder="1"/>
    <xf numFmtId="0" fontId="12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164" fontId="12" fillId="0" borderId="0" xfId="0" applyNumberFormat="1" applyFont="1" applyBorder="1"/>
    <xf numFmtId="0" fontId="12" fillId="0" borderId="0" xfId="0" applyFont="1" applyFill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left" vertical="center" wrapText="1" indent="3"/>
    </xf>
    <xf numFmtId="0" fontId="14" fillId="0" borderId="33" xfId="0" applyFont="1" applyFill="1" applyBorder="1" applyAlignment="1">
      <alignment wrapText="1"/>
    </xf>
    <xf numFmtId="0" fontId="14" fillId="0" borderId="30" xfId="0" applyFont="1" applyFill="1" applyBorder="1" applyAlignment="1">
      <alignment horizontal="right" wrapText="1"/>
    </xf>
    <xf numFmtId="0" fontId="14" fillId="0" borderId="34" xfId="0" applyFont="1" applyFill="1" applyBorder="1" applyAlignment="1">
      <alignment horizontal="right" wrapText="1"/>
    </xf>
    <xf numFmtId="0" fontId="12" fillId="0" borderId="33" xfId="0" applyFont="1" applyFill="1" applyBorder="1" applyAlignment="1">
      <alignment wrapText="1"/>
    </xf>
    <xf numFmtId="0" fontId="12" fillId="0" borderId="34" xfId="0" applyFont="1" applyFill="1" applyBorder="1" applyAlignment="1">
      <alignment horizontal="right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horizontal="right" vertical="center" wrapText="1"/>
    </xf>
    <xf numFmtId="1" fontId="12" fillId="0" borderId="30" xfId="0" applyNumberFormat="1" applyFont="1" applyFill="1" applyBorder="1" applyAlignment="1">
      <alignment horizontal="right" vertical="center"/>
    </xf>
    <xf numFmtId="1" fontId="12" fillId="0" borderId="5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1" fontId="12" fillId="0" borderId="7" xfId="0" applyNumberFormat="1" applyFont="1" applyFill="1" applyBorder="1" applyAlignment="1">
      <alignment horizontal="right" vertical="center"/>
    </xf>
    <xf numFmtId="1" fontId="12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" fontId="14" fillId="0" borderId="7" xfId="0" applyNumberFormat="1" applyFont="1" applyFill="1" applyBorder="1" applyAlignment="1">
      <alignment horizontal="right" vertical="center"/>
    </xf>
    <xf numFmtId="1" fontId="14" fillId="0" borderId="0" xfId="0" applyNumberFormat="1" applyFont="1" applyFill="1" applyBorder="1" applyAlignment="1">
      <alignment horizontal="right" vertical="center"/>
    </xf>
    <xf numFmtId="1" fontId="12" fillId="0" borderId="7" xfId="0" applyNumberFormat="1" applyFont="1" applyFill="1" applyBorder="1" applyAlignment="1">
      <alignment horizontal="right" wrapText="1"/>
    </xf>
    <xf numFmtId="1" fontId="12" fillId="0" borderId="8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1" fontId="12" fillId="0" borderId="8" xfId="0" applyNumberFormat="1" applyFont="1" applyBorder="1"/>
    <xf numFmtId="1" fontId="12" fillId="0" borderId="7" xfId="0" applyNumberFormat="1" applyFont="1" applyBorder="1" applyAlignment="1">
      <alignment horizontal="right"/>
    </xf>
    <xf numFmtId="0" fontId="14" fillId="0" borderId="6" xfId="0" applyFont="1" applyFill="1" applyBorder="1" applyAlignment="1">
      <alignment wrapText="1"/>
    </xf>
    <xf numFmtId="0" fontId="14" fillId="0" borderId="7" xfId="0" applyFont="1" applyBorder="1" applyAlignment="1"/>
    <xf numFmtId="0" fontId="14" fillId="0" borderId="8" xfId="0" applyFont="1" applyBorder="1" applyAlignment="1"/>
    <xf numFmtId="0" fontId="12" fillId="0" borderId="6" xfId="0" applyFont="1" applyFill="1" applyBorder="1" applyAlignment="1">
      <alignment horizontal="left" vertical="center" wrapText="1" indent="6"/>
    </xf>
    <xf numFmtId="0" fontId="12" fillId="0" borderId="8" xfId="0" applyFont="1" applyBorder="1" applyAlignment="1">
      <alignment horizontal="right"/>
    </xf>
    <xf numFmtId="0" fontId="12" fillId="0" borderId="6" xfId="0" applyFont="1" applyFill="1" applyBorder="1" applyAlignment="1">
      <alignment horizontal="left" vertical="center" wrapText="1" indent="4"/>
    </xf>
    <xf numFmtId="0" fontId="12" fillId="0" borderId="6" xfId="0" applyFont="1" applyBorder="1" applyAlignment="1">
      <alignment horizontal="right"/>
    </xf>
    <xf numFmtId="0" fontId="12" fillId="0" borderId="8" xfId="0" applyFont="1" applyBorder="1" applyAlignment="1"/>
    <xf numFmtId="0" fontId="12" fillId="0" borderId="6" xfId="0" applyFont="1" applyFill="1" applyBorder="1" applyAlignment="1">
      <alignment horizontal="left" vertical="center" wrapText="1" indent="3"/>
    </xf>
    <xf numFmtId="0" fontId="14" fillId="0" borderId="5" xfId="0" applyFont="1" applyFill="1" applyBorder="1" applyAlignment="1">
      <alignment wrapText="1"/>
    </xf>
    <xf numFmtId="0" fontId="14" fillId="0" borderId="30" xfId="0" applyFont="1" applyFill="1" applyBorder="1" applyAlignment="1">
      <alignment horizontal="right" vertical="center" wrapText="1"/>
    </xf>
    <xf numFmtId="164" fontId="14" fillId="0" borderId="30" xfId="0" applyNumberFormat="1" applyFont="1" applyFill="1" applyBorder="1" applyAlignment="1">
      <alignment horizontal="right" vertical="center" wrapText="1"/>
    </xf>
    <xf numFmtId="164" fontId="14" fillId="0" borderId="34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 wrapText="1"/>
    </xf>
    <xf numFmtId="164" fontId="12" fillId="0" borderId="8" xfId="0" applyNumberFormat="1" applyFont="1" applyFill="1" applyBorder="1" applyAlignment="1">
      <alignment horizontal="right" wrapText="1"/>
    </xf>
    <xf numFmtId="0" fontId="14" fillId="0" borderId="30" xfId="0" applyFont="1" applyFill="1" applyBorder="1"/>
    <xf numFmtId="164" fontId="12" fillId="0" borderId="7" xfId="0" applyNumberFormat="1" applyFont="1" applyFill="1" applyBorder="1"/>
    <xf numFmtId="0" fontId="14" fillId="0" borderId="7" xfId="0" applyFont="1" applyFill="1" applyBorder="1"/>
    <xf numFmtId="0" fontId="12" fillId="0" borderId="30" xfId="0" applyFont="1" applyBorder="1"/>
    <xf numFmtId="0" fontId="12" fillId="0" borderId="34" xfId="0" applyFont="1" applyBorder="1"/>
    <xf numFmtId="0" fontId="14" fillId="0" borderId="8" xfId="0" applyFont="1" applyBorder="1"/>
    <xf numFmtId="0" fontId="14" fillId="0" borderId="6" xfId="0" applyFont="1" applyBorder="1"/>
    <xf numFmtId="0" fontId="2" fillId="0" borderId="0" xfId="0" applyFont="1"/>
    <xf numFmtId="1" fontId="12" fillId="0" borderId="30" xfId="0" applyNumberFormat="1" applyFont="1" applyBorder="1" applyAlignment="1">
      <alignment horizontal="right" vertical="center" wrapText="1"/>
    </xf>
    <xf numFmtId="1" fontId="12" fillId="0" borderId="34" xfId="0" applyNumberFormat="1" applyFont="1" applyBorder="1" applyAlignment="1">
      <alignment horizontal="right" vertical="center" wrapText="1"/>
    </xf>
    <xf numFmtId="1" fontId="12" fillId="0" borderId="7" xfId="0" applyNumberFormat="1" applyFont="1" applyBorder="1" applyAlignment="1">
      <alignment horizontal="right" vertical="center" wrapText="1"/>
    </xf>
    <xf numFmtId="1" fontId="12" fillId="0" borderId="8" xfId="0" applyNumberFormat="1" applyFont="1" applyBorder="1" applyAlignment="1">
      <alignment horizontal="right" vertical="center" wrapText="1"/>
    </xf>
    <xf numFmtId="1" fontId="14" fillId="0" borderId="7" xfId="0" applyNumberFormat="1" applyFont="1" applyBorder="1" applyAlignment="1">
      <alignment horizontal="right" vertical="center" wrapText="1"/>
    </xf>
    <xf numFmtId="1" fontId="14" fillId="0" borderId="8" xfId="0" applyNumberFormat="1" applyFont="1" applyBorder="1" applyAlignment="1">
      <alignment horizontal="right" vertical="center" wrapText="1"/>
    </xf>
    <xf numFmtId="0" fontId="12" fillId="0" borderId="33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2" fillId="0" borderId="34" xfId="0" applyFont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42" fillId="0" borderId="0" xfId="0" applyFont="1" applyBorder="1" applyAlignment="1">
      <alignment horizontal="right" vertical="center" wrapText="1"/>
    </xf>
    <xf numFmtId="0" fontId="43" fillId="0" borderId="0" xfId="0" applyFont="1" applyBorder="1" applyAlignment="1">
      <alignment horizontal="right" vertical="center" wrapText="1"/>
    </xf>
    <xf numFmtId="164" fontId="14" fillId="0" borderId="8" xfId="0" applyNumberFormat="1" applyFont="1" applyBorder="1"/>
    <xf numFmtId="0" fontId="12" fillId="0" borderId="0" xfId="0" applyFont="1" applyFill="1" applyBorder="1" applyAlignment="1">
      <alignment horizontal="center" vertical="center"/>
    </xf>
    <xf numFmtId="164" fontId="14" fillId="0" borderId="7" xfId="0" applyNumberFormat="1" applyFont="1" applyFill="1" applyBorder="1" applyAlignment="1">
      <alignment horizontal="right" vertical="center" wrapText="1"/>
    </xf>
    <xf numFmtId="164" fontId="14" fillId="0" borderId="8" xfId="0" applyNumberFormat="1" applyFont="1" applyFill="1" applyBorder="1" applyAlignment="1">
      <alignment horizontal="right" vertical="center" wrapText="1"/>
    </xf>
    <xf numFmtId="0" fontId="11" fillId="0" borderId="0" xfId="0" applyFont="1"/>
    <xf numFmtId="0" fontId="14" fillId="0" borderId="6" xfId="0" applyFont="1" applyFill="1" applyBorder="1" applyAlignment="1">
      <alignment horizontal="left" wrapText="1"/>
    </xf>
    <xf numFmtId="164" fontId="14" fillId="0" borderId="33" xfId="0" applyNumberFormat="1" applyFont="1" applyBorder="1" applyAlignment="1"/>
    <xf numFmtId="164" fontId="14" fillId="0" borderId="30" xfId="0" applyNumberFormat="1" applyFont="1" applyBorder="1" applyAlignment="1"/>
    <xf numFmtId="0" fontId="14" fillId="0" borderId="30" xfId="0" applyFont="1" applyBorder="1" applyAlignment="1"/>
    <xf numFmtId="164" fontId="14" fillId="0" borderId="34" xfId="0" applyNumberFormat="1" applyFont="1" applyBorder="1" applyAlignment="1"/>
    <xf numFmtId="164" fontId="12" fillId="0" borderId="6" xfId="0" applyNumberFormat="1" applyFont="1" applyBorder="1"/>
    <xf numFmtId="0" fontId="12" fillId="0" borderId="6" xfId="0" applyFont="1" applyFill="1" applyBorder="1" applyAlignment="1">
      <alignment horizontal="right" wrapText="1"/>
    </xf>
    <xf numFmtId="0" fontId="14" fillId="0" borderId="6" xfId="0" applyFont="1" applyFill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wrapText="1"/>
    </xf>
    <xf numFmtId="0" fontId="14" fillId="0" borderId="6" xfId="0" applyFont="1" applyFill="1" applyBorder="1" applyAlignment="1">
      <alignment horizontal="right" wrapText="1"/>
    </xf>
    <xf numFmtId="0" fontId="14" fillId="0" borderId="8" xfId="0" applyFont="1" applyBorder="1" applyAlignment="1">
      <alignment horizontal="right"/>
    </xf>
    <xf numFmtId="0" fontId="12" fillId="0" borderId="6" xfId="0" applyFont="1" applyBorder="1" applyAlignment="1"/>
    <xf numFmtId="164" fontId="12" fillId="0" borderId="8" xfId="0" applyNumberFormat="1" applyFont="1" applyBorder="1" applyAlignment="1"/>
    <xf numFmtId="0" fontId="12" fillId="0" borderId="6" xfId="0" applyFont="1" applyFill="1" applyBorder="1" applyAlignment="1">
      <alignment wrapText="1"/>
    </xf>
    <xf numFmtId="164" fontId="12" fillId="0" borderId="7" xfId="0" applyNumberFormat="1" applyFont="1" applyBorder="1" applyAlignment="1"/>
    <xf numFmtId="164" fontId="12" fillId="0" borderId="6" xfId="0" applyNumberFormat="1" applyFont="1" applyBorder="1" applyAlignment="1"/>
    <xf numFmtId="0" fontId="12" fillId="0" borderId="7" xfId="0" applyFont="1" applyBorder="1" applyAlignment="1">
      <alignment wrapText="1"/>
    </xf>
    <xf numFmtId="164" fontId="14" fillId="0" borderId="30" xfId="0" applyNumberFormat="1" applyFont="1" applyFill="1" applyBorder="1" applyAlignment="1">
      <alignment horizontal="right" wrapText="1"/>
    </xf>
    <xf numFmtId="1" fontId="12" fillId="0" borderId="8" xfId="0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left" vertical="center"/>
    </xf>
    <xf numFmtId="164" fontId="14" fillId="0" borderId="6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/>
    <xf numFmtId="0" fontId="0" fillId="0" borderId="0" xfId="0" applyBorder="1" applyProtection="1"/>
    <xf numFmtId="0" fontId="0" fillId="0" borderId="0" xfId="0" applyProtection="1"/>
    <xf numFmtId="0" fontId="12" fillId="0" borderId="6" xfId="0" applyFont="1" applyFill="1" applyBorder="1" applyAlignment="1" applyProtection="1">
      <alignment horizontal="right" wrapText="1"/>
    </xf>
    <xf numFmtId="164" fontId="12" fillId="0" borderId="8" xfId="0" applyNumberFormat="1" applyFont="1" applyBorder="1" applyProtection="1"/>
    <xf numFmtId="0" fontId="14" fillId="0" borderId="6" xfId="0" applyFont="1" applyFill="1" applyBorder="1" applyAlignment="1" applyProtection="1">
      <alignment horizontal="right" vertical="center" wrapText="1"/>
    </xf>
    <xf numFmtId="0" fontId="2" fillId="0" borderId="0" xfId="0" applyFont="1" applyBorder="1" applyProtection="1"/>
    <xf numFmtId="0" fontId="46" fillId="0" borderId="0" xfId="0" applyFont="1" applyBorder="1"/>
    <xf numFmtId="0" fontId="46" fillId="0" borderId="0" xfId="0" applyFont="1"/>
    <xf numFmtId="0" fontId="12" fillId="0" borderId="33" xfId="0" applyFont="1" applyFill="1" applyBorder="1" applyAlignment="1">
      <alignment horizontal="right" wrapText="1"/>
    </xf>
    <xf numFmtId="0" fontId="46" fillId="0" borderId="0" xfId="0" applyFont="1" applyFill="1" applyBorder="1"/>
    <xf numFmtId="0" fontId="46" fillId="0" borderId="0" xfId="0" applyFont="1" applyFill="1"/>
    <xf numFmtId="0" fontId="31" fillId="0" borderId="6" xfId="0" applyFont="1" applyFill="1" applyBorder="1" applyAlignment="1">
      <alignment vertical="center" wrapText="1"/>
    </xf>
    <xf numFmtId="0" fontId="47" fillId="0" borderId="6" xfId="0" applyFont="1" applyFill="1" applyBorder="1" applyAlignment="1">
      <alignment horizontal="left" vertical="center" wrapText="1" indent="1"/>
    </xf>
    <xf numFmtId="0" fontId="12" fillId="0" borderId="8" xfId="0" applyFont="1" applyFill="1" applyBorder="1" applyAlignment="1">
      <alignment horizontal="right"/>
    </xf>
    <xf numFmtId="0" fontId="16" fillId="0" borderId="6" xfId="0" applyFont="1" applyFill="1" applyBorder="1" applyAlignment="1">
      <alignment vertical="center" wrapText="1"/>
    </xf>
    <xf numFmtId="1" fontId="12" fillId="0" borderId="7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vertical="center" wrapText="1"/>
    </xf>
    <xf numFmtId="1" fontId="14" fillId="0" borderId="7" xfId="0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left" wrapText="1"/>
    </xf>
    <xf numFmtId="164" fontId="12" fillId="0" borderId="7" xfId="0" applyNumberFormat="1" applyFont="1" applyFill="1" applyBorder="1" applyAlignment="1"/>
    <xf numFmtId="0" fontId="12" fillId="0" borderId="0" xfId="0" applyFont="1" applyFill="1" applyBorder="1" applyAlignment="1">
      <alignment horizontal="left"/>
    </xf>
    <xf numFmtId="1" fontId="12" fillId="0" borderId="7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center"/>
    </xf>
    <xf numFmtId="164" fontId="12" fillId="0" borderId="7" xfId="0" applyNumberFormat="1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0" fontId="12" fillId="0" borderId="8" xfId="0" applyFont="1" applyBorder="1" applyAlignment="1">
      <alignment horizontal="right" wrapText="1"/>
    </xf>
    <xf numFmtId="0" fontId="7" fillId="0" borderId="0" xfId="0" applyFont="1" applyAlignment="1"/>
    <xf numFmtId="0" fontId="11" fillId="0" borderId="0" xfId="0" applyFont="1" applyAlignment="1"/>
    <xf numFmtId="0" fontId="49" fillId="0" borderId="0" xfId="0" applyFont="1"/>
    <xf numFmtId="0" fontId="14" fillId="0" borderId="7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164" fontId="14" fillId="0" borderId="7" xfId="0" applyNumberFormat="1" applyFont="1" applyFill="1" applyBorder="1"/>
    <xf numFmtId="0" fontId="14" fillId="0" borderId="33" xfId="0" applyFont="1" applyFill="1" applyBorder="1" applyAlignment="1">
      <alignment horizontal="justify" wrapText="1"/>
    </xf>
    <xf numFmtId="0" fontId="14" fillId="0" borderId="6" xfId="0" applyFont="1" applyFill="1" applyBorder="1" applyAlignment="1">
      <alignment horizontal="justify" vertical="center" wrapText="1"/>
    </xf>
    <xf numFmtId="0" fontId="12" fillId="0" borderId="6" xfId="0" applyFont="1" applyFill="1" applyBorder="1" applyAlignment="1">
      <alignment horizontal="justify" vertical="center" wrapText="1"/>
    </xf>
    <xf numFmtId="0" fontId="26" fillId="0" borderId="0" xfId="9" applyFill="1"/>
    <xf numFmtId="0" fontId="12" fillId="4" borderId="0" xfId="0" applyFont="1" applyFill="1"/>
    <xf numFmtId="0" fontId="14" fillId="0" borderId="33" xfId="0" applyFont="1" applyFill="1" applyBorder="1" applyAlignment="1">
      <alignment horizontal="right" wrapText="1"/>
    </xf>
    <xf numFmtId="0" fontId="12" fillId="0" borderId="34" xfId="0" applyFont="1" applyBorder="1" applyAlignment="1">
      <alignment horizontal="right"/>
    </xf>
    <xf numFmtId="164" fontId="14" fillId="0" borderId="8" xfId="0" applyNumberFormat="1" applyFont="1" applyFill="1" applyBorder="1"/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164" fontId="12" fillId="0" borderId="8" xfId="0" applyNumberFormat="1" applyFont="1" applyFill="1" applyBorder="1"/>
    <xf numFmtId="164" fontId="14" fillId="0" borderId="7" xfId="0" applyNumberFormat="1" applyFont="1" applyFill="1" applyBorder="1" applyAlignment="1">
      <alignment horizontal="right"/>
    </xf>
    <xf numFmtId="164" fontId="14" fillId="0" borderId="8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 wrapText="1"/>
    </xf>
    <xf numFmtId="0" fontId="7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7" fillId="4" borderId="0" xfId="0" applyFont="1" applyFill="1"/>
    <xf numFmtId="0" fontId="12" fillId="0" borderId="30" xfId="0" applyFont="1" applyFill="1" applyBorder="1" applyAlignment="1">
      <alignment wrapText="1"/>
    </xf>
    <xf numFmtId="0" fontId="12" fillId="0" borderId="7" xfId="0" applyFont="1" applyFill="1" applyBorder="1" applyAlignment="1">
      <alignment wrapText="1"/>
    </xf>
    <xf numFmtId="0" fontId="12" fillId="0" borderId="0" xfId="0" applyFont="1" applyBorder="1" applyAlignment="1">
      <alignment horizontal="left" wrapText="1" indent="1"/>
    </xf>
    <xf numFmtId="0" fontId="12" fillId="0" borderId="33" xfId="0" applyFont="1" applyBorder="1" applyAlignment="1">
      <alignment horizontal="right"/>
    </xf>
    <xf numFmtId="0" fontId="12" fillId="0" borderId="6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right"/>
    </xf>
    <xf numFmtId="0" fontId="34" fillId="0" borderId="7" xfId="0" applyNumberFormat="1" applyFont="1" applyBorder="1" applyAlignment="1">
      <alignment horizontal="right" wrapText="1"/>
    </xf>
    <xf numFmtId="167" fontId="34" fillId="0" borderId="7" xfId="0" applyNumberFormat="1" applyFont="1" applyBorder="1" applyAlignment="1">
      <alignment horizontal="right" wrapText="1"/>
    </xf>
    <xf numFmtId="0" fontId="34" fillId="0" borderId="8" xfId="0" applyNumberFormat="1" applyFont="1" applyBorder="1" applyAlignment="1">
      <alignment horizontal="right" wrapText="1"/>
    </xf>
    <xf numFmtId="1" fontId="34" fillId="0" borderId="7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wrapText="1"/>
    </xf>
    <xf numFmtId="164" fontId="14" fillId="0" borderId="7" xfId="0" applyNumberFormat="1" applyFont="1" applyBorder="1" applyAlignment="1"/>
    <xf numFmtId="0" fontId="12" fillId="0" borderId="6" xfId="0" applyFont="1" applyFill="1" applyBorder="1" applyAlignment="1"/>
    <xf numFmtId="164" fontId="12" fillId="0" borderId="0" xfId="0" applyNumberFormat="1" applyFont="1" applyFill="1" applyBorder="1"/>
    <xf numFmtId="0" fontId="12" fillId="0" borderId="0" xfId="2" applyFill="1" applyAlignment="1"/>
    <xf numFmtId="0" fontId="12" fillId="0" borderId="6" xfId="0" applyFont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30" xfId="0" applyFont="1" applyBorder="1" applyAlignment="1"/>
    <xf numFmtId="0" fontId="12" fillId="0" borderId="34" xfId="0" applyFont="1" applyBorder="1" applyAlignment="1"/>
    <xf numFmtId="0" fontId="12" fillId="0" borderId="6" xfId="0" applyFont="1" applyBorder="1" applyAlignment="1">
      <alignment horizontal="left" indent="2"/>
    </xf>
    <xf numFmtId="0" fontId="0" fillId="0" borderId="33" xfId="0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 wrapText="1"/>
    </xf>
    <xf numFmtId="0" fontId="31" fillId="0" borderId="3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indent="1"/>
    </xf>
    <xf numFmtId="0" fontId="14" fillId="0" borderId="0" xfId="0" applyFont="1" applyFill="1" applyBorder="1" applyAlignment="1">
      <alignment horizontal="justify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 indent="1"/>
    </xf>
    <xf numFmtId="0" fontId="31" fillId="0" borderId="3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2" fillId="0" borderId="6" xfId="0" applyFont="1" applyFill="1" applyBorder="1" applyAlignment="1">
      <alignment horizontal="right"/>
    </xf>
    <xf numFmtId="0" fontId="12" fillId="0" borderId="0" xfId="0" applyFont="1" applyBorder="1" applyAlignment="1">
      <alignment vertical="center" wrapText="1"/>
    </xf>
    <xf numFmtId="0" fontId="14" fillId="0" borderId="6" xfId="0" applyFont="1" applyFill="1" applyBorder="1" applyAlignment="1">
      <alignment horizontal="right"/>
    </xf>
    <xf numFmtId="0" fontId="12" fillId="0" borderId="6" xfId="0" applyFont="1" applyBorder="1" applyAlignment="1">
      <alignment wrapText="1"/>
    </xf>
    <xf numFmtId="0" fontId="14" fillId="0" borderId="0" xfId="0" applyFont="1" applyBorder="1" applyAlignment="1">
      <alignment horizontal="right"/>
    </xf>
    <xf numFmtId="0" fontId="12" fillId="0" borderId="33" xfId="0" applyFont="1" applyBorder="1" applyAlignment="1">
      <alignment vertical="center" wrapText="1"/>
    </xf>
    <xf numFmtId="0" fontId="12" fillId="0" borderId="33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7" fillId="7" borderId="0" xfId="0" applyFont="1" applyFill="1" applyAlignment="1">
      <alignment vertical="center"/>
    </xf>
    <xf numFmtId="0" fontId="10" fillId="7" borderId="0" xfId="0" applyFont="1" applyFill="1" applyAlignment="1">
      <alignment vertical="center"/>
    </xf>
    <xf numFmtId="0" fontId="12" fillId="7" borderId="3" xfId="15" applyFill="1" applyBorder="1">
      <alignment horizontal="center" vertical="center" wrapText="1"/>
    </xf>
    <xf numFmtId="0" fontId="12" fillId="7" borderId="4" xfId="15" applyFill="1" applyBorder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165" fontId="0" fillId="0" borderId="0" xfId="0" applyNumberFormat="1"/>
    <xf numFmtId="0" fontId="14" fillId="8" borderId="6" xfId="0" applyFont="1" applyFill="1" applyBorder="1" applyAlignment="1">
      <alignment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/>
    </xf>
    <xf numFmtId="2" fontId="12" fillId="0" borderId="7" xfId="0" applyNumberFormat="1" applyFont="1" applyFill="1" applyBorder="1" applyAlignment="1">
      <alignment horizontal="right"/>
    </xf>
    <xf numFmtId="0" fontId="0" fillId="7" borderId="15" xfId="0" applyFill="1" applyBorder="1" applyAlignment="1">
      <alignment horizontal="center" vertical="center" wrapText="1"/>
    </xf>
    <xf numFmtId="1" fontId="12" fillId="0" borderId="30" xfId="0" applyNumberFormat="1" applyFont="1" applyBorder="1" applyAlignment="1">
      <alignment horizontal="right"/>
    </xf>
    <xf numFmtId="1" fontId="12" fillId="0" borderId="34" xfId="0" applyNumberFormat="1" applyFont="1" applyBorder="1" applyAlignment="1">
      <alignment horizontal="right"/>
    </xf>
    <xf numFmtId="2" fontId="12" fillId="0" borderId="0" xfId="0" applyNumberFormat="1" applyFont="1" applyFill="1" applyBorder="1" applyAlignment="1">
      <alignment horizontal="right"/>
    </xf>
    <xf numFmtId="0" fontId="12" fillId="7" borderId="10" xfId="2" applyFill="1" applyBorder="1" applyAlignment="1">
      <alignment horizontal="center" vertical="center" wrapText="1"/>
    </xf>
    <xf numFmtId="0" fontId="12" fillId="7" borderId="10" xfId="2" applyFill="1" applyBorder="1" applyAlignment="1">
      <alignment horizontal="center" vertical="center"/>
    </xf>
    <xf numFmtId="0" fontId="12" fillId="0" borderId="0" xfId="0" applyFont="1" applyFill="1" applyBorder="1" applyAlignment="1">
      <alignment wrapText="1"/>
    </xf>
    <xf numFmtId="165" fontId="53" fillId="0" borderId="0" xfId="7" applyNumberFormat="1" applyFont="1" applyBorder="1"/>
    <xf numFmtId="0" fontId="14" fillId="0" borderId="33" xfId="0" applyFont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12" fillId="0" borderId="30" xfId="0" applyFont="1" applyBorder="1" applyAlignment="1">
      <alignment horizontal="right" wrapText="1"/>
    </xf>
    <xf numFmtId="164" fontId="12" fillId="0" borderId="8" xfId="0" quotePrefix="1" applyNumberFormat="1" applyFont="1" applyBorder="1" applyAlignment="1">
      <alignment horizontal="right"/>
    </xf>
    <xf numFmtId="0" fontId="12" fillId="0" borderId="34" xfId="0" applyFont="1" applyBorder="1" applyAlignment="1">
      <alignment horizontal="right" wrapText="1"/>
    </xf>
    <xf numFmtId="1" fontId="0" fillId="0" borderId="0" xfId="0" applyNumberFormat="1"/>
    <xf numFmtId="1" fontId="54" fillId="0" borderId="30" xfId="0" applyNumberFormat="1" applyFont="1" applyFill="1" applyBorder="1" applyAlignment="1">
      <alignment horizontal="center" vertical="center" wrapText="1"/>
    </xf>
    <xf numFmtId="164" fontId="54" fillId="0" borderId="34" xfId="0" applyNumberFormat="1" applyFont="1" applyFill="1" applyBorder="1" applyAlignment="1">
      <alignment horizontal="center" vertical="center" wrapText="1"/>
    </xf>
    <xf numFmtId="164" fontId="54" fillId="0" borderId="33" xfId="0" applyNumberFormat="1" applyFont="1" applyFill="1" applyBorder="1" applyAlignment="1">
      <alignment horizontal="center" vertical="center" wrapText="1"/>
    </xf>
    <xf numFmtId="164" fontId="54" fillId="0" borderId="30" xfId="0" applyNumberFormat="1" applyFont="1" applyFill="1" applyBorder="1" applyAlignment="1">
      <alignment horizontal="center" vertical="center" wrapText="1"/>
    </xf>
    <xf numFmtId="1" fontId="54" fillId="0" borderId="33" xfId="0" applyNumberFormat="1" applyFont="1" applyFill="1" applyBorder="1" applyAlignment="1">
      <alignment horizontal="center" vertical="center" wrapText="1"/>
    </xf>
    <xf numFmtId="164" fontId="54" fillId="0" borderId="5" xfId="0" applyNumberFormat="1" applyFont="1" applyFill="1" applyBorder="1" applyAlignment="1">
      <alignment horizontal="center" vertical="center" wrapText="1"/>
    </xf>
    <xf numFmtId="1" fontId="54" fillId="0" borderId="34" xfId="0" applyNumberFormat="1" applyFont="1" applyFill="1" applyBorder="1" applyAlignment="1">
      <alignment horizontal="center" vertical="center" wrapText="1"/>
    </xf>
    <xf numFmtId="1" fontId="54" fillId="0" borderId="5" xfId="0" applyNumberFormat="1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4" fillId="0" borderId="7" xfId="0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left" wrapText="1" indent="1"/>
    </xf>
    <xf numFmtId="0" fontId="12" fillId="7" borderId="13" xfId="0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right" wrapText="1"/>
    </xf>
    <xf numFmtId="164" fontId="14" fillId="0" borderId="34" xfId="0" applyNumberFormat="1" applyFont="1" applyFill="1" applyBorder="1" applyAlignment="1">
      <alignment horizontal="right" wrapText="1"/>
    </xf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>
      <alignment horizontal="right" wrapText="1"/>
    </xf>
    <xf numFmtId="0" fontId="12" fillId="0" borderId="6" xfId="0" applyFont="1" applyBorder="1" applyAlignment="1">
      <alignment horizontal="right" vertical="center" wrapText="1"/>
    </xf>
    <xf numFmtId="164" fontId="12" fillId="7" borderId="10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0" fontId="18" fillId="0" borderId="0" xfId="21" applyFont="1" applyBorder="1"/>
    <xf numFmtId="164" fontId="16" fillId="0" borderId="7" xfId="21" applyNumberFormat="1" applyFont="1" applyBorder="1" applyAlignment="1">
      <alignment horizontal="right"/>
    </xf>
    <xf numFmtId="164" fontId="14" fillId="0" borderId="30" xfId="0" applyNumberFormat="1" applyFont="1" applyBorder="1" applyAlignment="1">
      <alignment horizontal="right" wrapText="1"/>
    </xf>
    <xf numFmtId="164" fontId="16" fillId="0" borderId="7" xfId="0" applyNumberFormat="1" applyFont="1" applyBorder="1"/>
    <xf numFmtId="164" fontId="16" fillId="0" borderId="8" xfId="0" applyNumberFormat="1" applyFont="1" applyBorder="1"/>
    <xf numFmtId="0" fontId="12" fillId="7" borderId="12" xfId="0" applyFont="1" applyFill="1" applyBorder="1" applyAlignment="1">
      <alignment horizontal="center" vertical="center" wrapText="1"/>
    </xf>
    <xf numFmtId="164" fontId="12" fillId="0" borderId="34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left" wrapText="1"/>
    </xf>
    <xf numFmtId="1" fontId="0" fillId="0" borderId="0" xfId="0" applyNumberFormat="1" applyFont="1"/>
    <xf numFmtId="0" fontId="12" fillId="0" borderId="6" xfId="0" applyFont="1" applyBorder="1" applyAlignment="1">
      <alignment horizontal="left" wrapText="1" indent="1"/>
    </xf>
    <xf numFmtId="0" fontId="12" fillId="0" borderId="6" xfId="0" applyFont="1" applyBorder="1" applyAlignment="1">
      <alignment horizontal="left" wrapText="1" indent="2"/>
    </xf>
    <xf numFmtId="1" fontId="12" fillId="0" borderId="7" xfId="0" applyNumberFormat="1" applyFont="1" applyFill="1" applyBorder="1"/>
    <xf numFmtId="1" fontId="12" fillId="0" borderId="8" xfId="0" applyNumberFormat="1" applyFont="1" applyFill="1" applyBorder="1"/>
    <xf numFmtId="0" fontId="0" fillId="7" borderId="9" xfId="0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164" fontId="14" fillId="0" borderId="0" xfId="0" applyNumberFormat="1" applyFont="1" applyFill="1" applyBorder="1"/>
    <xf numFmtId="0" fontId="14" fillId="0" borderId="33" xfId="0" applyFont="1" applyBorder="1" applyAlignment="1">
      <alignment vertical="center" wrapText="1"/>
    </xf>
    <xf numFmtId="0" fontId="26" fillId="0" borderId="0" xfId="0" applyFont="1" applyAlignment="1">
      <alignment horizontal="left"/>
    </xf>
    <xf numFmtId="0" fontId="12" fillId="0" borderId="5" xfId="0" applyFont="1" applyFill="1" applyBorder="1" applyAlignment="1">
      <alignment horizontal="left"/>
    </xf>
    <xf numFmtId="0" fontId="12" fillId="0" borderId="6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left" vertical="center" wrapText="1" indent="4"/>
    </xf>
    <xf numFmtId="0" fontId="12" fillId="0" borderId="6" xfId="0" applyFont="1" applyBorder="1" applyAlignment="1">
      <alignment horizontal="left" vertical="center" wrapText="1" indent="5"/>
    </xf>
    <xf numFmtId="0" fontId="14" fillId="0" borderId="6" xfId="0" applyFont="1" applyBorder="1" applyAlignment="1">
      <alignment horizontal="left" vertical="center" wrapText="1" indent="5"/>
    </xf>
    <xf numFmtId="164" fontId="12" fillId="0" borderId="6" xfId="0" applyNumberFormat="1" applyFont="1" applyFill="1" applyBorder="1" applyAlignment="1">
      <alignment wrapText="1"/>
    </xf>
    <xf numFmtId="164" fontId="12" fillId="0" borderId="7" xfId="0" applyNumberFormat="1" applyFont="1" applyFill="1" applyBorder="1" applyAlignment="1">
      <alignment wrapText="1"/>
    </xf>
    <xf numFmtId="164" fontId="12" fillId="0" borderId="8" xfId="0" applyNumberFormat="1" applyFont="1" applyFill="1" applyBorder="1" applyAlignment="1">
      <alignment wrapText="1"/>
    </xf>
    <xf numFmtId="0" fontId="14" fillId="0" borderId="33" xfId="0" applyFont="1" applyFill="1" applyBorder="1" applyAlignment="1">
      <alignment horizontal="left" wrapText="1"/>
    </xf>
    <xf numFmtId="164" fontId="14" fillId="0" borderId="30" xfId="0" applyNumberFormat="1" applyFont="1" applyFill="1" applyBorder="1" applyAlignment="1">
      <alignment horizontal="right"/>
    </xf>
    <xf numFmtId="164" fontId="14" fillId="0" borderId="34" xfId="0" applyNumberFormat="1" applyFont="1" applyFill="1" applyBorder="1" applyAlignment="1">
      <alignment horizontal="right"/>
    </xf>
    <xf numFmtId="0" fontId="16" fillId="0" borderId="6" xfId="0" applyFont="1" applyFill="1" applyBorder="1" applyAlignment="1">
      <alignment horizontal="left" vertical="center" wrapText="1"/>
    </xf>
    <xf numFmtId="0" fontId="12" fillId="0" borderId="33" xfId="15" applyFill="1" applyBorder="1" applyAlignment="1">
      <alignment horizontal="center" vertical="center" wrapText="1"/>
    </xf>
    <xf numFmtId="0" fontId="12" fillId="0" borderId="34" xfId="15" applyFill="1" applyBorder="1" applyAlignment="1">
      <alignment horizontal="center" vertical="center" wrapText="1"/>
    </xf>
    <xf numFmtId="0" fontId="12" fillId="0" borderId="5" xfId="15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164" fontId="16" fillId="0" borderId="7" xfId="0" applyNumberFormat="1" applyFont="1" applyBorder="1" applyAlignment="1">
      <alignment horizontal="right"/>
    </xf>
    <xf numFmtId="0" fontId="12" fillId="0" borderId="0" xfId="0" applyFont="1" applyFill="1" applyAlignment="1">
      <alignment horizontal="right"/>
    </xf>
    <xf numFmtId="164" fontId="16" fillId="0" borderId="8" xfId="0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164" fontId="12" fillId="0" borderId="30" xfId="0" applyNumberFormat="1" applyFont="1" applyFill="1" applyBorder="1"/>
    <xf numFmtId="0" fontId="12" fillId="0" borderId="5" xfId="0" applyFont="1" applyFill="1" applyBorder="1" applyAlignment="1">
      <alignment wrapText="1"/>
    </xf>
    <xf numFmtId="164" fontId="12" fillId="0" borderId="30" xfId="0" applyNumberFormat="1" applyFont="1" applyFill="1" applyBorder="1" applyAlignment="1">
      <alignment horizontal="right"/>
    </xf>
    <xf numFmtId="164" fontId="12" fillId="0" borderId="34" xfId="0" applyNumberFormat="1" applyFont="1" applyFill="1" applyBorder="1" applyAlignment="1">
      <alignment horizontal="right"/>
    </xf>
    <xf numFmtId="1" fontId="14" fillId="0" borderId="7" xfId="0" applyNumberFormat="1" applyFont="1" applyFill="1" applyBorder="1"/>
    <xf numFmtId="164" fontId="12" fillId="0" borderId="7" xfId="15" applyNumberFormat="1" applyFont="1" applyFill="1" applyBorder="1" applyAlignment="1">
      <alignment horizontal="right" wrapText="1"/>
    </xf>
    <xf numFmtId="164" fontId="12" fillId="0" borderId="8" xfId="15" applyNumberFormat="1" applyFont="1" applyFill="1" applyBorder="1" applyAlignment="1">
      <alignment horizontal="right" wrapText="1"/>
    </xf>
    <xf numFmtId="164" fontId="14" fillId="0" borderId="8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14" fillId="0" borderId="34" xfId="0" applyFont="1" applyFill="1" applyBorder="1" applyAlignment="1">
      <alignment horizontal="right" vertical="center" wrapText="1"/>
    </xf>
    <xf numFmtId="164" fontId="14" fillId="0" borderId="0" xfId="0" applyNumberFormat="1" applyFont="1" applyAlignment="1">
      <alignment horizontal="right"/>
    </xf>
    <xf numFmtId="0" fontId="14" fillId="0" borderId="5" xfId="0" applyFont="1" applyFill="1" applyBorder="1" applyAlignment="1">
      <alignment vertical="center" wrapText="1"/>
    </xf>
    <xf numFmtId="0" fontId="14" fillId="0" borderId="33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left" wrapText="1" indent="3"/>
    </xf>
    <xf numFmtId="0" fontId="0" fillId="4" borderId="0" xfId="0" applyFill="1" applyBorder="1"/>
    <xf numFmtId="0" fontId="14" fillId="0" borderId="33" xfId="0" applyFont="1" applyFill="1" applyBorder="1" applyAlignment="1">
      <alignment vertical="center" wrapText="1"/>
    </xf>
    <xf numFmtId="0" fontId="12" fillId="4" borderId="0" xfId="5" applyFont="1" applyFill="1">
      <alignment horizontal="left" wrapText="1"/>
    </xf>
    <xf numFmtId="0" fontId="16" fillId="0" borderId="7" xfId="6" applyFont="1" applyBorder="1">
      <alignment horizontal="right"/>
    </xf>
    <xf numFmtId="0" fontId="16" fillId="0" borderId="8" xfId="6" applyFont="1" applyBorder="1">
      <alignment horizontal="right"/>
    </xf>
    <xf numFmtId="0" fontId="13" fillId="0" borderId="7" xfId="6" applyFont="1" applyBorder="1">
      <alignment horizontal="right"/>
    </xf>
    <xf numFmtId="0" fontId="13" fillId="0" borderId="8" xfId="6" applyFont="1" applyBorder="1">
      <alignment horizontal="right"/>
    </xf>
    <xf numFmtId="164" fontId="13" fillId="0" borderId="7" xfId="6" applyNumberFormat="1" applyFont="1" applyBorder="1">
      <alignment horizontal="right"/>
    </xf>
    <xf numFmtId="164" fontId="13" fillId="0" borderId="8" xfId="6" applyNumberFormat="1" applyFont="1" applyFill="1" applyBorder="1">
      <alignment horizontal="right"/>
    </xf>
    <xf numFmtId="164" fontId="16" fillId="0" borderId="7" xfId="6" applyNumberFormat="1" applyFont="1" applyBorder="1">
      <alignment horizontal="right"/>
    </xf>
    <xf numFmtId="164" fontId="16" fillId="0" borderId="8" xfId="6" applyNumberFormat="1" applyFont="1" applyFill="1" applyBorder="1">
      <alignment horizontal="right"/>
    </xf>
    <xf numFmtId="1" fontId="16" fillId="0" borderId="7" xfId="6" applyNumberFormat="1" applyFont="1" applyBorder="1">
      <alignment horizontal="right"/>
    </xf>
    <xf numFmtId="1" fontId="16" fillId="0" borderId="8" xfId="6" applyNumberFormat="1" applyFont="1" applyBorder="1">
      <alignment horizontal="right"/>
    </xf>
    <xf numFmtId="164" fontId="16" fillId="0" borderId="8" xfId="6" applyNumberFormat="1" applyFont="1" applyBorder="1">
      <alignment horizontal="right"/>
    </xf>
    <xf numFmtId="164" fontId="13" fillId="0" borderId="8" xfId="6" applyNumberFormat="1" applyFont="1" applyBorder="1">
      <alignment horizontal="right"/>
    </xf>
    <xf numFmtId="164" fontId="60" fillId="0" borderId="7" xfId="6" applyNumberFormat="1" applyFont="1" applyBorder="1" applyAlignment="1">
      <alignment horizontal="right" wrapText="1"/>
    </xf>
    <xf numFmtId="164" fontId="60" fillId="0" borderId="8" xfId="6" applyNumberFormat="1" applyFont="1" applyBorder="1" applyAlignment="1">
      <alignment horizontal="right" wrapText="1"/>
    </xf>
    <xf numFmtId="0" fontId="16" fillId="0" borderId="7" xfId="6" applyNumberFormat="1" applyFont="1" applyBorder="1">
      <alignment horizontal="right"/>
    </xf>
    <xf numFmtId="0" fontId="13" fillId="0" borderId="7" xfId="0" applyFont="1" applyBorder="1" applyAlignment="1">
      <alignment horizontal="right" vertical="center" wrapText="1"/>
    </xf>
    <xf numFmtId="0" fontId="13" fillId="0" borderId="0" xfId="7" applyFont="1"/>
    <xf numFmtId="164" fontId="16" fillId="0" borderId="7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16" fillId="0" borderId="8" xfId="7" applyNumberFormat="1" applyFont="1" applyBorder="1"/>
    <xf numFmtId="0" fontId="16" fillId="0" borderId="7" xfId="0" applyFont="1" applyBorder="1" applyAlignment="1">
      <alignment horizontal="right"/>
    </xf>
    <xf numFmtId="0" fontId="16" fillId="0" borderId="8" xfId="7" applyFont="1" applyBorder="1"/>
    <xf numFmtId="164" fontId="16" fillId="0" borderId="8" xfId="0" applyNumberFormat="1" applyFont="1" applyFill="1" applyBorder="1" applyAlignment="1">
      <alignment horizontal="right"/>
    </xf>
    <xf numFmtId="0" fontId="16" fillId="0" borderId="7" xfId="0" applyFont="1" applyFill="1" applyBorder="1" applyAlignment="1">
      <alignment horizontal="right" wrapText="1"/>
    </xf>
    <xf numFmtId="0" fontId="16" fillId="0" borderId="7" xfId="0" applyFont="1" applyFill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wrapText="1"/>
    </xf>
    <xf numFmtId="0" fontId="13" fillId="0" borderId="7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1" fontId="13" fillId="0" borderId="7" xfId="6" applyNumberFormat="1" applyFont="1" applyBorder="1">
      <alignment horizontal="right"/>
    </xf>
    <xf numFmtId="1" fontId="13" fillId="0" borderId="8" xfId="6" applyNumberFormat="1" applyFont="1" applyBorder="1">
      <alignment horizontal="right"/>
    </xf>
    <xf numFmtId="1" fontId="16" fillId="0" borderId="7" xfId="0" applyNumberFormat="1" applyFont="1" applyBorder="1" applyAlignment="1">
      <alignment horizontal="right" vertical="center" wrapText="1"/>
    </xf>
    <xf numFmtId="1" fontId="16" fillId="0" borderId="8" xfId="0" applyNumberFormat="1" applyFont="1" applyBorder="1" applyAlignment="1">
      <alignment horizontal="right" vertical="center" wrapText="1"/>
    </xf>
    <xf numFmtId="0" fontId="16" fillId="0" borderId="7" xfId="6" applyFont="1" applyFill="1" applyBorder="1">
      <alignment horizontal="right"/>
    </xf>
    <xf numFmtId="0" fontId="16" fillId="0" borderId="0" xfId="0" applyFont="1"/>
    <xf numFmtId="164" fontId="16" fillId="0" borderId="0" xfId="0" applyNumberFormat="1" applyFont="1"/>
    <xf numFmtId="0" fontId="16" fillId="0" borderId="8" xfId="0" applyFont="1" applyBorder="1" applyAlignment="1">
      <alignment horizontal="right"/>
    </xf>
    <xf numFmtId="164" fontId="16" fillId="4" borderId="7" xfId="8" applyNumberFormat="1" applyFont="1" applyFill="1" applyBorder="1" applyAlignment="1">
      <alignment horizontal="right" wrapText="1"/>
    </xf>
    <xf numFmtId="164" fontId="16" fillId="4" borderId="8" xfId="8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left" wrapText="1" indent="2"/>
    </xf>
    <xf numFmtId="164" fontId="16" fillId="4" borderId="7" xfId="7" applyNumberFormat="1" applyFont="1" applyFill="1" applyBorder="1" applyAlignment="1">
      <alignment horizontal="right" wrapText="1"/>
    </xf>
    <xf numFmtId="164" fontId="12" fillId="4" borderId="7" xfId="11" applyNumberFormat="1" applyFont="1" applyFill="1" applyBorder="1"/>
    <xf numFmtId="164" fontId="16" fillId="4" borderId="8" xfId="7" applyNumberFormat="1" applyFont="1" applyFill="1" applyBorder="1" applyAlignment="1">
      <alignment horizontal="right" wrapText="1"/>
    </xf>
    <xf numFmtId="165" fontId="16" fillId="0" borderId="7" xfId="0" applyNumberFormat="1" applyFont="1" applyBorder="1" applyAlignment="1">
      <alignment horizontal="right" wrapText="1"/>
    </xf>
    <xf numFmtId="0" fontId="69" fillId="0" borderId="0" xfId="0" applyFont="1"/>
    <xf numFmtId="0" fontId="13" fillId="0" borderId="38" xfId="0" applyNumberFormat="1" applyFont="1" applyBorder="1" applyAlignment="1">
      <alignment horizontal="left" vertical="center"/>
    </xf>
    <xf numFmtId="0" fontId="13" fillId="0" borderId="39" xfId="0" applyFont="1" applyBorder="1" applyAlignment="1">
      <alignment horizontal="right" vertical="center"/>
    </xf>
    <xf numFmtId="0" fontId="13" fillId="0" borderId="40" xfId="0" applyFont="1" applyBorder="1" applyAlignment="1">
      <alignment horizontal="right" vertical="center"/>
    </xf>
    <xf numFmtId="0" fontId="13" fillId="0" borderId="42" xfId="0" applyFont="1" applyBorder="1" applyAlignment="1">
      <alignment vertical="center"/>
    </xf>
    <xf numFmtId="0" fontId="16" fillId="0" borderId="42" xfId="0" applyFont="1" applyBorder="1" applyAlignment="1">
      <alignment vertical="center"/>
    </xf>
    <xf numFmtId="0" fontId="16" fillId="0" borderId="38" xfId="0" applyFont="1" applyBorder="1" applyAlignment="1">
      <alignment horizontal="left" vertical="center" indent="1"/>
    </xf>
    <xf numFmtId="0" fontId="16" fillId="0" borderId="0" xfId="0" applyFont="1" applyAlignment="1">
      <alignment horizontal="right"/>
    </xf>
    <xf numFmtId="0" fontId="16" fillId="0" borderId="42" xfId="0" applyFont="1" applyBorder="1" applyAlignment="1">
      <alignment horizontal="right" vertical="center"/>
    </xf>
    <xf numFmtId="0" fontId="13" fillId="0" borderId="42" xfId="0" applyFont="1" applyBorder="1" applyAlignment="1">
      <alignment horizontal="right" vertical="center"/>
    </xf>
    <xf numFmtId="0" fontId="16" fillId="0" borderId="4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38" xfId="0" applyNumberFormat="1" applyFont="1" applyBorder="1" applyAlignment="1">
      <alignment horizontal="left" vertical="center"/>
    </xf>
    <xf numFmtId="0" fontId="12" fillId="0" borderId="32" xfId="2" applyBorder="1" applyAlignment="1">
      <alignment wrapText="1"/>
    </xf>
    <xf numFmtId="0" fontId="12" fillId="0" borderId="32" xfId="2" applyBorder="1" applyAlignment="1">
      <alignment horizontal="left" wrapText="1" indent="8"/>
    </xf>
    <xf numFmtId="0" fontId="12" fillId="0" borderId="0" xfId="2" applyFont="1" applyAlignment="1"/>
    <xf numFmtId="0" fontId="12" fillId="0" borderId="0" xfId="0" applyFont="1" applyAlignment="1"/>
    <xf numFmtId="0" fontId="12" fillId="0" borderId="32" xfId="2" applyBorder="1" applyAlignment="1">
      <alignment horizontal="left" wrapText="1" indent="8"/>
    </xf>
    <xf numFmtId="0" fontId="14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left" vertical="center" wrapText="1" indent="1"/>
    </xf>
    <xf numFmtId="1" fontId="12" fillId="0" borderId="6" xfId="0" applyNumberFormat="1" applyFont="1" applyFill="1" applyBorder="1" applyAlignment="1">
      <alignment horizontal="right" wrapText="1"/>
    </xf>
    <xf numFmtId="1" fontId="12" fillId="0" borderId="43" xfId="0" applyNumberFormat="1" applyFont="1" applyBorder="1" applyAlignment="1">
      <alignment horizontal="right"/>
    </xf>
    <xf numFmtId="1" fontId="12" fillId="0" borderId="44" xfId="0" applyNumberFormat="1" applyFont="1" applyBorder="1" applyAlignment="1">
      <alignment horizontal="right"/>
    </xf>
    <xf numFmtId="1" fontId="12" fillId="0" borderId="43" xfId="0" applyNumberFormat="1" applyFont="1" applyBorder="1" applyAlignment="1"/>
    <xf numFmtId="164" fontId="12" fillId="0" borderId="6" xfId="0" applyNumberFormat="1" applyFont="1" applyFill="1" applyBorder="1" applyAlignment="1">
      <alignment horizontal="right" vertical="center" wrapText="1"/>
    </xf>
    <xf numFmtId="164" fontId="12" fillId="0" borderId="44" xfId="0" applyNumberFormat="1" applyFont="1" applyBorder="1"/>
    <xf numFmtId="0" fontId="12" fillId="0" borderId="6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wrapText="1"/>
    </xf>
    <xf numFmtId="0" fontId="12" fillId="4" borderId="0" xfId="0" applyFont="1" applyFill="1" applyBorder="1" applyAlignment="1">
      <alignment vertical="center" wrapText="1"/>
    </xf>
    <xf numFmtId="0" fontId="12" fillId="0" borderId="44" xfId="0" applyFont="1" applyBorder="1" applyAlignment="1"/>
    <xf numFmtId="164" fontId="12" fillId="0" borderId="43" xfId="0" applyNumberFormat="1" applyFont="1" applyBorder="1"/>
    <xf numFmtId="0" fontId="1" fillId="0" borderId="0" xfId="0" applyFont="1"/>
    <xf numFmtId="0" fontId="16" fillId="0" borderId="6" xfId="0" applyNumberFormat="1" applyFont="1" applyBorder="1"/>
    <xf numFmtId="0" fontId="16" fillId="0" borderId="6" xfId="0" applyNumberFormat="1" applyFont="1" applyBorder="1" applyAlignment="1">
      <alignment horizontal="left" indent="1"/>
    </xf>
    <xf numFmtId="0" fontId="16" fillId="0" borderId="6" xfId="0" applyNumberFormat="1" applyFont="1" applyBorder="1" applyAlignment="1">
      <alignment horizontal="left" indent="2"/>
    </xf>
    <xf numFmtId="0" fontId="12" fillId="0" borderId="44" xfId="0" applyFont="1" applyBorder="1" applyAlignment="1">
      <alignment horizontal="right"/>
    </xf>
    <xf numFmtId="0" fontId="49" fillId="0" borderId="0" xfId="0" applyFont="1" applyBorder="1"/>
    <xf numFmtId="1" fontId="14" fillId="0" borderId="6" xfId="0" applyNumberFormat="1" applyFont="1" applyFill="1" applyBorder="1" applyAlignment="1">
      <alignment horizontal="right" wrapText="1"/>
    </xf>
    <xf numFmtId="169" fontId="0" fillId="0" borderId="0" xfId="0" applyNumberFormat="1"/>
    <xf numFmtId="0" fontId="14" fillId="0" borderId="5" xfId="0" applyFont="1" applyFill="1" applyBorder="1" applyAlignment="1">
      <alignment horizontal="left" vertical="center"/>
    </xf>
    <xf numFmtId="2" fontId="13" fillId="0" borderId="0" xfId="0" applyNumberFormat="1" applyFont="1" applyFill="1" applyBorder="1" applyAlignment="1">
      <alignment horizontal="right" wrapText="1"/>
    </xf>
    <xf numFmtId="2" fontId="16" fillId="0" borderId="0" xfId="0" applyNumberFormat="1" applyFont="1" applyFill="1" applyBorder="1" applyAlignment="1">
      <alignment horizontal="right" wrapText="1"/>
    </xf>
    <xf numFmtId="164" fontId="12" fillId="0" borderId="44" xfId="0" applyNumberFormat="1" applyFont="1" applyBorder="1" applyAlignment="1"/>
    <xf numFmtId="0" fontId="73" fillId="0" borderId="0" xfId="0" applyFont="1" applyBorder="1" applyAlignment="1">
      <alignment horizontal="right" vertical="center" wrapText="1"/>
    </xf>
    <xf numFmtId="166" fontId="12" fillId="0" borderId="7" xfId="0" applyNumberFormat="1" applyFont="1" applyBorder="1" applyAlignment="1">
      <alignment horizontal="right"/>
    </xf>
    <xf numFmtId="166" fontId="14" fillId="0" borderId="43" xfId="0" applyNumberFormat="1" applyFont="1" applyBorder="1"/>
    <xf numFmtId="166" fontId="12" fillId="0" borderId="43" xfId="0" applyNumberFormat="1" applyFont="1" applyBorder="1"/>
    <xf numFmtId="0" fontId="12" fillId="0" borderId="43" xfId="0" applyFont="1" applyBorder="1" applyAlignment="1">
      <alignment horizontal="right"/>
    </xf>
    <xf numFmtId="0" fontId="12" fillId="0" borderId="43" xfId="0" applyFont="1" applyFill="1" applyBorder="1" applyProtection="1"/>
    <xf numFmtId="0" fontId="12" fillId="0" borderId="43" xfId="0" applyFont="1" applyFill="1" applyBorder="1" applyAlignment="1" applyProtection="1">
      <alignment horizontal="right"/>
    </xf>
    <xf numFmtId="166" fontId="12" fillId="0" borderId="44" xfId="0" applyNumberFormat="1" applyFont="1" applyBorder="1"/>
    <xf numFmtId="166" fontId="12" fillId="0" borderId="43" xfId="0" applyNumberFormat="1" applyFont="1" applyBorder="1" applyAlignment="1">
      <alignment horizontal="right"/>
    </xf>
    <xf numFmtId="166" fontId="14" fillId="0" borderId="44" xfId="0" applyNumberFormat="1" applyFont="1" applyBorder="1"/>
    <xf numFmtId="0" fontId="12" fillId="0" borderId="43" xfId="0" applyFont="1" applyFill="1" applyBorder="1"/>
    <xf numFmtId="0" fontId="12" fillId="0" borderId="44" xfId="0" applyFont="1" applyFill="1" applyBorder="1"/>
    <xf numFmtId="166" fontId="14" fillId="0" borderId="43" xfId="0" applyNumberFormat="1" applyFont="1" applyBorder="1" applyAlignment="1"/>
    <xf numFmtId="166" fontId="14" fillId="0" borderId="44" xfId="0" applyNumberFormat="1" applyFont="1" applyBorder="1" applyAlignment="1"/>
    <xf numFmtId="0" fontId="12" fillId="0" borderId="44" xfId="0" applyFont="1" applyFill="1" applyBorder="1" applyAlignment="1">
      <alignment horizontal="right"/>
    </xf>
    <xf numFmtId="166" fontId="12" fillId="0" borderId="43" xfId="0" applyNumberFormat="1" applyFont="1" applyBorder="1" applyAlignment="1"/>
    <xf numFmtId="166" fontId="12" fillId="0" borderId="44" xfId="0" applyNumberFormat="1" applyFont="1" applyBorder="1" applyAlignment="1"/>
    <xf numFmtId="0" fontId="12" fillId="0" borderId="6" xfId="0" applyFont="1" applyFill="1" applyBorder="1" applyAlignment="1">
      <alignment horizontal="center" vertical="center" wrapText="1"/>
    </xf>
    <xf numFmtId="166" fontId="12" fillId="0" borderId="0" xfId="0" applyNumberFormat="1" applyFont="1" applyAlignment="1">
      <alignment horizontal="right"/>
    </xf>
    <xf numFmtId="166" fontId="12" fillId="0" borderId="44" xfId="0" applyNumberFormat="1" applyFont="1" applyBorder="1" applyAlignment="1">
      <alignment horizontal="right"/>
    </xf>
    <xf numFmtId="0" fontId="14" fillId="0" borderId="44" xfId="0" applyFont="1" applyBorder="1"/>
    <xf numFmtId="0" fontId="12" fillId="0" borderId="44" xfId="0" applyFont="1" applyBorder="1"/>
    <xf numFmtId="164" fontId="12" fillId="4" borderId="7" xfId="0" applyNumberFormat="1" applyFont="1" applyFill="1" applyBorder="1" applyAlignment="1">
      <alignment horizontal="right"/>
    </xf>
    <xf numFmtId="164" fontId="12" fillId="0" borderId="44" xfId="0" applyNumberFormat="1" applyFont="1" applyBorder="1" applyAlignment="1">
      <alignment horizontal="right"/>
    </xf>
    <xf numFmtId="0" fontId="16" fillId="0" borderId="7" xfId="0" applyFont="1" applyFill="1" applyBorder="1"/>
    <xf numFmtId="0" fontId="16" fillId="0" borderId="8" xfId="0" applyFont="1" applyFill="1" applyBorder="1"/>
    <xf numFmtId="0" fontId="77" fillId="0" borderId="0" xfId="0" applyFont="1"/>
    <xf numFmtId="166" fontId="31" fillId="0" borderId="43" xfId="0" applyNumberFormat="1" applyFont="1" applyFill="1" applyBorder="1"/>
    <xf numFmtId="0" fontId="12" fillId="0" borderId="43" xfId="0" applyFont="1" applyBorder="1"/>
    <xf numFmtId="0" fontId="14" fillId="0" borderId="0" xfId="0" applyFont="1" applyFill="1" applyBorder="1" applyAlignment="1">
      <alignment horizontal="right" wrapText="1"/>
    </xf>
    <xf numFmtId="0" fontId="12" fillId="0" borderId="44" xfId="0" applyFont="1" applyFill="1" applyBorder="1" applyAlignment="1">
      <alignment horizontal="right" wrapText="1"/>
    </xf>
    <xf numFmtId="166" fontId="12" fillId="0" borderId="30" xfId="0" applyNumberFormat="1" applyFont="1" applyBorder="1"/>
    <xf numFmtId="165" fontId="14" fillId="0" borderId="7" xfId="0" applyNumberFormat="1" applyFont="1" applyFill="1" applyBorder="1"/>
    <xf numFmtId="165" fontId="14" fillId="0" borderId="8" xfId="0" applyNumberFormat="1" applyFont="1" applyFill="1" applyBorder="1"/>
    <xf numFmtId="165" fontId="12" fillId="0" borderId="43" xfId="0" applyNumberFormat="1" applyFont="1" applyBorder="1"/>
    <xf numFmtId="165" fontId="12" fillId="0" borderId="44" xfId="0" applyNumberFormat="1" applyFont="1" applyBorder="1"/>
    <xf numFmtId="165" fontId="12" fillId="4" borderId="43" xfId="0" applyNumberFormat="1" applyFont="1" applyFill="1" applyBorder="1"/>
    <xf numFmtId="0" fontId="12" fillId="4" borderId="7" xfId="0" applyFont="1" applyFill="1" applyBorder="1" applyAlignment="1">
      <alignment horizontal="right"/>
    </xf>
    <xf numFmtId="164" fontId="12" fillId="4" borderId="43" xfId="0" applyNumberFormat="1" applyFont="1" applyFill="1" applyBorder="1"/>
    <xf numFmtId="0" fontId="16" fillId="4" borderId="6" xfId="0" applyNumberFormat="1" applyFont="1" applyFill="1" applyBorder="1"/>
    <xf numFmtId="165" fontId="12" fillId="4" borderId="44" xfId="0" applyNumberFormat="1" applyFont="1" applyFill="1" applyBorder="1"/>
    <xf numFmtId="0" fontId="16" fillId="4" borderId="6" xfId="0" applyNumberFormat="1" applyFont="1" applyFill="1" applyBorder="1" applyAlignment="1">
      <alignment horizontal="left" indent="1"/>
    </xf>
    <xf numFmtId="165" fontId="12" fillId="0" borderId="7" xfId="0" applyNumberFormat="1" applyFont="1" applyFill="1" applyBorder="1"/>
    <xf numFmtId="165" fontId="12" fillId="0" borderId="8" xfId="0" applyNumberFormat="1" applyFont="1" applyFill="1" applyBorder="1"/>
    <xf numFmtId="0" fontId="12" fillId="0" borderId="43" xfId="0" applyFont="1" applyFill="1" applyBorder="1" applyAlignment="1">
      <alignment horizontal="right"/>
    </xf>
    <xf numFmtId="0" fontId="16" fillId="0" borderId="30" xfId="0" applyFont="1" applyBorder="1" applyAlignment="1">
      <alignment horizontal="right"/>
    </xf>
    <xf numFmtId="1" fontId="16" fillId="0" borderId="34" xfId="0" applyNumberFormat="1" applyFont="1" applyBorder="1"/>
    <xf numFmtId="166" fontId="16" fillId="0" borderId="43" xfId="0" applyNumberFormat="1" applyFont="1" applyBorder="1" applyAlignment="1">
      <alignment vertical="center"/>
    </xf>
    <xf numFmtId="166" fontId="13" fillId="0" borderId="43" xfId="0" applyNumberFormat="1" applyFont="1" applyBorder="1" applyAlignment="1">
      <alignment vertical="center"/>
    </xf>
    <xf numFmtId="0" fontId="12" fillId="0" borderId="43" xfId="0" applyFont="1" applyFill="1" applyBorder="1" applyAlignment="1">
      <alignment wrapText="1"/>
    </xf>
    <xf numFmtId="0" fontId="14" fillId="0" borderId="43" xfId="0" applyFont="1" applyBorder="1" applyAlignment="1"/>
    <xf numFmtId="0" fontId="14" fillId="0" borderId="44" xfId="0" applyFont="1" applyBorder="1" applyAlignment="1"/>
    <xf numFmtId="0" fontId="34" fillId="0" borderId="43" xfId="0" applyNumberFormat="1" applyFont="1" applyBorder="1" applyAlignment="1">
      <alignment horizontal="right" wrapText="1"/>
    </xf>
    <xf numFmtId="0" fontId="34" fillId="0" borderId="44" xfId="0" applyNumberFormat="1" applyFont="1" applyBorder="1" applyAlignment="1">
      <alignment horizontal="right" wrapText="1"/>
    </xf>
    <xf numFmtId="0" fontId="31" fillId="0" borderId="44" xfId="0" applyNumberFormat="1" applyFont="1" applyBorder="1" applyAlignment="1">
      <alignment horizontal="right" wrapText="1"/>
    </xf>
    <xf numFmtId="0" fontId="32" fillId="0" borderId="44" xfId="0" applyNumberFormat="1" applyFont="1" applyBorder="1" applyAlignment="1">
      <alignment horizontal="right" wrapText="1"/>
    </xf>
    <xf numFmtId="0" fontId="31" fillId="0" borderId="44" xfId="0" applyFont="1" applyBorder="1" applyAlignment="1">
      <alignment horizontal="right" wrapText="1"/>
    </xf>
    <xf numFmtId="167" fontId="31" fillId="0" borderId="44" xfId="0" applyNumberFormat="1" applyFont="1" applyBorder="1" applyAlignment="1">
      <alignment horizontal="right" wrapText="1"/>
    </xf>
    <xf numFmtId="164" fontId="14" fillId="4" borderId="8" xfId="0" applyNumberFormat="1" applyFont="1" applyFill="1" applyBorder="1" applyAlignment="1">
      <alignment horizontal="right"/>
    </xf>
    <xf numFmtId="1" fontId="14" fillId="4" borderId="7" xfId="0" applyNumberFormat="1" applyFont="1" applyFill="1" applyBorder="1" applyAlignment="1">
      <alignment horizontal="right"/>
    </xf>
    <xf numFmtId="0" fontId="14" fillId="4" borderId="7" xfId="0" applyNumberFormat="1" applyFont="1" applyFill="1" applyBorder="1"/>
    <xf numFmtId="0" fontId="14" fillId="4" borderId="8" xfId="0" applyNumberFormat="1" applyFont="1" applyFill="1" applyBorder="1"/>
    <xf numFmtId="0" fontId="14" fillId="0" borderId="33" xfId="0" applyFont="1" applyBorder="1" applyAlignment="1">
      <alignment horizontal="right"/>
    </xf>
    <xf numFmtId="0" fontId="14" fillId="0" borderId="30" xfId="0" applyFont="1" applyBorder="1" applyAlignment="1">
      <alignment horizontal="right"/>
    </xf>
    <xf numFmtId="164" fontId="14" fillId="0" borderId="43" xfId="0" applyNumberFormat="1" applyFont="1" applyBorder="1" applyAlignment="1"/>
    <xf numFmtId="164" fontId="12" fillId="0" borderId="43" xfId="0" applyNumberFormat="1" applyFont="1" applyBorder="1" applyAlignment="1"/>
    <xf numFmtId="164" fontId="14" fillId="0" borderId="44" xfId="0" applyNumberFormat="1" applyFont="1" applyBorder="1" applyAlignment="1"/>
    <xf numFmtId="0" fontId="48" fillId="0" borderId="0" xfId="9" applyFont="1"/>
    <xf numFmtId="0" fontId="78" fillId="0" borderId="44" xfId="0" applyNumberFormat="1" applyFont="1" applyBorder="1" applyAlignment="1">
      <alignment horizontal="right" wrapText="1"/>
    </xf>
    <xf numFmtId="164" fontId="31" fillId="0" borderId="44" xfId="0" applyNumberFormat="1" applyFont="1" applyBorder="1" applyAlignment="1">
      <alignment horizontal="right" wrapText="1"/>
    </xf>
    <xf numFmtId="164" fontId="12" fillId="0" borderId="43" xfId="0" applyNumberFormat="1" applyFont="1" applyFill="1" applyBorder="1"/>
    <xf numFmtId="164" fontId="12" fillId="0" borderId="44" xfId="0" applyNumberFormat="1" applyFont="1" applyFill="1" applyBorder="1" applyAlignment="1">
      <alignment horizontal="right"/>
    </xf>
    <xf numFmtId="164" fontId="12" fillId="0" borderId="43" xfId="0" applyNumberFormat="1" applyFont="1" applyFill="1" applyBorder="1" applyAlignment="1">
      <alignment horizontal="right"/>
    </xf>
    <xf numFmtId="164" fontId="12" fillId="0" borderId="43" xfId="0" applyNumberFormat="1" applyFont="1" applyBorder="1" applyAlignment="1">
      <alignment horizontal="right"/>
    </xf>
    <xf numFmtId="164" fontId="34" fillId="0" borderId="44" xfId="0" applyNumberFormat="1" applyFont="1" applyBorder="1" applyAlignment="1">
      <alignment horizontal="right" wrapText="1"/>
    </xf>
    <xf numFmtId="164" fontId="14" fillId="0" borderId="43" xfId="0" applyNumberFormat="1" applyFont="1" applyFill="1" applyBorder="1" applyAlignment="1">
      <alignment horizontal="right"/>
    </xf>
    <xf numFmtId="164" fontId="14" fillId="0" borderId="44" xfId="0" applyNumberFormat="1" applyFont="1" applyFill="1" applyBorder="1" applyAlignment="1">
      <alignment horizontal="right"/>
    </xf>
    <xf numFmtId="0" fontId="9" fillId="0" borderId="0" xfId="0" applyFont="1"/>
    <xf numFmtId="0" fontId="81" fillId="0" borderId="0" xfId="0" applyFont="1"/>
    <xf numFmtId="0" fontId="31" fillId="0" borderId="43" xfId="0" applyNumberFormat="1" applyFont="1" applyBorder="1" applyAlignment="1">
      <alignment horizontal="right" wrapText="1"/>
    </xf>
    <xf numFmtId="0" fontId="0" fillId="0" borderId="0" xfId="0" applyAlignment="1"/>
    <xf numFmtId="0" fontId="0" fillId="0" borderId="0" xfId="0" applyBorder="1" applyAlignment="1"/>
    <xf numFmtId="0" fontId="32" fillId="4" borderId="44" xfId="0" applyNumberFormat="1" applyFont="1" applyFill="1" applyBorder="1" applyAlignment="1">
      <alignment horizontal="right" wrapText="1"/>
    </xf>
    <xf numFmtId="164" fontId="16" fillId="0" borderId="7" xfId="0" applyNumberFormat="1" applyFont="1" applyFill="1" applyBorder="1"/>
    <xf numFmtId="164" fontId="16" fillId="0" borderId="43" xfId="0" applyNumberFormat="1" applyFont="1" applyBorder="1" applyAlignment="1"/>
    <xf numFmtId="1" fontId="12" fillId="0" borderId="6" xfId="0" applyNumberFormat="1" applyFont="1" applyFill="1" applyBorder="1" applyAlignment="1">
      <alignment vertical="center" wrapText="1"/>
    </xf>
    <xf numFmtId="1" fontId="12" fillId="0" borderId="7" xfId="0" applyNumberFormat="1" applyFont="1" applyBorder="1" applyAlignment="1"/>
    <xf numFmtId="1" fontId="12" fillId="0" borderId="44" xfId="0" applyNumberFormat="1" applyFont="1" applyBorder="1" applyAlignment="1"/>
    <xf numFmtId="0" fontId="14" fillId="4" borderId="0" xfId="0" applyFont="1" applyFill="1" applyBorder="1" applyAlignment="1"/>
    <xf numFmtId="0" fontId="12" fillId="0" borderId="43" xfId="0" applyFont="1" applyFill="1" applyBorder="1" applyAlignment="1">
      <alignment horizontal="right" vertical="center" wrapText="1"/>
    </xf>
    <xf numFmtId="0" fontId="12" fillId="0" borderId="44" xfId="0" applyFont="1" applyFill="1" applyBorder="1" applyAlignment="1">
      <alignment horizontal="right" vertical="center" wrapText="1"/>
    </xf>
    <xf numFmtId="168" fontId="53" fillId="0" borderId="0" xfId="0" applyNumberFormat="1" applyFont="1" applyFill="1" applyBorder="1"/>
    <xf numFmtId="165" fontId="16" fillId="0" borderId="43" xfId="0" applyNumberFormat="1" applyFont="1" applyBorder="1"/>
    <xf numFmtId="165" fontId="13" fillId="0" borderId="43" xfId="0" applyNumberFormat="1" applyFont="1" applyBorder="1"/>
    <xf numFmtId="166" fontId="16" fillId="0" borderId="44" xfId="0" applyNumberFormat="1" applyFont="1" applyBorder="1"/>
    <xf numFmtId="165" fontId="13" fillId="0" borderId="44" xfId="0" applyNumberFormat="1" applyFont="1" applyBorder="1"/>
    <xf numFmtId="165" fontId="16" fillId="0" borderId="44" xfId="0" applyNumberFormat="1" applyFont="1" applyBorder="1"/>
    <xf numFmtId="0" fontId="13" fillId="8" borderId="6" xfId="0" applyNumberFormat="1" applyFont="1" applyFill="1" applyBorder="1"/>
    <xf numFmtId="165" fontId="16" fillId="0" borderId="43" xfId="21" applyNumberFormat="1" applyFont="1" applyBorder="1"/>
    <xf numFmtId="165" fontId="16" fillId="0" borderId="44" xfId="21" applyNumberFormat="1" applyFont="1" applyBorder="1"/>
    <xf numFmtId="165" fontId="13" fillId="0" borderId="43" xfId="21" applyNumberFormat="1" applyFont="1" applyBorder="1"/>
    <xf numFmtId="165" fontId="13" fillId="0" borderId="44" xfId="21" applyNumberFormat="1" applyFont="1" applyBorder="1"/>
    <xf numFmtId="0" fontId="26" fillId="0" borderId="0" xfId="9" applyAlignment="1">
      <alignment wrapText="1"/>
    </xf>
    <xf numFmtId="0" fontId="0" fillId="0" borderId="32" xfId="0" applyBorder="1" applyAlignment="1"/>
    <xf numFmtId="0" fontId="12" fillId="7" borderId="1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164" fontId="13" fillId="0" borderId="43" xfId="0" applyNumberFormat="1" applyFont="1" applyBorder="1"/>
    <xf numFmtId="164" fontId="13" fillId="0" borderId="44" xfId="0" applyNumberFormat="1" applyFont="1" applyBorder="1"/>
    <xf numFmtId="0" fontId="0" fillId="4" borderId="0" xfId="0" applyFill="1" applyAlignment="1"/>
    <xf numFmtId="0" fontId="12" fillId="7" borderId="11" xfId="2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 wrapText="1"/>
    </xf>
    <xf numFmtId="164" fontId="16" fillId="0" borderId="43" xfId="0" applyNumberFormat="1" applyFont="1" applyBorder="1"/>
    <xf numFmtId="164" fontId="16" fillId="0" borderId="44" xfId="0" applyNumberFormat="1" applyFont="1" applyBorder="1"/>
    <xf numFmtId="1" fontId="14" fillId="0" borderId="43" xfId="0" applyNumberFormat="1" applyFont="1" applyFill="1" applyBorder="1" applyAlignment="1">
      <alignment horizontal="right"/>
    </xf>
    <xf numFmtId="1" fontId="12" fillId="0" borderId="44" xfId="0" applyNumberFormat="1" applyFont="1" applyFill="1" applyBorder="1" applyAlignment="1">
      <alignment horizontal="right"/>
    </xf>
    <xf numFmtId="1" fontId="14" fillId="0" borderId="44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left" vertical="center"/>
    </xf>
    <xf numFmtId="0" fontId="18" fillId="0" borderId="43" xfId="0" applyFont="1" applyBorder="1"/>
    <xf numFmtId="0" fontId="18" fillId="0" borderId="44" xfId="0" applyFont="1" applyBorder="1"/>
    <xf numFmtId="0" fontId="0" fillId="0" borderId="43" xfId="0" applyBorder="1"/>
    <xf numFmtId="0" fontId="0" fillId="0" borderId="44" xfId="0" applyBorder="1"/>
    <xf numFmtId="0" fontId="18" fillId="0" borderId="43" xfId="0" applyFont="1" applyBorder="1" applyAlignment="1">
      <alignment horizontal="right"/>
    </xf>
    <xf numFmtId="0" fontId="18" fillId="0" borderId="44" xfId="0" applyFont="1" applyBorder="1" applyAlignment="1">
      <alignment horizontal="right"/>
    </xf>
    <xf numFmtId="0" fontId="21" fillId="0" borderId="30" xfId="0" applyFont="1" applyBorder="1"/>
    <xf numFmtId="0" fontId="21" fillId="0" borderId="34" xfId="0" applyFont="1" applyBorder="1"/>
    <xf numFmtId="0" fontId="21" fillId="0" borderId="43" xfId="0" applyFont="1" applyBorder="1"/>
    <xf numFmtId="0" fontId="21" fillId="0" borderId="44" xfId="0" applyFont="1" applyBorder="1"/>
    <xf numFmtId="0" fontId="21" fillId="0" borderId="44" xfId="0" applyFont="1" applyBorder="1" applyAlignment="1">
      <alignment horizontal="right"/>
    </xf>
    <xf numFmtId="0" fontId="16" fillId="0" borderId="6" xfId="0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16" fillId="0" borderId="0" xfId="0" applyNumberFormat="1" applyFont="1" applyBorder="1" applyAlignment="1">
      <alignment vertical="center"/>
    </xf>
    <xf numFmtId="165" fontId="16" fillId="0" borderId="43" xfId="0" applyNumberFormat="1" applyFont="1" applyBorder="1" applyAlignment="1">
      <alignment horizontal="right"/>
    </xf>
    <xf numFmtId="165" fontId="16" fillId="0" borderId="8" xfId="0" applyNumberFormat="1" applyFont="1" applyBorder="1" applyAlignment="1">
      <alignment horizontal="right"/>
    </xf>
    <xf numFmtId="165" fontId="16" fillId="0" borderId="7" xfId="21" applyNumberFormat="1" applyFont="1" applyBorder="1" applyAlignment="1">
      <alignment horizontal="right"/>
    </xf>
    <xf numFmtId="165" fontId="16" fillId="0" borderId="8" xfId="21" applyNumberFormat="1" applyFont="1" applyBorder="1" applyAlignment="1">
      <alignment horizontal="right"/>
    </xf>
    <xf numFmtId="164" fontId="13" fillId="0" borderId="43" xfId="0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3" fillId="0" borderId="7" xfId="21" applyNumberFormat="1" applyFont="1" applyBorder="1" applyAlignment="1">
      <alignment horizontal="right"/>
    </xf>
    <xf numFmtId="164" fontId="13" fillId="0" borderId="8" xfId="21" applyNumberFormat="1" applyFont="1" applyBorder="1" applyAlignment="1">
      <alignment horizontal="right"/>
    </xf>
    <xf numFmtId="164" fontId="16" fillId="0" borderId="43" xfId="0" applyNumberFormat="1" applyFont="1" applyBorder="1" applyAlignment="1">
      <alignment horizontal="right"/>
    </xf>
    <xf numFmtId="164" fontId="16" fillId="0" borderId="8" xfId="21" applyNumberFormat="1" applyFont="1" applyBorder="1" applyAlignment="1">
      <alignment horizontal="right"/>
    </xf>
    <xf numFmtId="49" fontId="13" fillId="0" borderId="9" xfId="0" applyNumberFormat="1" applyFont="1" applyBorder="1" applyAlignment="1">
      <alignment wrapText="1"/>
    </xf>
    <xf numFmtId="164" fontId="13" fillId="0" borderId="45" xfId="0" applyNumberFormat="1" applyFont="1" applyBorder="1" applyAlignment="1">
      <alignment horizontal="right"/>
    </xf>
    <xf numFmtId="0" fontId="12" fillId="0" borderId="43" xfId="0" applyFont="1" applyBorder="1" applyAlignment="1">
      <alignment horizontal="right" vertical="center" wrapText="1"/>
    </xf>
    <xf numFmtId="0" fontId="12" fillId="7" borderId="3" xfId="0" applyFont="1" applyFill="1" applyBorder="1" applyAlignment="1">
      <alignment horizontal="center" vertical="center"/>
    </xf>
    <xf numFmtId="164" fontId="12" fillId="0" borderId="43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/>
    </xf>
    <xf numFmtId="0" fontId="12" fillId="0" borderId="33" xfId="0" applyFont="1" applyBorder="1" applyAlignment="1">
      <alignment horizontal="left" wrapText="1"/>
    </xf>
    <xf numFmtId="164" fontId="12" fillId="7" borderId="11" xfId="0" applyNumberFormat="1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4" fillId="8" borderId="0" xfId="0" applyFont="1" applyFill="1" applyBorder="1" applyAlignment="1">
      <alignment vertical="center" wrapText="1"/>
    </xf>
    <xf numFmtId="0" fontId="16" fillId="0" borderId="0" xfId="0" applyNumberFormat="1" applyFont="1" applyBorder="1"/>
    <xf numFmtId="0" fontId="16" fillId="0" borderId="0" xfId="0" applyNumberFormat="1" applyFont="1" applyBorder="1" applyAlignment="1">
      <alignment horizontal="left" indent="1"/>
    </xf>
    <xf numFmtId="0" fontId="16" fillId="0" borderId="0" xfId="0" applyNumberFormat="1" applyFont="1" applyBorder="1" applyAlignment="1">
      <alignment horizontal="left" indent="2"/>
    </xf>
    <xf numFmtId="0" fontId="13" fillId="8" borderId="0" xfId="0" applyNumberFormat="1" applyFont="1" applyFill="1" applyBorder="1"/>
    <xf numFmtId="0" fontId="36" fillId="0" borderId="7" xfId="0" applyFont="1" applyBorder="1" applyAlignment="1">
      <alignment horizontal="right"/>
    </xf>
    <xf numFmtId="0" fontId="36" fillId="0" borderId="8" xfId="0" applyFont="1" applyBorder="1" applyAlignment="1">
      <alignment horizontal="right"/>
    </xf>
    <xf numFmtId="0" fontId="34" fillId="0" borderId="7" xfId="0" applyFont="1" applyBorder="1" applyAlignment="1">
      <alignment horizontal="right"/>
    </xf>
    <xf numFmtId="0" fontId="34" fillId="0" borderId="8" xfId="0" applyFont="1" applyBorder="1" applyAlignment="1">
      <alignment horizontal="right"/>
    </xf>
    <xf numFmtId="164" fontId="0" fillId="4" borderId="0" xfId="0" applyNumberFormat="1" applyFill="1"/>
    <xf numFmtId="164" fontId="36" fillId="0" borderId="7" xfId="0" applyNumberFormat="1" applyFont="1" applyBorder="1" applyAlignment="1">
      <alignment horizontal="right"/>
    </xf>
    <xf numFmtId="164" fontId="34" fillId="0" borderId="7" xfId="0" applyNumberFormat="1" applyFont="1" applyBorder="1" applyAlignment="1">
      <alignment horizontal="right"/>
    </xf>
    <xf numFmtId="164" fontId="0" fillId="0" borderId="0" xfId="0" applyNumberFormat="1" applyFill="1" applyBorder="1"/>
    <xf numFmtId="164" fontId="0" fillId="0" borderId="0" xfId="0" applyNumberFormat="1" applyFill="1"/>
    <xf numFmtId="164" fontId="16" fillId="7" borderId="11" xfId="0" applyNumberFormat="1" applyFont="1" applyFill="1" applyBorder="1" applyAlignment="1">
      <alignment horizontal="center" vertical="center" wrapText="1"/>
    </xf>
    <xf numFmtId="0" fontId="36" fillId="8" borderId="7" xfId="0" applyFont="1" applyFill="1" applyBorder="1" applyAlignment="1">
      <alignment horizontal="right"/>
    </xf>
    <xf numFmtId="164" fontId="36" fillId="8" borderId="7" xfId="0" applyNumberFormat="1" applyFont="1" applyFill="1" applyBorder="1" applyAlignment="1">
      <alignment horizontal="right"/>
    </xf>
    <xf numFmtId="0" fontId="36" fillId="8" borderId="8" xfId="0" applyFont="1" applyFill="1" applyBorder="1" applyAlignment="1">
      <alignment horizontal="right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164" fontId="12" fillId="0" borderId="44" xfId="0" applyNumberFormat="1" applyFont="1" applyFill="1" applyBorder="1" applyAlignment="1">
      <alignment horizontal="right" wrapText="1"/>
    </xf>
    <xf numFmtId="0" fontId="12" fillId="7" borderId="46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wrapText="1"/>
    </xf>
    <xf numFmtId="164" fontId="13" fillId="0" borderId="0" xfId="0" applyNumberFormat="1" applyFont="1"/>
    <xf numFmtId="0" fontId="13" fillId="0" borderId="30" xfId="0" applyFont="1" applyFill="1" applyBorder="1" applyAlignment="1">
      <alignment horizontal="right" wrapText="1"/>
    </xf>
    <xf numFmtId="0" fontId="13" fillId="0" borderId="33" xfId="0" applyFont="1" applyFill="1" applyBorder="1" applyAlignment="1">
      <alignment wrapText="1"/>
    </xf>
    <xf numFmtId="164" fontId="13" fillId="0" borderId="0" xfId="0" applyNumberFormat="1" applyFont="1" applyBorder="1"/>
    <xf numFmtId="164" fontId="13" fillId="0" borderId="34" xfId="0" applyNumberFormat="1" applyFont="1" applyBorder="1"/>
    <xf numFmtId="0" fontId="14" fillId="0" borderId="44" xfId="0" applyFont="1" applyBorder="1" applyAlignment="1">
      <alignment horizontal="right" vertical="center" wrapText="1"/>
    </xf>
    <xf numFmtId="164" fontId="16" fillId="0" borderId="0" xfId="0" applyNumberFormat="1" applyFont="1" applyAlignment="1">
      <alignment horizontal="right"/>
    </xf>
    <xf numFmtId="164" fontId="16" fillId="0" borderId="44" xfId="0" applyNumberFormat="1" applyFont="1" applyBorder="1" applyAlignment="1">
      <alignment horizontal="right"/>
    </xf>
    <xf numFmtId="164" fontId="12" fillId="0" borderId="44" xfId="0" applyNumberFormat="1" applyFont="1" applyBorder="1" applyAlignment="1">
      <alignment horizontal="right" vertical="center" wrapText="1"/>
    </xf>
    <xf numFmtId="164" fontId="12" fillId="0" borderId="44" xfId="0" applyNumberFormat="1" applyFont="1" applyBorder="1" applyAlignment="1">
      <alignment horizontal="right" wrapText="1"/>
    </xf>
    <xf numFmtId="0" fontId="14" fillId="8" borderId="0" xfId="0" applyFont="1" applyFill="1" applyBorder="1" applyAlignment="1">
      <alignment horizontal="left"/>
    </xf>
    <xf numFmtId="164" fontId="13" fillId="8" borderId="43" xfId="0" applyNumberFormat="1" applyFont="1" applyFill="1" applyBorder="1"/>
    <xf numFmtId="164" fontId="13" fillId="8" borderId="44" xfId="0" applyNumberFormat="1" applyFont="1" applyFill="1" applyBorder="1"/>
    <xf numFmtId="0" fontId="12" fillId="0" borderId="0" xfId="0" applyFont="1" applyBorder="1" applyAlignment="1">
      <alignment wrapText="1"/>
    </xf>
    <xf numFmtId="0" fontId="12" fillId="7" borderId="12" xfId="0" applyFont="1" applyFill="1" applyBorder="1" applyAlignment="1">
      <alignment horizontal="center" vertical="center" wrapText="1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7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2" fillId="8" borderId="7" xfId="0" applyNumberFormat="1" applyFont="1" applyFill="1" applyBorder="1"/>
    <xf numFmtId="164" fontId="2" fillId="8" borderId="8" xfId="0" applyNumberFormat="1" applyFont="1" applyFill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0" fontId="12" fillId="0" borderId="0" xfId="0" applyFont="1" applyBorder="1" applyAlignment="1">
      <alignment horizontal="left" vertical="center" wrapText="1"/>
    </xf>
    <xf numFmtId="0" fontId="16" fillId="0" borderId="0" xfId="0" applyFont="1" applyBorder="1"/>
    <xf numFmtId="0" fontId="16" fillId="0" borderId="47" xfId="0" applyNumberFormat="1" applyFont="1" applyBorder="1" applyAlignment="1">
      <alignment horizontal="left" vertical="center" wrapText="1" indent="1"/>
    </xf>
    <xf numFmtId="0" fontId="16" fillId="0" borderId="47" xfId="0" applyNumberFormat="1" applyFont="1" applyBorder="1" applyAlignment="1">
      <alignment horizontal="left" vertical="center" wrapText="1"/>
    </xf>
    <xf numFmtId="0" fontId="16" fillId="0" borderId="47" xfId="0" applyNumberFormat="1" applyFont="1" applyBorder="1" applyAlignment="1">
      <alignment horizontal="left" vertical="center" wrapText="1" indent="2"/>
    </xf>
    <xf numFmtId="0" fontId="16" fillId="0" borderId="47" xfId="0" applyNumberFormat="1" applyFont="1" applyBorder="1" applyAlignment="1">
      <alignment horizontal="left" vertical="center" wrapText="1" indent="3"/>
    </xf>
    <xf numFmtId="1" fontId="16" fillId="0" borderId="7" xfId="0" applyNumberFormat="1" applyFont="1" applyFill="1" applyBorder="1" applyAlignment="1">
      <alignment horizontal="right"/>
    </xf>
    <xf numFmtId="0" fontId="16" fillId="0" borderId="8" xfId="0" applyFont="1" applyBorder="1" applyAlignment="1"/>
    <xf numFmtId="0" fontId="16" fillId="0" borderId="47" xfId="0" applyNumberFormat="1" applyFont="1" applyBorder="1" applyAlignment="1">
      <alignment horizontal="left" wrapText="1"/>
    </xf>
    <xf numFmtId="1" fontId="16" fillId="0" borderId="8" xfId="0" applyNumberFormat="1" applyFont="1" applyFill="1" applyBorder="1" applyAlignment="1">
      <alignment horizontal="right"/>
    </xf>
    <xf numFmtId="0" fontId="12" fillId="7" borderId="5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wrapText="1"/>
    </xf>
    <xf numFmtId="1" fontId="16" fillId="0" borderId="43" xfId="0" applyNumberFormat="1" applyFont="1" applyBorder="1"/>
    <xf numFmtId="1" fontId="16" fillId="0" borderId="44" xfId="0" applyNumberFormat="1" applyFont="1" applyBorder="1"/>
    <xf numFmtId="1" fontId="14" fillId="8" borderId="43" xfId="0" applyNumberFormat="1" applyFont="1" applyFill="1" applyBorder="1" applyAlignment="1">
      <alignment horizontal="right" vertical="center" wrapText="1"/>
    </xf>
    <xf numFmtId="1" fontId="14" fillId="8" borderId="44" xfId="0" applyNumberFormat="1" applyFont="1" applyFill="1" applyBorder="1" applyAlignment="1">
      <alignment horizontal="right" vertical="center" wrapText="1"/>
    </xf>
    <xf numFmtId="1" fontId="16" fillId="0" borderId="43" xfId="0" applyNumberFormat="1" applyFont="1" applyBorder="1" applyAlignment="1">
      <alignment horizontal="right"/>
    </xf>
    <xf numFmtId="1" fontId="16" fillId="0" borderId="44" xfId="0" applyNumberFormat="1" applyFont="1" applyBorder="1" applyAlignment="1">
      <alignment horizontal="right"/>
    </xf>
    <xf numFmtId="1" fontId="13" fillId="0" borderId="43" xfId="0" applyNumberFormat="1" applyFont="1" applyBorder="1"/>
    <xf numFmtId="1" fontId="13" fillId="0" borderId="44" xfId="0" applyNumberFormat="1" applyFont="1" applyBorder="1"/>
    <xf numFmtId="164" fontId="14" fillId="8" borderId="43" xfId="0" applyNumberFormat="1" applyFont="1" applyFill="1" applyBorder="1" applyAlignment="1">
      <alignment horizontal="right" vertical="center" wrapText="1"/>
    </xf>
    <xf numFmtId="164" fontId="14" fillId="0" borderId="43" xfId="0" applyNumberFormat="1" applyFont="1" applyFill="1" applyBorder="1" applyAlignment="1">
      <alignment horizontal="left" vertical="center" wrapText="1" indent="1"/>
    </xf>
    <xf numFmtId="0" fontId="12" fillId="0" borderId="43" xfId="0" applyFont="1" applyFill="1" applyBorder="1" applyAlignment="1">
      <alignment horizontal="right" wrapText="1"/>
    </xf>
    <xf numFmtId="164" fontId="12" fillId="0" borderId="44" xfId="0" applyNumberFormat="1" applyFont="1" applyFill="1" applyBorder="1" applyAlignment="1">
      <alignment horizontal="right" vertical="center" wrapText="1"/>
    </xf>
    <xf numFmtId="0" fontId="13" fillId="0" borderId="0" xfId="0" applyFont="1"/>
    <xf numFmtId="0" fontId="16" fillId="0" borderId="44" xfId="0" applyFont="1" applyBorder="1"/>
    <xf numFmtId="0" fontId="13" fillId="0" borderId="30" xfId="0" applyFont="1" applyBorder="1"/>
    <xf numFmtId="0" fontId="13" fillId="0" borderId="43" xfId="0" applyFont="1" applyBorder="1"/>
    <xf numFmtId="0" fontId="16" fillId="0" borderId="43" xfId="0" applyFont="1" applyBorder="1"/>
    <xf numFmtId="1" fontId="12" fillId="0" borderId="43" xfId="0" applyNumberFormat="1" applyFont="1" applyFill="1" applyBorder="1" applyAlignment="1">
      <alignment horizontal="right" vertical="center" wrapText="1"/>
    </xf>
    <xf numFmtId="1" fontId="12" fillId="0" borderId="44" xfId="0" applyNumberFormat="1" applyFont="1" applyFill="1" applyBorder="1" applyAlignment="1">
      <alignment horizontal="right" vertical="center" wrapText="1"/>
    </xf>
    <xf numFmtId="1" fontId="14" fillId="0" borderId="43" xfId="0" applyNumberFormat="1" applyFont="1" applyFill="1" applyBorder="1" applyAlignment="1">
      <alignment horizontal="right" vertical="center" wrapText="1"/>
    </xf>
    <xf numFmtId="1" fontId="14" fillId="0" borderId="44" xfId="0" applyNumberFormat="1" applyFont="1" applyFill="1" applyBorder="1" applyAlignment="1">
      <alignment horizontal="right" vertical="center" wrapText="1"/>
    </xf>
    <xf numFmtId="0" fontId="0" fillId="7" borderId="9" xfId="0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wrapText="1"/>
    </xf>
    <xf numFmtId="0" fontId="9" fillId="0" borderId="0" xfId="0" applyFont="1" applyAlignment="1"/>
    <xf numFmtId="0" fontId="12" fillId="0" borderId="47" xfId="0" applyFont="1" applyFill="1" applyBorder="1" applyAlignment="1">
      <alignment horizontal="left" wrapText="1" indent="2"/>
    </xf>
    <xf numFmtId="0" fontId="12" fillId="0" borderId="47" xfId="0" applyFont="1" applyFill="1" applyBorder="1" applyAlignment="1">
      <alignment horizontal="left" wrapText="1" indent="6"/>
    </xf>
    <xf numFmtId="1" fontId="14" fillId="0" borderId="30" xfId="0" applyNumberFormat="1" applyFont="1" applyFill="1" applyBorder="1" applyAlignment="1">
      <alignment horizontal="right" wrapText="1"/>
    </xf>
    <xf numFmtId="0" fontId="89" fillId="0" borderId="0" xfId="0" applyFont="1"/>
    <xf numFmtId="164" fontId="12" fillId="0" borderId="43" xfId="0" applyNumberFormat="1" applyFont="1" applyBorder="1" applyAlignment="1">
      <alignment horizontal="right" wrapText="1"/>
    </xf>
    <xf numFmtId="0" fontId="12" fillId="0" borderId="43" xfId="0" applyFont="1" applyBorder="1" applyAlignment="1"/>
    <xf numFmtId="165" fontId="14" fillId="0" borderId="43" xfId="0" applyNumberFormat="1" applyFont="1" applyBorder="1" applyAlignment="1"/>
    <xf numFmtId="165" fontId="12" fillId="0" borderId="43" xfId="0" applyNumberFormat="1" applyFont="1" applyBorder="1" applyAlignment="1"/>
    <xf numFmtId="165" fontId="14" fillId="0" borderId="44" xfId="0" applyNumberFormat="1" applyFont="1" applyBorder="1" applyAlignment="1"/>
    <xf numFmtId="165" fontId="12" fillId="0" borderId="44" xfId="0" applyNumberFormat="1" applyFont="1" applyBorder="1" applyAlignment="1"/>
    <xf numFmtId="165" fontId="14" fillId="0" borderId="43" xfId="0" applyNumberFormat="1" applyFont="1" applyBorder="1"/>
    <xf numFmtId="0" fontId="12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43" xfId="0" applyFont="1" applyBorder="1"/>
    <xf numFmtId="165" fontId="14" fillId="0" borderId="44" xfId="0" applyNumberFormat="1" applyFont="1" applyBorder="1"/>
    <xf numFmtId="165" fontId="12" fillId="0" borderId="43" xfId="0" applyNumberFormat="1" applyFont="1" applyBorder="1" applyAlignment="1">
      <alignment horizontal="right"/>
    </xf>
    <xf numFmtId="0" fontId="71" fillId="4" borderId="0" xfId="0" applyFont="1" applyFill="1"/>
    <xf numFmtId="0" fontId="12" fillId="0" borderId="6" xfId="0" applyFont="1" applyBorder="1" applyAlignment="1">
      <alignment horizontal="left" vertical="center" wrapText="1" indent="3"/>
    </xf>
    <xf numFmtId="165" fontId="12" fillId="0" borderId="43" xfId="0" applyNumberFormat="1" applyFont="1" applyBorder="1" applyAlignment="1">
      <alignment wrapText="1"/>
    </xf>
    <xf numFmtId="165" fontId="14" fillId="0" borderId="30" xfId="0" applyNumberFormat="1" applyFont="1" applyBorder="1"/>
    <xf numFmtId="165" fontId="14" fillId="0" borderId="30" xfId="0" applyNumberFormat="1" applyFont="1" applyBorder="1" applyAlignment="1">
      <alignment wrapText="1"/>
    </xf>
    <xf numFmtId="165" fontId="14" fillId="0" borderId="34" xfId="0" applyNumberFormat="1" applyFont="1" applyBorder="1"/>
    <xf numFmtId="0" fontId="12" fillId="0" borderId="43" xfId="0" applyFont="1" applyBorder="1" applyAlignment="1">
      <alignment vertical="center" wrapText="1"/>
    </xf>
    <xf numFmtId="165" fontId="12" fillId="0" borderId="8" xfId="0" applyNumberFormat="1" applyFont="1" applyBorder="1"/>
    <xf numFmtId="0" fontId="0" fillId="0" borderId="32" xfId="0" applyBorder="1"/>
    <xf numFmtId="164" fontId="13" fillId="0" borderId="7" xfId="0" applyNumberFormat="1" applyFont="1" applyBorder="1" applyAlignment="1">
      <alignment horizontal="right"/>
    </xf>
    <xf numFmtId="2" fontId="0" fillId="0" borderId="0" xfId="0" applyNumberFormat="1" applyBorder="1"/>
    <xf numFmtId="164" fontId="14" fillId="0" borderId="44" xfId="0" applyNumberFormat="1" applyFont="1" applyFill="1" applyBorder="1" applyAlignment="1">
      <alignment horizontal="right" vertical="center" wrapText="1"/>
    </xf>
    <xf numFmtId="0" fontId="12" fillId="0" borderId="47" xfId="0" applyFont="1" applyFill="1" applyBorder="1" applyAlignment="1">
      <alignment horizontal="left" wrapText="1"/>
    </xf>
    <xf numFmtId="0" fontId="14" fillId="0" borderId="47" xfId="0" applyFont="1" applyFill="1" applyBorder="1" applyAlignment="1">
      <alignment horizontal="left" vertical="center" wrapText="1"/>
    </xf>
    <xf numFmtId="0" fontId="12" fillId="0" borderId="47" xfId="0" applyFont="1" applyBorder="1"/>
    <xf numFmtId="0" fontId="12" fillId="0" borderId="47" xfId="0" applyFont="1" applyFill="1" applyBorder="1" applyAlignment="1">
      <alignment horizontal="left" vertical="center" wrapText="1"/>
    </xf>
    <xf numFmtId="0" fontId="26" fillId="0" borderId="0" xfId="9" applyAlignment="1">
      <alignment wrapText="1"/>
    </xf>
    <xf numFmtId="0" fontId="12" fillId="0" borderId="47" xfId="0" applyFont="1" applyFill="1" applyBorder="1" applyAlignment="1">
      <alignment horizontal="left" vertical="center" wrapText="1" indent="2"/>
    </xf>
    <xf numFmtId="0" fontId="13" fillId="0" borderId="7" xfId="0" applyFont="1" applyBorder="1" applyAlignment="1">
      <alignment horizontal="right"/>
    </xf>
    <xf numFmtId="1" fontId="16" fillId="0" borderId="0" xfId="6" applyNumberFormat="1" applyFont="1" applyFill="1" applyBorder="1">
      <alignment horizontal="right"/>
    </xf>
    <xf numFmtId="165" fontId="16" fillId="0" borderId="8" xfId="6" applyNumberFormat="1" applyFont="1" applyBorder="1">
      <alignment horizontal="right"/>
    </xf>
    <xf numFmtId="166" fontId="16" fillId="0" borderId="8" xfId="6" applyNumberFormat="1" applyFont="1" applyBorder="1">
      <alignment horizontal="right"/>
    </xf>
    <xf numFmtId="0" fontId="13" fillId="0" borderId="44" xfId="6" applyFont="1" applyBorder="1">
      <alignment horizontal="right"/>
    </xf>
    <xf numFmtId="164" fontId="13" fillId="0" borderId="44" xfId="6" applyNumberFormat="1" applyFont="1" applyBorder="1">
      <alignment horizontal="right"/>
    </xf>
    <xf numFmtId="0" fontId="16" fillId="0" borderId="44" xfId="0" applyFont="1" applyBorder="1" applyAlignment="1">
      <alignment horizontal="right"/>
    </xf>
    <xf numFmtId="164" fontId="16" fillId="0" borderId="44" xfId="6" applyNumberFormat="1" applyFont="1" applyBorder="1">
      <alignment horizontal="right"/>
    </xf>
    <xf numFmtId="0" fontId="12" fillId="0" borderId="0" xfId="2"/>
    <xf numFmtId="164" fontId="13" fillId="0" borderId="43" xfId="6" applyNumberFormat="1" applyFont="1" applyBorder="1">
      <alignment horizontal="right"/>
    </xf>
    <xf numFmtId="164" fontId="16" fillId="0" borderId="43" xfId="6" applyNumberFormat="1" applyFont="1" applyBorder="1">
      <alignment horizontal="right"/>
    </xf>
    <xf numFmtId="164" fontId="16" fillId="0" borderId="30" xfId="0" applyNumberFormat="1" applyFont="1" applyBorder="1" applyAlignment="1">
      <alignment horizontal="right"/>
    </xf>
    <xf numFmtId="164" fontId="16" fillId="0" borderId="34" xfId="0" applyNumberFormat="1" applyFont="1" applyBorder="1" applyAlignment="1">
      <alignment horizontal="right"/>
    </xf>
    <xf numFmtId="0" fontId="14" fillId="4" borderId="44" xfId="0" applyNumberFormat="1" applyFont="1" applyFill="1" applyBorder="1"/>
    <xf numFmtId="1" fontId="14" fillId="4" borderId="44" xfId="0" applyNumberFormat="1" applyFont="1" applyFill="1" applyBorder="1" applyAlignment="1">
      <alignment horizontal="right"/>
    </xf>
    <xf numFmtId="166" fontId="13" fillId="0" borderId="44" xfId="13" applyNumberFormat="1" applyFont="1" applyFill="1" applyBorder="1"/>
    <xf numFmtId="166" fontId="16" fillId="0" borderId="44" xfId="13" applyNumberFormat="1" applyFont="1" applyFill="1" applyBorder="1"/>
    <xf numFmtId="0" fontId="16" fillId="0" borderId="8" xfId="0" applyFont="1" applyFill="1" applyBorder="1" applyAlignment="1">
      <alignment horizontal="right" wrapText="1"/>
    </xf>
    <xf numFmtId="0" fontId="12" fillId="0" borderId="0" xfId="0" applyFont="1" applyFill="1" applyAlignment="1">
      <alignment wrapText="1"/>
    </xf>
    <xf numFmtId="0" fontId="34" fillId="0" borderId="9" xfId="0" applyFont="1" applyBorder="1"/>
    <xf numFmtId="0" fontId="34" fillId="0" borderId="47" xfId="0" applyFont="1" applyBorder="1" applyAlignment="1">
      <alignment horizontal="left"/>
    </xf>
    <xf numFmtId="0" fontId="34" fillId="0" borderId="47" xfId="0" applyFont="1" applyBorder="1"/>
    <xf numFmtId="164" fontId="34" fillId="0" borderId="44" xfId="0" applyNumberFormat="1" applyFont="1" applyBorder="1" applyAlignment="1" applyProtection="1">
      <alignment horizontal="right" vertical="center" indent="1"/>
      <protection locked="0"/>
    </xf>
    <xf numFmtId="164" fontId="34" fillId="0" borderId="44" xfId="0" applyNumberFormat="1" applyFont="1" applyBorder="1" applyAlignment="1">
      <alignment horizontal="right" vertical="center" indent="1"/>
    </xf>
    <xf numFmtId="0" fontId="34" fillId="0" borderId="43" xfId="0" applyFont="1" applyBorder="1" applyAlignment="1">
      <alignment horizontal="left" vertical="center" indent="1"/>
    </xf>
    <xf numFmtId="0" fontId="34" fillId="0" borderId="43" xfId="0" applyFont="1" applyBorder="1" applyAlignment="1" applyProtection="1">
      <alignment horizontal="left" vertical="center" indent="1"/>
      <protection locked="0"/>
    </xf>
    <xf numFmtId="0" fontId="91" fillId="0" borderId="0" xfId="0" applyFont="1" applyFill="1" applyBorder="1" applyAlignment="1">
      <alignment horizontal="left"/>
    </xf>
    <xf numFmtId="0" fontId="93" fillId="0" borderId="0" xfId="0" applyFont="1"/>
    <xf numFmtId="0" fontId="34" fillId="0" borderId="47" xfId="0" applyFont="1" applyBorder="1" applyAlignment="1">
      <alignment horizontal="left" vertical="center"/>
    </xf>
    <xf numFmtId="0" fontId="34" fillId="0" borderId="43" xfId="0" applyFont="1" applyBorder="1" applyAlignment="1">
      <alignment horizontal="left" vertical="center" wrapText="1" indent="1"/>
    </xf>
    <xf numFmtId="0" fontId="91" fillId="0" borderId="0" xfId="0" applyFont="1"/>
    <xf numFmtId="0" fontId="12" fillId="4" borderId="44" xfId="0" applyFont="1" applyFill="1" applyBorder="1" applyAlignment="1">
      <alignment horizontal="right"/>
    </xf>
    <xf numFmtId="0" fontId="12" fillId="7" borderId="11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12" fillId="7" borderId="51" xfId="0" applyFont="1" applyFill="1" applyBorder="1" applyAlignment="1">
      <alignment horizontal="center" vertical="center" wrapText="1"/>
    </xf>
    <xf numFmtId="0" fontId="12" fillId="0" borderId="0" xfId="2" applyBorder="1" applyAlignment="1">
      <alignment wrapText="1"/>
    </xf>
    <xf numFmtId="0" fontId="12" fillId="7" borderId="5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4" fillId="0" borderId="47" xfId="0" applyFont="1" applyBorder="1" applyAlignment="1">
      <alignment horizontal="left" wrapText="1"/>
    </xf>
    <xf numFmtId="0" fontId="87" fillId="0" borderId="43" xfId="0" applyFont="1" applyBorder="1"/>
    <xf numFmtId="0" fontId="58" fillId="0" borderId="0" xfId="0" applyFont="1" applyFill="1" applyBorder="1" applyAlignment="1">
      <alignment wrapText="1"/>
    </xf>
    <xf numFmtId="0" fontId="12" fillId="7" borderId="10" xfId="2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left" vertical="center" wrapText="1" indent="5"/>
    </xf>
    <xf numFmtId="0" fontId="16" fillId="0" borderId="6" xfId="0" applyFont="1" applyFill="1" applyBorder="1" applyAlignment="1">
      <alignment horizontal="left" vertical="center" wrapText="1" indent="1"/>
    </xf>
    <xf numFmtId="164" fontId="14" fillId="0" borderId="8" xfId="0" applyNumberFormat="1" applyFont="1" applyFill="1" applyBorder="1" applyAlignment="1"/>
    <xf numFmtId="164" fontId="12" fillId="0" borderId="44" xfId="0" applyNumberFormat="1" applyFont="1" applyFill="1" applyBorder="1" applyAlignment="1"/>
    <xf numFmtId="164" fontId="13" fillId="0" borderId="43" xfId="0" applyNumberFormat="1" applyFont="1" applyBorder="1" applyAlignment="1">
      <alignment horizontal="right" vertical="top" wrapText="1"/>
    </xf>
    <xf numFmtId="164" fontId="12" fillId="0" borderId="0" xfId="0" applyNumberFormat="1" applyFont="1" applyBorder="1" applyAlignment="1"/>
    <xf numFmtId="164" fontId="13" fillId="0" borderId="0" xfId="0" applyNumberFormat="1" applyFont="1" applyBorder="1" applyAlignment="1">
      <alignment horizontal="right" vertical="top" wrapText="1"/>
    </xf>
    <xf numFmtId="164" fontId="12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2" fillId="0" borderId="30" xfId="0" applyNumberFormat="1" applyFont="1" applyBorder="1" applyAlignment="1"/>
    <xf numFmtId="164" fontId="12" fillId="0" borderId="0" xfId="0" applyNumberFormat="1" applyFont="1" applyFill="1" applyBorder="1" applyAlignment="1">
      <alignment horizontal="right" wrapText="1"/>
    </xf>
    <xf numFmtId="49" fontId="99" fillId="0" borderId="0" xfId="0" applyNumberFormat="1" applyFont="1" applyBorder="1" applyAlignment="1">
      <alignment horizontal="right" vertical="top" wrapText="1"/>
    </xf>
    <xf numFmtId="169" fontId="16" fillId="0" borderId="43" xfId="0" applyNumberFormat="1" applyFont="1" applyBorder="1"/>
    <xf numFmtId="169" fontId="16" fillId="0" borderId="43" xfId="0" applyNumberFormat="1" applyFont="1" applyBorder="1" applyAlignment="1">
      <alignment horizontal="right"/>
    </xf>
    <xf numFmtId="169" fontId="16" fillId="0" borderId="44" xfId="0" applyNumberFormat="1" applyFont="1" applyBorder="1"/>
    <xf numFmtId="164" fontId="14" fillId="0" borderId="6" xfId="0" applyNumberFormat="1" applyFont="1" applyFill="1" applyBorder="1" applyAlignment="1">
      <alignment wrapText="1"/>
    </xf>
    <xf numFmtId="164" fontId="14" fillId="0" borderId="6" xfId="0" applyNumberFormat="1" applyFont="1" applyFill="1" applyBorder="1" applyAlignment="1">
      <alignment horizontal="right" wrapText="1"/>
    </xf>
    <xf numFmtId="164" fontId="14" fillId="0" borderId="7" xfId="0" applyNumberFormat="1" applyFont="1" applyFill="1" applyBorder="1" applyAlignment="1">
      <alignment wrapText="1"/>
    </xf>
    <xf numFmtId="164" fontId="14" fillId="0" borderId="7" xfId="0" applyNumberFormat="1" applyFont="1" applyFill="1" applyBorder="1" applyAlignment="1">
      <alignment horizontal="right" wrapText="1"/>
    </xf>
    <xf numFmtId="0" fontId="16" fillId="0" borderId="44" xfId="0" applyFont="1" applyBorder="1" applyAlignment="1">
      <alignment horizontal="right" wrapText="1"/>
    </xf>
    <xf numFmtId="2" fontId="0" fillId="0" borderId="0" xfId="0" applyNumberFormat="1"/>
    <xf numFmtId="0" fontId="12" fillId="0" borderId="47" xfId="0" applyFont="1" applyBorder="1" applyAlignment="1"/>
    <xf numFmtId="0" fontId="16" fillId="0" borderId="8" xfId="6" applyFont="1" applyFill="1" applyBorder="1">
      <alignment horizontal="right"/>
    </xf>
    <xf numFmtId="0" fontId="16" fillId="0" borderId="8" xfId="6" applyFont="1" applyBorder="1" applyAlignment="1">
      <alignment horizontal="right"/>
    </xf>
    <xf numFmtId="0" fontId="16" fillId="0" borderId="0" xfId="0" applyFont="1" applyFill="1"/>
    <xf numFmtId="1" fontId="13" fillId="0" borderId="7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164" fontId="16" fillId="0" borderId="44" xfId="0" applyNumberFormat="1" applyFont="1" applyFill="1" applyBorder="1" applyAlignment="1"/>
    <xf numFmtId="0" fontId="14" fillId="0" borderId="0" xfId="0" applyFont="1" applyAlignment="1">
      <alignment horizontal="left" vertical="center" indent="1"/>
    </xf>
    <xf numFmtId="0" fontId="14" fillId="0" borderId="0" xfId="0" applyFont="1" applyBorder="1" applyAlignment="1">
      <alignment horizontal="left" vertical="center" indent="1"/>
    </xf>
    <xf numFmtId="0" fontId="0" fillId="0" borderId="8" xfId="0" applyBorder="1"/>
    <xf numFmtId="164" fontId="16" fillId="0" borderId="12" xfId="0" applyNumberFormat="1" applyFont="1" applyBorder="1"/>
    <xf numFmtId="164" fontId="16" fillId="0" borderId="13" xfId="0" applyNumberFormat="1" applyFont="1" applyBorder="1"/>
    <xf numFmtId="164" fontId="16" fillId="0" borderId="53" xfId="0" applyNumberFormat="1" applyFont="1" applyBorder="1"/>
    <xf numFmtId="0" fontId="13" fillId="0" borderId="34" xfId="0" applyFont="1" applyFill="1" applyBorder="1" applyAlignment="1">
      <alignment horizontal="right" wrapText="1"/>
    </xf>
    <xf numFmtId="0" fontId="101" fillId="0" borderId="38" xfId="0" applyFont="1" applyBorder="1" applyAlignment="1">
      <alignment horizontal="left" vertical="center" indent="2"/>
    </xf>
    <xf numFmtId="0" fontId="101" fillId="0" borderId="38" xfId="0" applyFont="1" applyBorder="1" applyAlignment="1">
      <alignment horizontal="left" vertical="center" indent="1"/>
    </xf>
    <xf numFmtId="0" fontId="101" fillId="0" borderId="38" xfId="0" applyNumberFormat="1" applyFont="1" applyBorder="1" applyAlignment="1">
      <alignment horizontal="left" vertical="center" indent="2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vertical="center"/>
    </xf>
    <xf numFmtId="0" fontId="0" fillId="0" borderId="0" xfId="0" applyAlignment="1"/>
    <xf numFmtId="0" fontId="12" fillId="0" borderId="0" xfId="2" applyAlignment="1"/>
    <xf numFmtId="0" fontId="12" fillId="4" borderId="0" xfId="2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12" fillId="0" borderId="0" xfId="0" applyFont="1" applyFill="1" applyBorder="1" applyAlignment="1">
      <alignment horizontal="left" wrapText="1" indent="1"/>
    </xf>
    <xf numFmtId="0" fontId="14" fillId="0" borderId="30" xfId="0" applyFont="1" applyBorder="1"/>
    <xf numFmtId="0" fontId="14" fillId="0" borderId="34" xfId="0" applyFont="1" applyBorder="1" applyAlignment="1">
      <alignment horizontal="right"/>
    </xf>
    <xf numFmtId="0" fontId="12" fillId="0" borderId="0" xfId="0" applyFont="1" applyFill="1" applyBorder="1" applyAlignment="1">
      <alignment horizontal="left" wrapText="1" indent="3"/>
    </xf>
    <xf numFmtId="0" fontId="12" fillId="0" borderId="0" xfId="0" applyFont="1" applyFill="1" applyBorder="1" applyAlignment="1">
      <alignment horizontal="left" wrapText="1" indent="4"/>
    </xf>
    <xf numFmtId="0" fontId="12" fillId="4" borderId="32" xfId="2" applyFill="1" applyBorder="1" applyAlignment="1">
      <alignment wrapText="1"/>
    </xf>
    <xf numFmtId="0" fontId="39" fillId="4" borderId="0" xfId="2" applyFont="1" applyFill="1" applyBorder="1" applyAlignment="1">
      <alignment horizontal="left" wrapText="1" indent="8"/>
    </xf>
    <xf numFmtId="0" fontId="39" fillId="4" borderId="0" xfId="2" applyFont="1" applyFill="1" applyBorder="1" applyAlignment="1">
      <alignment horizontal="left" wrapText="1" indent="7"/>
    </xf>
    <xf numFmtId="0" fontId="12" fillId="7" borderId="11" xfId="0" applyFont="1" applyFill="1" applyBorder="1" applyAlignment="1">
      <alignment horizontal="center" vertical="center" wrapText="1"/>
    </xf>
    <xf numFmtId="0" fontId="12" fillId="7" borderId="45" xfId="0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right" vertical="center" wrapText="1"/>
    </xf>
    <xf numFmtId="1" fontId="14" fillId="0" borderId="7" xfId="0" applyNumberFormat="1" applyFont="1" applyFill="1" applyBorder="1" applyAlignment="1">
      <alignment horizontal="right" wrapText="1"/>
    </xf>
    <xf numFmtId="0" fontId="12" fillId="4" borderId="4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right" vertical="center" indent="4"/>
    </xf>
    <xf numFmtId="0" fontId="12" fillId="0" borderId="7" xfId="0" applyFont="1" applyFill="1" applyBorder="1" applyAlignment="1">
      <alignment horizontal="right" vertical="center" wrapText="1" indent="4"/>
    </xf>
    <xf numFmtId="0" fontId="12" fillId="0" borderId="8" xfId="0" applyFont="1" applyFill="1" applyBorder="1" applyAlignment="1">
      <alignment horizontal="right" vertical="center" wrapText="1" indent="4"/>
    </xf>
    <xf numFmtId="0" fontId="12" fillId="0" borderId="7" xfId="0" applyFont="1" applyBorder="1" applyAlignment="1">
      <alignment horizontal="right" indent="4"/>
    </xf>
    <xf numFmtId="0" fontId="12" fillId="0" borderId="8" xfId="0" applyFont="1" applyBorder="1" applyAlignment="1">
      <alignment horizontal="right" indent="4"/>
    </xf>
    <xf numFmtId="1" fontId="16" fillId="0" borderId="7" xfId="0" applyNumberFormat="1" applyFont="1" applyFill="1" applyBorder="1"/>
    <xf numFmtId="164" fontId="16" fillId="0" borderId="44" xfId="0" applyNumberFormat="1" applyFont="1" applyFill="1" applyBorder="1"/>
    <xf numFmtId="1" fontId="13" fillId="0" borderId="7" xfId="0" applyNumberFormat="1" applyFont="1" applyFill="1" applyBorder="1"/>
    <xf numFmtId="164" fontId="13" fillId="0" borderId="7" xfId="0" applyNumberFormat="1" applyFont="1" applyFill="1" applyBorder="1"/>
    <xf numFmtId="164" fontId="13" fillId="0" borderId="44" xfId="0" applyNumberFormat="1" applyFont="1" applyFill="1" applyBorder="1"/>
    <xf numFmtId="164" fontId="12" fillId="4" borderId="8" xfId="0" applyNumberFormat="1" applyFont="1" applyFill="1" applyBorder="1" applyAlignment="1">
      <alignment horizontal="right"/>
    </xf>
    <xf numFmtId="1" fontId="12" fillId="4" borderId="7" xfId="0" applyNumberFormat="1" applyFont="1" applyFill="1" applyBorder="1" applyAlignment="1">
      <alignment horizontal="right"/>
    </xf>
    <xf numFmtId="1" fontId="12" fillId="4" borderId="8" xfId="0" applyNumberFormat="1" applyFont="1" applyFill="1" applyBorder="1" applyAlignment="1">
      <alignment horizontal="right"/>
    </xf>
    <xf numFmtId="164" fontId="14" fillId="0" borderId="7" xfId="15" applyNumberFormat="1" applyFont="1" applyFill="1" applyBorder="1" applyAlignment="1">
      <alignment horizontal="right" wrapText="1"/>
    </xf>
    <xf numFmtId="164" fontId="14" fillId="0" borderId="8" xfId="15" applyNumberFormat="1" applyFont="1" applyFill="1" applyBorder="1" applyAlignment="1">
      <alignment horizontal="right" wrapText="1"/>
    </xf>
    <xf numFmtId="164" fontId="14" fillId="0" borderId="44" xfId="0" applyNumberFormat="1" applyFont="1" applyFill="1" applyBorder="1" applyAlignment="1">
      <alignment horizontal="right" wrapText="1"/>
    </xf>
    <xf numFmtId="2" fontId="14" fillId="0" borderId="7" xfId="0" applyNumberFormat="1" applyFont="1" applyFill="1" applyBorder="1" applyAlignment="1">
      <alignment horizontal="right"/>
    </xf>
    <xf numFmtId="2" fontId="14" fillId="4" borderId="7" xfId="0" applyNumberFormat="1" applyFont="1" applyFill="1" applyBorder="1" applyAlignment="1">
      <alignment horizontal="right"/>
    </xf>
    <xf numFmtId="2" fontId="31" fillId="0" borderId="44" xfId="0" applyNumberFormat="1" applyFont="1" applyBorder="1" applyAlignment="1">
      <alignment horizontal="right" wrapText="1"/>
    </xf>
    <xf numFmtId="0" fontId="44" fillId="12" borderId="0" xfId="0" applyFont="1" applyFill="1" applyBorder="1" applyAlignment="1">
      <alignment horizontal="right" vertical="center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/>
    <xf numFmtId="0" fontId="12" fillId="4" borderId="8" xfId="0" applyFont="1" applyFill="1" applyBorder="1" applyAlignment="1"/>
    <xf numFmtId="164" fontId="12" fillId="4" borderId="7" xfId="0" applyNumberFormat="1" applyFont="1" applyFill="1" applyBorder="1" applyAlignment="1"/>
    <xf numFmtId="164" fontId="12" fillId="4" borderId="8" xfId="0" applyNumberFormat="1" applyFont="1" applyFill="1" applyBorder="1" applyAlignment="1"/>
    <xf numFmtId="0" fontId="12" fillId="4" borderId="44" xfId="0" applyFont="1" applyFill="1" applyBorder="1" applyAlignment="1"/>
    <xf numFmtId="164" fontId="12" fillId="4" borderId="7" xfId="11" applyNumberFormat="1" applyFont="1" applyFill="1" applyBorder="1" applyAlignment="1">
      <alignment horizontal="right"/>
    </xf>
    <xf numFmtId="164" fontId="12" fillId="0" borderId="7" xfId="11" applyNumberFormat="1" applyFont="1" applyBorder="1" applyAlignment="1">
      <alignment horizontal="right"/>
    </xf>
    <xf numFmtId="164" fontId="12" fillId="0" borderId="34" xfId="11" applyNumberFormat="1" applyFont="1" applyBorder="1"/>
    <xf numFmtId="164" fontId="12" fillId="4" borderId="44" xfId="11" applyNumberFormat="1" applyFont="1" applyFill="1" applyBorder="1"/>
    <xf numFmtId="164" fontId="12" fillId="0" borderId="44" xfId="11" applyNumberFormat="1" applyFont="1" applyBorder="1"/>
    <xf numFmtId="164" fontId="16" fillId="0" borderId="7" xfId="0" applyNumberFormat="1" applyFont="1" applyBorder="1" applyAlignment="1">
      <alignment horizontal="right" wrapText="1"/>
    </xf>
    <xf numFmtId="164" fontId="12" fillId="4" borderId="7" xfId="5" applyNumberFormat="1" applyFont="1" applyFill="1" applyBorder="1" applyAlignment="1">
      <alignment horizontal="right" wrapText="1"/>
    </xf>
    <xf numFmtId="164" fontId="16" fillId="4" borderId="7" xfId="0" applyNumberFormat="1" applyFont="1" applyFill="1" applyBorder="1" applyAlignment="1">
      <alignment horizontal="right" wrapText="1"/>
    </xf>
    <xf numFmtId="164" fontId="12" fillId="4" borderId="0" xfId="11" applyNumberFormat="1" applyFont="1" applyFill="1" applyBorder="1" applyAlignment="1">
      <alignment horizontal="right"/>
    </xf>
    <xf numFmtId="164" fontId="12" fillId="0" borderId="0" xfId="11" applyNumberFormat="1" applyFont="1" applyBorder="1" applyAlignment="1">
      <alignment horizontal="right"/>
    </xf>
    <xf numFmtId="164" fontId="16" fillId="0" borderId="44" xfId="0" applyNumberFormat="1" applyFont="1" applyBorder="1" applyAlignment="1">
      <alignment horizontal="right" wrapText="1"/>
    </xf>
    <xf numFmtId="1" fontId="12" fillId="0" borderId="30" xfId="0" applyNumberFormat="1" applyFont="1" applyFill="1" applyBorder="1" applyAlignment="1">
      <alignment horizontal="right" wrapText="1"/>
    </xf>
    <xf numFmtId="1" fontId="12" fillId="0" borderId="34" xfId="0" applyNumberFormat="1" applyFont="1" applyFill="1" applyBorder="1" applyAlignment="1">
      <alignment horizontal="right" wrapText="1"/>
    </xf>
    <xf numFmtId="0" fontId="12" fillId="0" borderId="56" xfId="0" applyFont="1" applyBorder="1" applyAlignment="1">
      <alignment horizontal="right"/>
    </xf>
    <xf numFmtId="164" fontId="12" fillId="0" borderId="56" xfId="0" applyNumberFormat="1" applyFont="1" applyBorder="1" applyAlignment="1">
      <alignment horizontal="right"/>
    </xf>
    <xf numFmtId="164" fontId="12" fillId="0" borderId="57" xfId="0" applyNumberFormat="1" applyFont="1" applyBorder="1" applyAlignment="1">
      <alignment horizontal="right"/>
    </xf>
    <xf numFmtId="1" fontId="16" fillId="0" borderId="0" xfId="0" applyNumberFormat="1" applyFont="1" applyFill="1" applyBorder="1" applyAlignment="1">
      <alignment horizontal="right" vertical="center" wrapText="1"/>
    </xf>
    <xf numFmtId="164" fontId="14" fillId="0" borderId="57" xfId="0" applyNumberFormat="1" applyFont="1" applyBorder="1" applyAlignment="1">
      <alignment horizontal="right"/>
    </xf>
    <xf numFmtId="165" fontId="16" fillId="0" borderId="0" xfId="0" applyNumberFormat="1" applyFont="1" applyFill="1" applyBorder="1"/>
    <xf numFmtId="171" fontId="0" fillId="0" borderId="0" xfId="0" applyNumberFormat="1"/>
    <xf numFmtId="0" fontId="26" fillId="0" borderId="0" xfId="9" applyFont="1" applyAlignment="1"/>
    <xf numFmtId="0" fontId="14" fillId="0" borderId="7" xfId="0" applyFont="1" applyFill="1" applyBorder="1" applyAlignment="1">
      <alignment horizontal="right" wrapText="1"/>
    </xf>
    <xf numFmtId="1" fontId="14" fillId="0" borderId="7" xfId="0" applyNumberFormat="1" applyFont="1" applyFill="1" applyBorder="1" applyAlignment="1">
      <alignment horizontal="right"/>
    </xf>
    <xf numFmtId="164" fontId="12" fillId="0" borderId="56" xfId="0" applyNumberFormat="1" applyFont="1" applyFill="1" applyBorder="1"/>
    <xf numFmtId="0" fontId="12" fillId="0" borderId="30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12" fillId="0" borderId="0" xfId="2" applyAlignment="1">
      <alignment wrapText="1"/>
    </xf>
    <xf numFmtId="0" fontId="12" fillId="0" borderId="0" xfId="2" applyAlignment="1"/>
    <xf numFmtId="0" fontId="0" fillId="4" borderId="0" xfId="0" applyFill="1" applyAlignment="1"/>
    <xf numFmtId="0" fontId="0" fillId="4" borderId="0" xfId="0" applyFill="1" applyBorder="1" applyAlignment="1">
      <alignment wrapText="1"/>
    </xf>
    <xf numFmtId="0" fontId="12" fillId="7" borderId="27" xfId="0" applyFont="1" applyFill="1" applyBorder="1" applyAlignment="1">
      <alignment horizontal="center" vertical="center" wrapText="1"/>
    </xf>
    <xf numFmtId="0" fontId="13" fillId="0" borderId="0" xfId="6" applyFont="1" applyBorder="1">
      <alignment horizontal="right"/>
    </xf>
    <xf numFmtId="0" fontId="16" fillId="0" borderId="0" xfId="6" applyFont="1" applyBorder="1">
      <alignment horizontal="right"/>
    </xf>
    <xf numFmtId="164" fontId="13" fillId="0" borderId="0" xfId="6" applyNumberFormat="1" applyFont="1" applyBorder="1">
      <alignment horizontal="right"/>
    </xf>
    <xf numFmtId="164" fontId="16" fillId="0" borderId="0" xfId="6" applyNumberFormat="1" applyFont="1" applyFill="1" applyBorder="1">
      <alignment horizontal="right"/>
    </xf>
    <xf numFmtId="1" fontId="16" fillId="0" borderId="0" xfId="6" applyNumberFormat="1" applyFont="1" applyBorder="1">
      <alignment horizontal="right"/>
    </xf>
    <xf numFmtId="164" fontId="16" fillId="0" borderId="0" xfId="0" applyNumberFormat="1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right"/>
    </xf>
    <xf numFmtId="164" fontId="16" fillId="0" borderId="0" xfId="6" applyNumberFormat="1" applyFont="1" applyBorder="1">
      <alignment horizontal="right"/>
    </xf>
    <xf numFmtId="0" fontId="13" fillId="0" borderId="0" xfId="0" applyFont="1" applyFill="1" applyBorder="1" applyAlignment="1">
      <alignment horizontal="right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1" fontId="16" fillId="0" borderId="0" xfId="0" applyNumberFormat="1" applyFont="1" applyFill="1" applyBorder="1" applyAlignment="1">
      <alignment horizontal="right"/>
    </xf>
    <xf numFmtId="0" fontId="13" fillId="0" borderId="0" xfId="0" applyFont="1" applyBorder="1" applyAlignment="1">
      <alignment horizontal="right"/>
    </xf>
    <xf numFmtId="164" fontId="16" fillId="0" borderId="0" xfId="0" applyNumberFormat="1" applyFont="1" applyBorder="1" applyAlignment="1">
      <alignment horizontal="right"/>
    </xf>
    <xf numFmtId="0" fontId="16" fillId="0" borderId="0" xfId="0" applyFont="1" applyFill="1" applyBorder="1" applyAlignment="1">
      <alignment horizontal="right" wrapText="1"/>
    </xf>
    <xf numFmtId="0" fontId="16" fillId="0" borderId="0" xfId="6" applyFont="1" applyFill="1" applyBorder="1">
      <alignment horizontal="right"/>
    </xf>
    <xf numFmtId="0" fontId="55" fillId="0" borderId="8" xfId="0" applyFont="1" applyFill="1" applyBorder="1" applyAlignment="1">
      <alignment horizontal="right" vertical="center" wrapText="1"/>
    </xf>
    <xf numFmtId="0" fontId="55" fillId="0" borderId="7" xfId="0" applyFont="1" applyFill="1" applyBorder="1" applyAlignment="1">
      <alignment horizontal="right" vertical="center" wrapText="1"/>
    </xf>
    <xf numFmtId="0" fontId="14" fillId="0" borderId="47" xfId="0" applyFont="1" applyFill="1" applyBorder="1" applyAlignment="1">
      <alignment horizontal="left" wrapText="1"/>
    </xf>
    <xf numFmtId="0" fontId="0" fillId="4" borderId="0" xfId="0" applyFill="1" applyAlignment="1">
      <alignment horizontal="left"/>
    </xf>
    <xf numFmtId="0" fontId="55" fillId="0" borderId="6" xfId="0" applyFont="1" applyBorder="1" applyAlignment="1">
      <alignment vertical="center" wrapText="1"/>
    </xf>
    <xf numFmtId="1" fontId="13" fillId="0" borderId="30" xfId="0" applyNumberFormat="1" applyFont="1" applyFill="1" applyBorder="1" applyAlignment="1">
      <alignment horizontal="right"/>
    </xf>
    <xf numFmtId="1" fontId="13" fillId="0" borderId="0" xfId="6" applyNumberFormat="1" applyFont="1" applyBorder="1">
      <alignment horizontal="right"/>
    </xf>
    <xf numFmtId="3" fontId="16" fillId="0" borderId="0" xfId="6" applyNumberFormat="1" applyFont="1" applyBorder="1">
      <alignment horizontal="right"/>
    </xf>
    <xf numFmtId="172" fontId="13" fillId="0" borderId="0" xfId="6" applyNumberFormat="1" applyFont="1" applyBorder="1">
      <alignment horizontal="right"/>
    </xf>
    <xf numFmtId="0" fontId="16" fillId="0" borderId="57" xfId="6" applyFont="1" applyBorder="1">
      <alignment horizontal="right"/>
    </xf>
    <xf numFmtId="0" fontId="13" fillId="0" borderId="57" xfId="6" applyFont="1" applyBorder="1">
      <alignment horizontal="right"/>
    </xf>
    <xf numFmtId="164" fontId="16" fillId="0" borderId="57" xfId="6" applyNumberFormat="1" applyFont="1" applyFill="1" applyBorder="1">
      <alignment horizontal="right"/>
    </xf>
    <xf numFmtId="1" fontId="16" fillId="0" borderId="57" xfId="6" applyNumberFormat="1" applyFont="1" applyBorder="1">
      <alignment horizontal="right"/>
    </xf>
    <xf numFmtId="1" fontId="13" fillId="0" borderId="57" xfId="6" applyNumberFormat="1" applyFont="1" applyBorder="1">
      <alignment horizontal="right"/>
    </xf>
    <xf numFmtId="3" fontId="16" fillId="0" borderId="57" xfId="6" applyNumberFormat="1" applyFont="1" applyBorder="1">
      <alignment horizontal="right"/>
    </xf>
    <xf numFmtId="164" fontId="13" fillId="0" borderId="57" xfId="6" applyNumberFormat="1" applyFont="1" applyBorder="1">
      <alignment horizontal="right"/>
    </xf>
    <xf numFmtId="172" fontId="13" fillId="0" borderId="57" xfId="6" applyNumberFormat="1" applyFont="1" applyBorder="1">
      <alignment horizontal="right"/>
    </xf>
    <xf numFmtId="172" fontId="16" fillId="0" borderId="57" xfId="6" applyNumberFormat="1" applyFont="1" applyBorder="1">
      <alignment horizontal="right"/>
    </xf>
    <xf numFmtId="172" fontId="16" fillId="0" borderId="0" xfId="6" applyNumberFormat="1" applyFont="1" applyBorder="1">
      <alignment horizontal="right"/>
    </xf>
    <xf numFmtId="0" fontId="13" fillId="0" borderId="56" xfId="6" applyFont="1" applyBorder="1">
      <alignment horizontal="right"/>
    </xf>
    <xf numFmtId="164" fontId="16" fillId="0" borderId="57" xfId="6" applyNumberFormat="1" applyFont="1" applyBorder="1">
      <alignment horizontal="right"/>
    </xf>
    <xf numFmtId="0" fontId="16" fillId="0" borderId="56" xfId="6" applyFont="1" applyBorder="1">
      <alignment horizontal="right"/>
    </xf>
    <xf numFmtId="164" fontId="13" fillId="0" borderId="56" xfId="6" applyNumberFormat="1" applyFont="1" applyBorder="1">
      <alignment horizontal="right"/>
    </xf>
    <xf numFmtId="164" fontId="60" fillId="0" borderId="57" xfId="6" applyNumberFormat="1" applyFont="1" applyBorder="1" applyAlignment="1">
      <alignment horizontal="right" wrapText="1"/>
    </xf>
    <xf numFmtId="164" fontId="60" fillId="0" borderId="56" xfId="6" applyNumberFormat="1" applyFont="1" applyBorder="1" applyAlignment="1">
      <alignment horizontal="right" wrapText="1"/>
    </xf>
    <xf numFmtId="172" fontId="16" fillId="0" borderId="56" xfId="6" applyNumberFormat="1" applyFont="1" applyBorder="1">
      <alignment horizontal="right"/>
    </xf>
    <xf numFmtId="1" fontId="13" fillId="0" borderId="57" xfId="0" applyNumberFormat="1" applyFont="1" applyBorder="1"/>
    <xf numFmtId="1" fontId="13" fillId="0" borderId="56" xfId="0" applyNumberFormat="1" applyFont="1" applyBorder="1"/>
    <xf numFmtId="164" fontId="16" fillId="0" borderId="57" xfId="0" applyNumberFormat="1" applyFont="1" applyBorder="1" applyAlignment="1">
      <alignment horizontal="right" vertical="center" wrapText="1"/>
    </xf>
    <xf numFmtId="164" fontId="16" fillId="0" borderId="56" xfId="0" applyNumberFormat="1" applyFont="1" applyBorder="1" applyAlignment="1">
      <alignment horizontal="right" vertical="center" wrapText="1"/>
    </xf>
    <xf numFmtId="164" fontId="16" fillId="0" borderId="57" xfId="0" applyNumberFormat="1" applyFont="1" applyBorder="1"/>
    <xf numFmtId="164" fontId="16" fillId="0" borderId="56" xfId="0" applyNumberFormat="1" applyFont="1" applyBorder="1"/>
    <xf numFmtId="165" fontId="16" fillId="0" borderId="57" xfId="0" applyNumberFormat="1" applyFont="1" applyBorder="1"/>
    <xf numFmtId="165" fontId="16" fillId="0" borderId="56" xfId="0" applyNumberFormat="1" applyFont="1" applyBorder="1"/>
    <xf numFmtId="166" fontId="16" fillId="0" borderId="57" xfId="0" applyNumberFormat="1" applyFont="1" applyBorder="1"/>
    <xf numFmtId="166" fontId="16" fillId="0" borderId="56" xfId="0" applyNumberFormat="1" applyFont="1" applyBorder="1"/>
    <xf numFmtId="164" fontId="16" fillId="0" borderId="57" xfId="7" applyNumberFormat="1" applyFont="1" applyBorder="1"/>
    <xf numFmtId="164" fontId="16" fillId="0" borderId="56" xfId="7" applyNumberFormat="1" applyFont="1" applyBorder="1"/>
    <xf numFmtId="164" fontId="16" fillId="0" borderId="57" xfId="0" applyNumberFormat="1" applyFont="1" applyFill="1" applyBorder="1" applyAlignment="1">
      <alignment horizontal="right"/>
    </xf>
    <xf numFmtId="164" fontId="16" fillId="0" borderId="56" xfId="0" applyNumberFormat="1" applyFont="1" applyFill="1" applyBorder="1" applyAlignment="1">
      <alignment horizontal="right"/>
    </xf>
    <xf numFmtId="0" fontId="16" fillId="0" borderId="57" xfId="0" applyFont="1" applyFill="1" applyBorder="1" applyAlignment="1">
      <alignment horizontal="right" vertical="center" wrapText="1"/>
    </xf>
    <xf numFmtId="0" fontId="16" fillId="0" borderId="56" xfId="0" applyFont="1" applyFill="1" applyBorder="1" applyAlignment="1">
      <alignment horizontal="right" vertical="center" wrapText="1"/>
    </xf>
    <xf numFmtId="0" fontId="16" fillId="0" borderId="57" xfId="0" applyFont="1" applyBorder="1" applyAlignment="1">
      <alignment horizontal="right"/>
    </xf>
    <xf numFmtId="1" fontId="31" fillId="0" borderId="16" xfId="8" applyNumberFormat="1" applyFont="1" applyBorder="1" applyAlignment="1">
      <alignment horizontal="right" wrapText="1"/>
    </xf>
    <xf numFmtId="1" fontId="31" fillId="0" borderId="17" xfId="8" applyNumberFormat="1" applyFont="1" applyBorder="1" applyAlignment="1"/>
    <xf numFmtId="1" fontId="31" fillId="0" borderId="12" xfId="8" applyNumberFormat="1" applyFont="1" applyBorder="1" applyAlignment="1">
      <alignment horizontal="right" wrapText="1"/>
    </xf>
    <xf numFmtId="1" fontId="31" fillId="0" borderId="12" xfId="8" applyNumberFormat="1" applyFont="1" applyBorder="1" applyAlignment="1"/>
    <xf numFmtId="1" fontId="31" fillId="0" borderId="18" xfId="8" applyNumberFormat="1" applyFont="1" applyBorder="1" applyAlignment="1"/>
    <xf numFmtId="1" fontId="31" fillId="0" borderId="18" xfId="8" applyNumberFormat="1" applyFont="1" applyBorder="1"/>
    <xf numFmtId="1" fontId="31" fillId="0" borderId="19" xfId="8" applyNumberFormat="1" applyFont="1" applyBorder="1"/>
    <xf numFmtId="1" fontId="31" fillId="4" borderId="20" xfId="8" applyNumberFormat="1" applyFont="1" applyFill="1" applyBorder="1" applyAlignment="1">
      <alignment horizontal="right" wrapText="1"/>
    </xf>
    <xf numFmtId="1" fontId="31" fillId="4" borderId="21" xfId="8" applyNumberFormat="1" applyFont="1" applyFill="1" applyBorder="1" applyAlignment="1">
      <alignment horizontal="right" wrapText="1"/>
    </xf>
    <xf numFmtId="1" fontId="31" fillId="4" borderId="7" xfId="8" applyNumberFormat="1" applyFont="1" applyFill="1" applyBorder="1" applyAlignment="1">
      <alignment horizontal="right" wrapText="1"/>
    </xf>
    <xf numFmtId="1" fontId="31" fillId="4" borderId="22" xfId="8" applyNumberFormat="1" applyFont="1" applyFill="1" applyBorder="1" applyAlignment="1">
      <alignment horizontal="right" wrapText="1"/>
    </xf>
    <xf numFmtId="1" fontId="31" fillId="0" borderId="20" xfId="8" applyNumberFormat="1" applyFont="1" applyBorder="1" applyAlignment="1">
      <alignment horizontal="right" wrapText="1"/>
    </xf>
    <xf numFmtId="1" fontId="31" fillId="0" borderId="21" xfId="8" applyNumberFormat="1" applyFont="1" applyBorder="1" applyAlignment="1">
      <alignment horizontal="right" wrapText="1"/>
    </xf>
    <xf numFmtId="1" fontId="31" fillId="0" borderId="7" xfId="8" applyNumberFormat="1" applyFont="1" applyBorder="1" applyAlignment="1">
      <alignment horizontal="right" wrapText="1"/>
    </xf>
    <xf numFmtId="1" fontId="31" fillId="0" borderId="22" xfId="8" applyNumberFormat="1" applyFont="1" applyBorder="1" applyAlignment="1">
      <alignment horizontal="right" wrapText="1"/>
    </xf>
    <xf numFmtId="1" fontId="16" fillId="0" borderId="21" xfId="8" applyNumberFormat="1" applyFont="1" applyBorder="1" applyAlignment="1">
      <alignment horizontal="right" wrapText="1"/>
    </xf>
    <xf numFmtId="164" fontId="12" fillId="0" borderId="8" xfId="8" applyNumberFormat="1" applyFont="1" applyBorder="1" applyAlignment="1">
      <alignment horizontal="right"/>
    </xf>
    <xf numFmtId="0" fontId="13" fillId="0" borderId="57" xfId="0" applyFont="1" applyFill="1" applyBorder="1" applyAlignment="1">
      <alignment horizontal="right" vertical="center" wrapText="1"/>
    </xf>
    <xf numFmtId="1" fontId="13" fillId="0" borderId="57" xfId="0" applyNumberFormat="1" applyFont="1" applyFill="1" applyBorder="1" applyAlignment="1">
      <alignment horizontal="right" vertical="center" wrapText="1"/>
    </xf>
    <xf numFmtId="1" fontId="16" fillId="0" borderId="57" xfId="0" applyNumberFormat="1" applyFont="1" applyFill="1" applyBorder="1" applyAlignment="1">
      <alignment horizontal="right"/>
    </xf>
    <xf numFmtId="0" fontId="13" fillId="0" borderId="57" xfId="0" applyFont="1" applyBorder="1" applyAlignment="1">
      <alignment horizontal="right"/>
    </xf>
    <xf numFmtId="164" fontId="16" fillId="0" borderId="57" xfId="0" applyNumberFormat="1" applyFont="1" applyBorder="1" applyAlignment="1">
      <alignment horizontal="right"/>
    </xf>
    <xf numFmtId="0" fontId="16" fillId="0" borderId="57" xfId="0" applyFont="1" applyFill="1" applyBorder="1" applyAlignment="1">
      <alignment horizontal="right" wrapText="1"/>
    </xf>
    <xf numFmtId="164" fontId="16" fillId="0" borderId="57" xfId="0" applyNumberFormat="1" applyFont="1" applyBorder="1" applyAlignment="1">
      <alignment horizontal="right" wrapText="1"/>
    </xf>
    <xf numFmtId="0" fontId="16" fillId="0" borderId="57" xfId="6" applyFont="1" applyFill="1" applyBorder="1">
      <alignment horizontal="right"/>
    </xf>
    <xf numFmtId="0" fontId="16" fillId="0" borderId="57" xfId="0" applyFont="1" applyFill="1" applyBorder="1"/>
    <xf numFmtId="0" fontId="16" fillId="0" borderId="57" xfId="0" applyFont="1" applyBorder="1"/>
    <xf numFmtId="164" fontId="16" fillId="0" borderId="53" xfId="8" applyNumberFormat="1" applyFont="1" applyBorder="1" applyAlignment="1">
      <alignment horizontal="right" wrapText="1"/>
    </xf>
    <xf numFmtId="164" fontId="16" fillId="4" borderId="56" xfId="8" applyNumberFormat="1" applyFont="1" applyFill="1" applyBorder="1" applyAlignment="1">
      <alignment horizontal="right" wrapText="1"/>
    </xf>
    <xf numFmtId="164" fontId="16" fillId="0" borderId="56" xfId="8" applyNumberFormat="1" applyFont="1" applyBorder="1" applyAlignment="1">
      <alignment horizontal="right" wrapText="1"/>
    </xf>
    <xf numFmtId="164" fontId="66" fillId="0" borderId="7" xfId="0" applyNumberFormat="1" applyFont="1" applyBorder="1"/>
    <xf numFmtId="172" fontId="16" fillId="0" borderId="12" xfId="0" applyNumberFormat="1" applyFont="1" applyBorder="1"/>
    <xf numFmtId="172" fontId="16" fillId="0" borderId="7" xfId="0" applyNumberFormat="1" applyFont="1" applyBorder="1"/>
    <xf numFmtId="0" fontId="16" fillId="0" borderId="12" xfId="0" applyFont="1" applyBorder="1"/>
    <xf numFmtId="0" fontId="16" fillId="0" borderId="7" xfId="0" applyFont="1" applyBorder="1"/>
    <xf numFmtId="164" fontId="12" fillId="4" borderId="0" xfId="5" applyNumberFormat="1" applyFont="1" applyFill="1" applyAlignment="1">
      <alignment horizontal="right" wrapText="1"/>
    </xf>
    <xf numFmtId="164" fontId="16" fillId="4" borderId="8" xfId="0" applyNumberFormat="1" applyFont="1" applyFill="1" applyBorder="1" applyAlignment="1">
      <alignment horizontal="right" wrapText="1"/>
    </xf>
    <xf numFmtId="0" fontId="16" fillId="0" borderId="57" xfId="0" applyFont="1" applyFill="1" applyBorder="1" applyAlignment="1">
      <alignment horizontal="right"/>
    </xf>
    <xf numFmtId="164" fontId="16" fillId="0" borderId="57" xfId="0" applyNumberFormat="1" applyFont="1" applyFill="1" applyBorder="1"/>
    <xf numFmtId="172" fontId="16" fillId="0" borderId="57" xfId="0" applyNumberFormat="1" applyFont="1" applyBorder="1" applyAlignment="1">
      <alignment horizontal="right"/>
    </xf>
    <xf numFmtId="172" fontId="16" fillId="0" borderId="0" xfId="0" applyNumberFormat="1" applyFont="1" applyBorder="1" applyAlignment="1">
      <alignment horizontal="right"/>
    </xf>
    <xf numFmtId="172" fontId="16" fillId="0" borderId="57" xfId="0" applyNumberFormat="1" applyFont="1" applyBorder="1" applyAlignment="1">
      <alignment horizontal="right" vertical="center" wrapText="1"/>
    </xf>
    <xf numFmtId="172" fontId="16" fillId="0" borderId="0" xfId="0" applyNumberFormat="1" applyFont="1" applyBorder="1" applyAlignment="1">
      <alignment horizontal="right" vertical="center" wrapText="1"/>
    </xf>
    <xf numFmtId="164" fontId="16" fillId="0" borderId="56" xfId="0" applyNumberFormat="1" applyFont="1" applyBorder="1" applyAlignment="1">
      <alignment horizontal="right" wrapText="1"/>
    </xf>
    <xf numFmtId="0" fontId="16" fillId="0" borderId="56" xfId="6" applyFont="1" applyBorder="1" applyAlignment="1">
      <alignment horizontal="right"/>
    </xf>
    <xf numFmtId="0" fontId="16" fillId="0" borderId="56" xfId="0" applyFont="1" applyBorder="1"/>
    <xf numFmtId="1" fontId="16" fillId="0" borderId="7" xfId="0" applyNumberFormat="1" applyFont="1" applyBorder="1" applyAlignment="1">
      <alignment horizontal="right"/>
    </xf>
    <xf numFmtId="164" fontId="16" fillId="0" borderId="44" xfId="0" applyNumberFormat="1" applyFont="1" applyBorder="1" applyAlignment="1" applyProtection="1">
      <alignment horizontal="right" vertical="center" indent="1"/>
      <protection locked="0"/>
    </xf>
    <xf numFmtId="0" fontId="16" fillId="0" borderId="53" xfId="0" applyFont="1" applyBorder="1" applyAlignment="1" applyProtection="1">
      <alignment horizontal="left" vertical="center" indent="1"/>
      <protection locked="0"/>
    </xf>
    <xf numFmtId="164" fontId="16" fillId="0" borderId="44" xfId="0" applyNumberFormat="1" applyFont="1" applyBorder="1" applyAlignment="1">
      <alignment horizontal="right" vertical="center" indent="1"/>
    </xf>
    <xf numFmtId="0" fontId="16" fillId="0" borderId="44" xfId="0" applyFont="1" applyBorder="1" applyAlignment="1">
      <alignment horizontal="left" vertical="center" indent="1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2" fillId="0" borderId="47" xfId="0" applyFont="1" applyFill="1" applyBorder="1" applyAlignment="1">
      <alignment vertical="center" wrapText="1"/>
    </xf>
    <xf numFmtId="0" fontId="14" fillId="0" borderId="47" xfId="0" applyFont="1" applyBorder="1" applyAlignment="1"/>
    <xf numFmtId="0" fontId="16" fillId="0" borderId="33" xfId="0" applyFont="1" applyFill="1" applyBorder="1" applyAlignment="1">
      <alignment horizontal="left" vertical="center" wrapText="1"/>
    </xf>
    <xf numFmtId="0" fontId="16" fillId="0" borderId="30" xfId="0" applyFont="1" applyFill="1" applyBorder="1" applyAlignment="1">
      <alignment vertical="center" wrapText="1"/>
    </xf>
    <xf numFmtId="0" fontId="16" fillId="0" borderId="30" xfId="0" applyFont="1" applyFill="1" applyBorder="1" applyAlignment="1">
      <alignment horizontal="right" vertical="center" wrapText="1"/>
    </xf>
    <xf numFmtId="0" fontId="16" fillId="0" borderId="7" xfId="0" applyFont="1" applyFill="1" applyBorder="1" applyAlignment="1">
      <alignment vertical="center" wrapText="1"/>
    </xf>
    <xf numFmtId="0" fontId="16" fillId="0" borderId="6" xfId="0" applyFont="1" applyBorder="1"/>
    <xf numFmtId="0" fontId="16" fillId="0" borderId="7" xfId="0" applyFont="1" applyBorder="1" applyAlignment="1"/>
    <xf numFmtId="1" fontId="16" fillId="0" borderId="56" xfId="0" applyNumberFormat="1" applyFont="1" applyFill="1" applyBorder="1" applyAlignment="1">
      <alignment horizontal="right"/>
    </xf>
    <xf numFmtId="3" fontId="0" fillId="0" borderId="0" xfId="0" applyNumberFormat="1" applyFont="1"/>
    <xf numFmtId="1" fontId="12" fillId="0" borderId="57" xfId="0" applyNumberFormat="1" applyFont="1" applyBorder="1" applyAlignment="1">
      <alignment horizontal="right"/>
    </xf>
    <xf numFmtId="1" fontId="14" fillId="0" borderId="56" xfId="0" applyNumberFormat="1" applyFont="1" applyBorder="1" applyAlignment="1">
      <alignment horizontal="right"/>
    </xf>
    <xf numFmtId="1" fontId="12" fillId="0" borderId="56" xfId="0" applyNumberFormat="1" applyFont="1" applyBorder="1" applyAlignment="1">
      <alignment horizontal="right"/>
    </xf>
    <xf numFmtId="1" fontId="12" fillId="0" borderId="0" xfId="0" applyNumberFormat="1" applyFont="1" applyBorder="1"/>
    <xf numFmtId="1" fontId="12" fillId="0" borderId="0" xfId="0" applyNumberFormat="1" applyFont="1" applyFill="1" applyBorder="1" applyAlignment="1">
      <alignment horizontal="right" wrapText="1"/>
    </xf>
    <xf numFmtId="0" fontId="12" fillId="0" borderId="56" xfId="0" applyFont="1" applyFill="1" applyBorder="1" applyAlignment="1">
      <alignment horizontal="right" vertical="center" wrapText="1"/>
    </xf>
    <xf numFmtId="0" fontId="12" fillId="0" borderId="56" xfId="0" applyFont="1" applyFill="1" applyBorder="1" applyAlignment="1">
      <alignment horizontal="right" wrapText="1"/>
    </xf>
    <xf numFmtId="1" fontId="12" fillId="0" borderId="0" xfId="0" applyNumberFormat="1" applyFont="1" applyBorder="1" applyAlignment="1">
      <alignment horizontal="right" vertical="center" wrapText="1"/>
    </xf>
    <xf numFmtId="166" fontId="14" fillId="0" borderId="6" xfId="0" applyNumberFormat="1" applyFont="1" applyFill="1" applyBorder="1" applyAlignment="1">
      <alignment horizontal="right" vertical="center" wrapText="1"/>
    </xf>
    <xf numFmtId="165" fontId="14" fillId="0" borderId="6" xfId="0" applyNumberFormat="1" applyFont="1" applyFill="1" applyBorder="1" applyAlignment="1">
      <alignment horizontal="right" vertical="center" wrapText="1"/>
    </xf>
    <xf numFmtId="166" fontId="14" fillId="0" borderId="7" xfId="0" applyNumberFormat="1" applyFont="1" applyFill="1" applyBorder="1" applyAlignment="1">
      <alignment horizontal="right" vertical="center" wrapText="1"/>
    </xf>
    <xf numFmtId="166" fontId="14" fillId="0" borderId="8" xfId="0" applyNumberFormat="1" applyFont="1" applyFill="1" applyBorder="1" applyAlignment="1">
      <alignment horizontal="right" vertical="center" wrapText="1"/>
    </xf>
    <xf numFmtId="166" fontId="12" fillId="0" borderId="6" xfId="0" applyNumberFormat="1" applyFont="1" applyFill="1" applyBorder="1" applyAlignment="1">
      <alignment horizontal="right" wrapText="1"/>
    </xf>
    <xf numFmtId="165" fontId="12" fillId="0" borderId="6" xfId="0" applyNumberFormat="1" applyFont="1" applyFill="1" applyBorder="1" applyAlignment="1">
      <alignment horizontal="right" vertical="center" wrapText="1"/>
    </xf>
    <xf numFmtId="166" fontId="73" fillId="0" borderId="43" xfId="0" applyNumberFormat="1" applyFont="1" applyBorder="1" applyAlignment="1"/>
    <xf numFmtId="166" fontId="73" fillId="0" borderId="43" xfId="0" applyNumberFormat="1" applyFont="1" applyBorder="1"/>
    <xf numFmtId="166" fontId="12" fillId="0" borderId="6" xfId="0" applyNumberFormat="1" applyFont="1" applyFill="1" applyBorder="1" applyAlignment="1">
      <alignment horizontal="right" vertical="center" wrapText="1"/>
    </xf>
    <xf numFmtId="166" fontId="12" fillId="0" borderId="7" xfId="0" applyNumberFormat="1" applyFont="1" applyFill="1" applyBorder="1" applyAlignment="1">
      <alignment horizontal="right" vertical="center" wrapText="1"/>
    </xf>
    <xf numFmtId="166" fontId="12" fillId="0" borderId="8" xfId="0" applyNumberFormat="1" applyFont="1" applyFill="1" applyBorder="1" applyAlignment="1">
      <alignment horizontal="right" vertical="center" wrapText="1"/>
    </xf>
    <xf numFmtId="0" fontId="0" fillId="0" borderId="57" xfId="0" applyBorder="1"/>
    <xf numFmtId="166" fontId="0" fillId="0" borderId="0" xfId="0" applyNumberFormat="1"/>
    <xf numFmtId="166" fontId="12" fillId="0" borderId="57" xfId="0" applyNumberFormat="1" applyFont="1" applyFill="1" applyBorder="1" applyAlignment="1">
      <alignment horizontal="right" vertical="center" wrapText="1"/>
    </xf>
    <xf numFmtId="166" fontId="12" fillId="0" borderId="56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Border="1" applyAlignment="1">
      <alignment wrapText="1"/>
    </xf>
    <xf numFmtId="164" fontId="12" fillId="0" borderId="7" xfId="0" applyNumberFormat="1" applyFont="1" applyBorder="1" applyAlignment="1">
      <alignment wrapText="1"/>
    </xf>
    <xf numFmtId="169" fontId="12" fillId="0" borderId="6" xfId="0" applyNumberFormat="1" applyFont="1" applyFill="1" applyBorder="1" applyAlignment="1">
      <alignment horizontal="right" wrapText="1"/>
    </xf>
    <xf numFmtId="169" fontId="12" fillId="0" borderId="0" xfId="0" applyNumberFormat="1" applyFont="1" applyFill="1" applyBorder="1" applyAlignment="1">
      <alignment horizontal="right" wrapText="1"/>
    </xf>
    <xf numFmtId="169" fontId="12" fillId="0" borderId="47" xfId="0" applyNumberFormat="1" applyFont="1" applyFill="1" applyBorder="1" applyAlignment="1">
      <alignment horizontal="right" wrapText="1"/>
    </xf>
    <xf numFmtId="169" fontId="14" fillId="0" borderId="6" xfId="0" applyNumberFormat="1" applyFont="1" applyFill="1" applyBorder="1" applyAlignment="1">
      <alignment horizontal="right" wrapText="1"/>
    </xf>
    <xf numFmtId="169" fontId="14" fillId="0" borderId="0" xfId="0" applyNumberFormat="1" applyFont="1" applyFill="1" applyBorder="1" applyAlignment="1">
      <alignment horizontal="right" wrapText="1"/>
    </xf>
    <xf numFmtId="169" fontId="14" fillId="0" borderId="34" xfId="0" applyNumberFormat="1" applyFont="1" applyFill="1" applyBorder="1" applyAlignment="1">
      <alignment horizontal="right" wrapText="1"/>
    </xf>
    <xf numFmtId="169" fontId="12" fillId="0" borderId="44" xfId="0" applyNumberFormat="1" applyFont="1" applyFill="1" applyBorder="1" applyAlignment="1">
      <alignment horizontal="right" wrapText="1"/>
    </xf>
    <xf numFmtId="169" fontId="0" fillId="0" borderId="0" xfId="0" applyNumberFormat="1" applyBorder="1"/>
    <xf numFmtId="169" fontId="12" fillId="0" borderId="56" xfId="0" applyNumberFormat="1" applyFont="1" applyFill="1" applyBorder="1" applyAlignment="1">
      <alignment horizontal="right" wrapText="1"/>
    </xf>
    <xf numFmtId="1" fontId="12" fillId="0" borderId="43" xfId="0" applyNumberFormat="1" applyFont="1" applyBorder="1"/>
    <xf numFmtId="3" fontId="12" fillId="0" borderId="43" xfId="0" applyNumberFormat="1" applyFont="1" applyBorder="1" applyAlignment="1">
      <alignment horizontal="right"/>
    </xf>
    <xf numFmtId="0" fontId="16" fillId="0" borderId="47" xfId="0" applyNumberFormat="1" applyFont="1" applyBorder="1" applyAlignment="1">
      <alignment horizontal="left" indent="2"/>
    </xf>
    <xf numFmtId="3" fontId="12" fillId="0" borderId="57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/>
    </xf>
    <xf numFmtId="0" fontId="12" fillId="0" borderId="0" xfId="2" applyAlignment="1" applyProtection="1"/>
    <xf numFmtId="0" fontId="0" fillId="0" borderId="0" xfId="0" applyAlignment="1" applyProtection="1"/>
    <xf numFmtId="3" fontId="12" fillId="0" borderId="43" xfId="0" applyNumberFormat="1" applyFont="1" applyBorder="1"/>
    <xf numFmtId="1" fontId="14" fillId="0" borderId="43" xfId="0" applyNumberFormat="1" applyFont="1" applyBorder="1"/>
    <xf numFmtId="3" fontId="14" fillId="0" borderId="43" xfId="0" applyNumberFormat="1" applyFont="1" applyBorder="1"/>
    <xf numFmtId="164" fontId="14" fillId="0" borderId="8" xfId="0" applyNumberFormat="1" applyFont="1" applyBorder="1" applyProtection="1"/>
    <xf numFmtId="1" fontId="12" fillId="0" borderId="43" xfId="0" applyNumberFormat="1" applyFont="1" applyFill="1" applyBorder="1" applyAlignment="1" applyProtection="1">
      <alignment horizontal="right"/>
    </xf>
    <xf numFmtId="3" fontId="12" fillId="0" borderId="43" xfId="0" applyNumberFormat="1" applyFont="1" applyFill="1" applyBorder="1" applyAlignment="1" applyProtection="1">
      <alignment horizontal="right"/>
    </xf>
    <xf numFmtId="0" fontId="12" fillId="0" borderId="56" xfId="0" applyFont="1" applyFill="1" applyBorder="1" applyProtection="1"/>
    <xf numFmtId="0" fontId="12" fillId="0" borderId="56" xfId="0" applyFont="1" applyFill="1" applyBorder="1" applyAlignment="1" applyProtection="1">
      <alignment horizontal="right"/>
    </xf>
    <xf numFmtId="164" fontId="12" fillId="0" borderId="56" xfId="0" applyNumberFormat="1" applyFont="1" applyFill="1" applyBorder="1" applyAlignment="1" applyProtection="1">
      <alignment horizontal="right"/>
    </xf>
    <xf numFmtId="3" fontId="12" fillId="0" borderId="56" xfId="0" applyNumberFormat="1" applyFont="1" applyFill="1" applyBorder="1" applyAlignment="1" applyProtection="1">
      <alignment horizontal="right"/>
    </xf>
    <xf numFmtId="0" fontId="31" fillId="0" borderId="47" xfId="0" applyFont="1" applyFill="1" applyBorder="1" applyAlignment="1">
      <alignment vertical="center" wrapText="1"/>
    </xf>
    <xf numFmtId="1" fontId="12" fillId="0" borderId="44" xfId="0" applyNumberFormat="1" applyFont="1" applyBorder="1"/>
    <xf numFmtId="166" fontId="12" fillId="0" borderId="56" xfId="0" applyNumberFormat="1" applyFont="1" applyBorder="1" applyAlignment="1">
      <alignment horizontal="right"/>
    </xf>
    <xf numFmtId="166" fontId="12" fillId="0" borderId="56" xfId="0" applyNumberFormat="1" applyFont="1" applyBorder="1"/>
    <xf numFmtId="165" fontId="12" fillId="0" borderId="56" xfId="0" applyNumberFormat="1" applyFont="1" applyBorder="1"/>
    <xf numFmtId="1" fontId="12" fillId="0" borderId="56" xfId="0" applyNumberFormat="1" applyFont="1" applyBorder="1"/>
    <xf numFmtId="166" fontId="14" fillId="0" borderId="56" xfId="0" applyNumberFormat="1" applyFont="1" applyBorder="1"/>
    <xf numFmtId="164" fontId="12" fillId="0" borderId="34" xfId="0" applyNumberFormat="1" applyFont="1" applyBorder="1" applyAlignment="1"/>
    <xf numFmtId="1" fontId="14" fillId="0" borderId="56" xfId="0" applyNumberFormat="1" applyFont="1" applyBorder="1"/>
    <xf numFmtId="1" fontId="14" fillId="0" borderId="43" xfId="0" applyNumberFormat="1" applyFont="1" applyBorder="1" applyAlignment="1">
      <alignment horizontal="right"/>
    </xf>
    <xf numFmtId="1" fontId="12" fillId="0" borderId="30" xfId="0" applyNumberFormat="1" applyFont="1" applyBorder="1"/>
    <xf numFmtId="1" fontId="14" fillId="0" borderId="43" xfId="0" applyNumberFormat="1" applyFont="1" applyBorder="1" applyAlignment="1"/>
    <xf numFmtId="1" fontId="2" fillId="0" borderId="0" xfId="0" applyNumberFormat="1" applyFont="1"/>
    <xf numFmtId="1" fontId="31" fillId="0" borderId="43" xfId="0" applyNumberFormat="1" applyFont="1" applyFill="1" applyBorder="1"/>
    <xf numFmtId="1" fontId="31" fillId="0" borderId="44" xfId="0" applyNumberFormat="1" applyFont="1" applyFill="1" applyBorder="1"/>
    <xf numFmtId="172" fontId="12" fillId="0" borderId="7" xfId="0" applyNumberFormat="1" applyFont="1" applyFill="1" applyBorder="1"/>
    <xf numFmtId="172" fontId="14" fillId="0" borderId="7" xfId="0" applyNumberFormat="1" applyFont="1" applyFill="1" applyBorder="1"/>
    <xf numFmtId="1" fontId="12" fillId="4" borderId="43" xfId="0" applyNumberFormat="1" applyFont="1" applyFill="1" applyBorder="1"/>
    <xf numFmtId="165" fontId="12" fillId="0" borderId="57" xfId="0" applyNumberFormat="1" applyFont="1" applyBorder="1"/>
    <xf numFmtId="1" fontId="12" fillId="0" borderId="57" xfId="0" applyNumberFormat="1" applyFont="1" applyBorder="1"/>
    <xf numFmtId="165" fontId="12" fillId="4" borderId="57" xfId="0" applyNumberFormat="1" applyFont="1" applyFill="1" applyBorder="1"/>
    <xf numFmtId="165" fontId="12" fillId="0" borderId="7" xfId="0" applyNumberFormat="1" applyFont="1" applyBorder="1" applyAlignment="1">
      <alignment horizontal="right"/>
    </xf>
    <xf numFmtId="165" fontId="12" fillId="0" borderId="44" xfId="0" applyNumberFormat="1" applyFont="1" applyBorder="1" applyAlignment="1">
      <alignment horizontal="right"/>
    </xf>
    <xf numFmtId="3" fontId="14" fillId="0" borderId="7" xfId="0" applyNumberFormat="1" applyFont="1" applyBorder="1" applyAlignment="1">
      <alignment horizontal="right"/>
    </xf>
    <xf numFmtId="3" fontId="14" fillId="0" borderId="7" xfId="0" applyNumberFormat="1" applyFont="1" applyBorder="1" applyAlignment="1"/>
    <xf numFmtId="0" fontId="12" fillId="0" borderId="57" xfId="0" applyFont="1" applyBorder="1" applyAlignment="1"/>
    <xf numFmtId="3" fontId="16" fillId="0" borderId="30" xfId="0" applyNumberFormat="1" applyFont="1" applyBorder="1" applyAlignment="1">
      <alignment horizontal="right"/>
    </xf>
    <xf numFmtId="3" fontId="16" fillId="0" borderId="43" xfId="0" applyNumberFormat="1" applyFont="1" applyBorder="1" applyAlignment="1">
      <alignment vertical="center"/>
    </xf>
    <xf numFmtId="3" fontId="13" fillId="0" borderId="43" xfId="0" applyNumberFormat="1" applyFont="1" applyBorder="1" applyAlignment="1">
      <alignment horizontal="right"/>
    </xf>
    <xf numFmtId="1" fontId="16" fillId="0" borderId="30" xfId="0" applyNumberFormat="1" applyFont="1" applyFill="1" applyBorder="1"/>
    <xf numFmtId="1" fontId="16" fillId="0" borderId="43" xfId="0" applyNumberFormat="1" applyFont="1" applyBorder="1" applyAlignment="1">
      <alignment vertical="center"/>
    </xf>
    <xf numFmtId="1" fontId="13" fillId="0" borderId="43" xfId="0" applyNumberFormat="1" applyFont="1" applyBorder="1" applyAlignment="1">
      <alignment vertical="center"/>
    </xf>
    <xf numFmtId="1" fontId="16" fillId="0" borderId="44" xfId="0" applyNumberFormat="1" applyFont="1" applyBorder="1" applyAlignment="1">
      <alignment vertical="center"/>
    </xf>
    <xf numFmtId="1" fontId="13" fillId="0" borderId="44" xfId="0" applyNumberFormat="1" applyFont="1" applyBorder="1" applyAlignment="1">
      <alignment vertical="center"/>
    </xf>
    <xf numFmtId="1" fontId="16" fillId="0" borderId="56" xfId="0" applyNumberFormat="1" applyFont="1" applyBorder="1" applyAlignment="1">
      <alignment vertical="center"/>
    </xf>
    <xf numFmtId="0" fontId="16" fillId="0" borderId="47" xfId="0" applyNumberFormat="1" applyFont="1" applyBorder="1" applyAlignment="1">
      <alignment horizontal="left" indent="1"/>
    </xf>
    <xf numFmtId="3" fontId="16" fillId="0" borderId="57" xfId="0" applyNumberFormat="1" applyFont="1" applyBorder="1" applyAlignment="1">
      <alignment horizontal="right"/>
    </xf>
    <xf numFmtId="3" fontId="12" fillId="0" borderId="57" xfId="0" applyNumberFormat="1" applyFont="1" applyBorder="1"/>
    <xf numFmtId="3" fontId="0" fillId="0" borderId="0" xfId="0" applyNumberFormat="1"/>
    <xf numFmtId="0" fontId="12" fillId="0" borderId="57" xfId="0" applyFont="1" applyBorder="1" applyAlignment="1">
      <alignment horizontal="right"/>
    </xf>
    <xf numFmtId="0" fontId="12" fillId="0" borderId="57" xfId="0" applyFont="1" applyFill="1" applyBorder="1"/>
    <xf numFmtId="0" fontId="12" fillId="0" borderId="56" xfId="0" applyFont="1" applyFill="1" applyBorder="1"/>
    <xf numFmtId="3" fontId="16" fillId="0" borderId="57" xfId="0" applyNumberFormat="1" applyFont="1" applyBorder="1" applyAlignment="1">
      <alignment vertical="center"/>
    </xf>
    <xf numFmtId="166" fontId="16" fillId="0" borderId="57" xfId="0" applyNumberFormat="1" applyFont="1" applyBorder="1" applyAlignment="1">
      <alignment vertical="center"/>
    </xf>
    <xf numFmtId="1" fontId="12" fillId="0" borderId="57" xfId="0" applyNumberFormat="1" applyFont="1" applyFill="1" applyBorder="1" applyAlignment="1">
      <alignment horizontal="right"/>
    </xf>
    <xf numFmtId="1" fontId="12" fillId="0" borderId="56" xfId="0" applyNumberFormat="1" applyFont="1" applyFill="1" applyBorder="1"/>
    <xf numFmtId="0" fontId="14" fillId="0" borderId="57" xfId="0" applyFont="1" applyBorder="1" applyAlignment="1">
      <alignment horizontal="right"/>
    </xf>
    <xf numFmtId="0" fontId="12" fillId="0" borderId="56" xfId="0" applyFont="1" applyFill="1" applyBorder="1" applyAlignment="1">
      <alignment horizontal="right"/>
    </xf>
    <xf numFmtId="0" fontId="12" fillId="0" borderId="57" xfId="0" applyFont="1" applyFill="1" applyBorder="1" applyAlignment="1">
      <alignment horizontal="right"/>
    </xf>
    <xf numFmtId="1" fontId="0" fillId="0" borderId="57" xfId="0" applyNumberFormat="1" applyFont="1" applyBorder="1"/>
    <xf numFmtId="0" fontId="14" fillId="0" borderId="57" xfId="0" applyFont="1" applyFill="1" applyBorder="1"/>
    <xf numFmtId="0" fontId="14" fillId="0" borderId="56" xfId="0" applyFont="1" applyFill="1" applyBorder="1"/>
    <xf numFmtId="3" fontId="12" fillId="0" borderId="56" xfId="0" applyNumberFormat="1" applyFont="1" applyBorder="1" applyAlignment="1">
      <alignment horizontal="right"/>
    </xf>
    <xf numFmtId="0" fontId="12" fillId="0" borderId="56" xfId="0" applyFont="1" applyBorder="1"/>
    <xf numFmtId="0" fontId="14" fillId="0" borderId="56" xfId="0" applyFont="1" applyBorder="1"/>
    <xf numFmtId="3" fontId="12" fillId="0" borderId="7" xfId="0" applyNumberFormat="1" applyFont="1" applyBorder="1"/>
    <xf numFmtId="3" fontId="12" fillId="0" borderId="56" xfId="0" applyNumberFormat="1" applyFont="1" applyBorder="1"/>
    <xf numFmtId="3" fontId="14" fillId="0" borderId="7" xfId="0" applyNumberFormat="1" applyFont="1" applyBorder="1"/>
    <xf numFmtId="3" fontId="14" fillId="0" borderId="56" xfId="0" applyNumberFormat="1" applyFont="1" applyBorder="1"/>
    <xf numFmtId="1" fontId="14" fillId="0" borderId="0" xfId="0" applyNumberFormat="1" applyFont="1" applyBorder="1"/>
    <xf numFmtId="0" fontId="12" fillId="0" borderId="57" xfId="0" applyFont="1" applyBorder="1"/>
    <xf numFmtId="0" fontId="14" fillId="0" borderId="57" xfId="0" applyFont="1" applyBorder="1"/>
    <xf numFmtId="1" fontId="14" fillId="0" borderId="57" xfId="0" applyNumberFormat="1" applyFont="1" applyBorder="1"/>
    <xf numFmtId="164" fontId="12" fillId="0" borderId="57" xfId="0" applyNumberFormat="1" applyFont="1" applyBorder="1"/>
    <xf numFmtId="3" fontId="12" fillId="0" borderId="44" xfId="0" applyNumberFormat="1" applyFont="1" applyBorder="1"/>
    <xf numFmtId="169" fontId="14" fillId="0" borderId="44" xfId="0" applyNumberFormat="1" applyFont="1" applyBorder="1"/>
    <xf numFmtId="165" fontId="14" fillId="0" borderId="7" xfId="0" applyNumberFormat="1" applyFont="1" applyBorder="1"/>
    <xf numFmtId="165" fontId="14" fillId="0" borderId="8" xfId="0" applyNumberFormat="1" applyFont="1" applyBorder="1"/>
    <xf numFmtId="165" fontId="12" fillId="0" borderId="7" xfId="0" applyNumberFormat="1" applyFont="1" applyBorder="1"/>
    <xf numFmtId="165" fontId="14" fillId="4" borderId="7" xfId="0" applyNumberFormat="1" applyFont="1" applyFill="1" applyBorder="1"/>
    <xf numFmtId="165" fontId="14" fillId="4" borderId="8" xfId="0" applyNumberFormat="1" applyFont="1" applyFill="1" applyBorder="1"/>
    <xf numFmtId="0" fontId="34" fillId="0" borderId="57" xfId="0" applyNumberFormat="1" applyFont="1" applyBorder="1" applyAlignment="1">
      <alignment horizontal="right" wrapText="1"/>
    </xf>
    <xf numFmtId="0" fontId="31" fillId="0" borderId="56" xfId="0" applyNumberFormat="1" applyFont="1" applyBorder="1" applyAlignment="1">
      <alignment horizontal="right" wrapText="1"/>
    </xf>
    <xf numFmtId="0" fontId="32" fillId="0" borderId="56" xfId="0" applyNumberFormat="1" applyFont="1" applyBorder="1" applyAlignment="1">
      <alignment horizontal="right" wrapText="1"/>
    </xf>
    <xf numFmtId="0" fontId="34" fillId="0" borderId="30" xfId="0" applyNumberFormat="1" applyFont="1" applyBorder="1" applyAlignment="1">
      <alignment horizontal="right" wrapText="1"/>
    </xf>
    <xf numFmtId="0" fontId="31" fillId="4" borderId="44" xfId="0" applyNumberFormat="1" applyFont="1" applyFill="1" applyBorder="1" applyAlignment="1">
      <alignment horizontal="right" wrapText="1"/>
    </xf>
    <xf numFmtId="3" fontId="12" fillId="0" borderId="6" xfId="0" applyNumberFormat="1" applyFont="1" applyBorder="1" applyAlignment="1">
      <alignment horizontal="right"/>
    </xf>
    <xf numFmtId="0" fontId="12" fillId="0" borderId="47" xfId="0" applyFont="1" applyFill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Fill="1" applyBorder="1"/>
    <xf numFmtId="0" fontId="12" fillId="0" borderId="7" xfId="0" applyNumberFormat="1" applyFont="1" applyBorder="1"/>
    <xf numFmtId="0" fontId="12" fillId="4" borderId="7" xfId="0" applyNumberFormat="1" applyFont="1" applyFill="1" applyBorder="1" applyAlignment="1">
      <alignment horizontal="right"/>
    </xf>
    <xf numFmtId="0" fontId="34" fillId="0" borderId="43" xfId="0" applyFont="1" applyBorder="1" applyAlignment="1">
      <alignment horizontal="right" wrapText="1"/>
    </xf>
    <xf numFmtId="0" fontId="34" fillId="0" borderId="44" xfId="0" applyFont="1" applyBorder="1" applyAlignment="1">
      <alignment horizontal="right" wrapText="1"/>
    </xf>
    <xf numFmtId="0" fontId="32" fillId="0" borderId="44" xfId="0" applyFont="1" applyBorder="1" applyAlignment="1">
      <alignment horizontal="right" wrapText="1"/>
    </xf>
    <xf numFmtId="0" fontId="109" fillId="0" borderId="57" xfId="0" applyNumberFormat="1" applyFont="1" applyFill="1" applyBorder="1" applyAlignment="1" applyProtection="1">
      <alignment horizontal="right" vertical="center"/>
      <protection locked="0"/>
    </xf>
    <xf numFmtId="1" fontId="14" fillId="4" borderId="56" xfId="0" applyNumberFormat="1" applyFont="1" applyFill="1" applyBorder="1" applyAlignment="1">
      <alignment horizontal="right"/>
    </xf>
    <xf numFmtId="1" fontId="14" fillId="4" borderId="57" xfId="0" applyNumberFormat="1" applyFont="1" applyFill="1" applyBorder="1" applyAlignment="1">
      <alignment horizontal="right"/>
    </xf>
    <xf numFmtId="0" fontId="36" fillId="0" borderId="44" xfId="0" applyFont="1" applyBorder="1" applyAlignment="1">
      <alignment horizontal="right" wrapText="1"/>
    </xf>
    <xf numFmtId="0" fontId="16" fillId="0" borderId="8" xfId="0" applyNumberFormat="1" applyFont="1" applyFill="1" applyBorder="1" applyAlignment="1">
      <alignment horizontal="right"/>
    </xf>
    <xf numFmtId="0" fontId="34" fillId="0" borderId="57" xfId="0" applyNumberFormat="1" applyFont="1" applyFill="1" applyBorder="1" applyAlignment="1" applyProtection="1">
      <alignment horizontal="right"/>
      <protection locked="0"/>
    </xf>
    <xf numFmtId="164" fontId="16" fillId="0" borderId="7" xfId="0" applyNumberFormat="1" applyFont="1" applyFill="1" applyBorder="1" applyAlignment="1">
      <alignment horizontal="right"/>
    </xf>
    <xf numFmtId="164" fontId="13" fillId="0" borderId="30" xfId="0" applyNumberFormat="1" applyFont="1" applyFill="1" applyBorder="1" applyAlignment="1">
      <alignment horizontal="right"/>
    </xf>
    <xf numFmtId="164" fontId="13" fillId="0" borderId="34" xfId="0" applyNumberFormat="1" applyFont="1" applyFill="1" applyBorder="1" applyAlignment="1">
      <alignment horizontal="right"/>
    </xf>
    <xf numFmtId="166" fontId="14" fillId="0" borderId="30" xfId="0" applyNumberFormat="1" applyFont="1" applyFill="1" applyBorder="1" applyAlignment="1">
      <alignment horizontal="right" wrapText="1"/>
    </xf>
    <xf numFmtId="166" fontId="12" fillId="0" borderId="7" xfId="0" applyNumberFormat="1" applyFont="1" applyBorder="1" applyAlignment="1">
      <alignment horizontal="right" vertical="center" wrapText="1"/>
    </xf>
    <xf numFmtId="4" fontId="16" fillId="0" borderId="43" xfId="0" applyNumberFormat="1" applyFont="1" applyBorder="1" applyAlignment="1">
      <alignment horizontal="right"/>
    </xf>
    <xf numFmtId="4" fontId="16" fillId="0" borderId="44" xfId="0" applyNumberFormat="1" applyFont="1" applyBorder="1" applyAlignment="1">
      <alignment horizontal="right"/>
    </xf>
    <xf numFmtId="164" fontId="16" fillId="8" borderId="43" xfId="0" applyNumberFormat="1" applyFont="1" applyFill="1" applyBorder="1" applyAlignment="1">
      <alignment horizontal="right"/>
    </xf>
    <xf numFmtId="4" fontId="16" fillId="8" borderId="43" xfId="0" applyNumberFormat="1" applyFont="1" applyFill="1" applyBorder="1" applyAlignment="1">
      <alignment horizontal="right"/>
    </xf>
    <xf numFmtId="164" fontId="16" fillId="8" borderId="44" xfId="0" applyNumberFormat="1" applyFont="1" applyFill="1" applyBorder="1" applyAlignment="1">
      <alignment horizontal="right"/>
    </xf>
    <xf numFmtId="172" fontId="16" fillId="0" borderId="43" xfId="0" applyNumberFormat="1" applyFont="1" applyBorder="1" applyAlignment="1">
      <alignment horizontal="right"/>
    </xf>
    <xf numFmtId="172" fontId="16" fillId="0" borderId="44" xfId="0" applyNumberFormat="1" applyFont="1" applyBorder="1" applyAlignment="1">
      <alignment horizontal="right"/>
    </xf>
    <xf numFmtId="0" fontId="13" fillId="0" borderId="30" xfId="0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2" fillId="0" borderId="43" xfId="0" applyNumberFormat="1" applyFont="1" applyBorder="1"/>
    <xf numFmtId="0" fontId="13" fillId="0" borderId="43" xfId="0" applyNumberFormat="1" applyFont="1" applyBorder="1" applyAlignment="1">
      <alignment horizontal="right"/>
    </xf>
    <xf numFmtId="0" fontId="13" fillId="0" borderId="8" xfId="0" applyNumberFormat="1" applyFont="1" applyBorder="1" applyAlignment="1">
      <alignment horizontal="right"/>
    </xf>
    <xf numFmtId="0" fontId="16" fillId="0" borderId="43" xfId="0" applyNumberFormat="1" applyFont="1" applyBorder="1" applyAlignment="1">
      <alignment horizontal="right"/>
    </xf>
    <xf numFmtId="0" fontId="16" fillId="0" borderId="8" xfId="0" applyNumberFormat="1" applyFont="1" applyBorder="1" applyAlignment="1">
      <alignment horizontal="right"/>
    </xf>
    <xf numFmtId="0" fontId="12" fillId="7" borderId="46" xfId="0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right"/>
    </xf>
    <xf numFmtId="2" fontId="12" fillId="0" borderId="56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164" fontId="14" fillId="0" borderId="56" xfId="0" applyNumberFormat="1" applyFont="1" applyFill="1" applyBorder="1" applyAlignment="1">
      <alignment horizontal="right"/>
    </xf>
    <xf numFmtId="0" fontId="12" fillId="0" borderId="56" xfId="0" applyFont="1" applyBorder="1" applyAlignment="1">
      <alignment horizontal="right" vertical="center" wrapText="1"/>
    </xf>
    <xf numFmtId="164" fontId="12" fillId="0" borderId="56" xfId="0" applyNumberFormat="1" applyFont="1" applyBorder="1" applyAlignment="1">
      <alignment horizontal="right" vertical="center" wrapText="1"/>
    </xf>
    <xf numFmtId="0" fontId="12" fillId="0" borderId="56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wrapText="1"/>
    </xf>
    <xf numFmtId="164" fontId="13" fillId="0" borderId="13" xfId="0" applyNumberFormat="1" applyFont="1" applyBorder="1" applyAlignment="1">
      <alignment horizontal="right"/>
    </xf>
    <xf numFmtId="0" fontId="1" fillId="4" borderId="0" xfId="0" applyFont="1" applyFill="1"/>
    <xf numFmtId="0" fontId="58" fillId="0" borderId="8" xfId="0" applyFont="1" applyBorder="1" applyAlignment="1">
      <alignment horizontal="right" wrapText="1"/>
    </xf>
    <xf numFmtId="1" fontId="12" fillId="0" borderId="30" xfId="0" applyNumberFormat="1" applyFont="1" applyBorder="1" applyAlignment="1">
      <alignment horizontal="right" wrapText="1"/>
    </xf>
    <xf numFmtId="1" fontId="12" fillId="0" borderId="34" xfId="0" applyNumberFormat="1" applyFont="1" applyBorder="1" applyAlignment="1">
      <alignment horizontal="right" wrapText="1"/>
    </xf>
    <xf numFmtId="3" fontId="12" fillId="0" borderId="7" xfId="0" applyNumberFormat="1" applyFont="1" applyBorder="1" applyAlignment="1">
      <alignment horizontal="right" vertical="center" wrapText="1"/>
    </xf>
    <xf numFmtId="3" fontId="12" fillId="0" borderId="8" xfId="0" applyNumberFormat="1" applyFont="1" applyBorder="1" applyAlignment="1">
      <alignment horizontal="right" vertical="center" wrapText="1"/>
    </xf>
    <xf numFmtId="0" fontId="55" fillId="7" borderId="3" xfId="0" applyFont="1" applyFill="1" applyBorder="1" applyAlignment="1">
      <alignment horizontal="center" vertical="center" wrapText="1"/>
    </xf>
    <xf numFmtId="1" fontId="0" fillId="0" borderId="0" xfId="0" applyNumberFormat="1" applyBorder="1"/>
    <xf numFmtId="164" fontId="34" fillId="0" borderId="0" xfId="0" applyNumberFormat="1" applyFont="1" applyBorder="1" applyAlignment="1">
      <alignment horizontal="right"/>
    </xf>
    <xf numFmtId="0" fontId="14" fillId="0" borderId="6" xfId="0" applyFont="1" applyBorder="1" applyAlignment="1">
      <alignment horizontal="right" wrapText="1"/>
    </xf>
    <xf numFmtId="0" fontId="0" fillId="0" borderId="0" xfId="0" applyAlignment="1"/>
    <xf numFmtId="0" fontId="12" fillId="0" borderId="0" xfId="2" applyAlignment="1"/>
    <xf numFmtId="0" fontId="12" fillId="7" borderId="45" xfId="0" applyFont="1" applyFill="1" applyBorder="1" applyAlignment="1">
      <alignment horizontal="center" vertical="center" wrapText="1"/>
    </xf>
    <xf numFmtId="0" fontId="12" fillId="7" borderId="53" xfId="0" applyFont="1" applyFill="1" applyBorder="1" applyAlignment="1">
      <alignment horizontal="center" vertical="center" wrapText="1"/>
    </xf>
    <xf numFmtId="1" fontId="13" fillId="0" borderId="34" xfId="0" applyNumberFormat="1" applyFont="1" applyBorder="1" applyAlignment="1">
      <alignment horizontal="right" vertical="center"/>
    </xf>
    <xf numFmtId="164" fontId="13" fillId="0" borderId="34" xfId="0" applyNumberFormat="1" applyFont="1" applyBorder="1" applyAlignment="1">
      <alignment horizontal="right" vertical="center"/>
    </xf>
    <xf numFmtId="164" fontId="13" fillId="0" borderId="30" xfId="0" applyNumberFormat="1" applyFont="1" applyBorder="1" applyAlignment="1">
      <alignment horizontal="right" vertical="center"/>
    </xf>
    <xf numFmtId="1" fontId="16" fillId="0" borderId="0" xfId="0" applyNumberFormat="1" applyFont="1" applyAlignment="1">
      <alignment horizontal="right" vertical="center"/>
    </xf>
    <xf numFmtId="164" fontId="16" fillId="0" borderId="44" xfId="0" applyNumberFormat="1" applyFont="1" applyBorder="1" applyAlignment="1">
      <alignment horizontal="right" vertical="center"/>
    </xf>
    <xf numFmtId="164" fontId="16" fillId="0" borderId="43" xfId="0" applyNumberFormat="1" applyFont="1" applyBorder="1" applyAlignment="1">
      <alignment horizontal="right" vertical="center"/>
    </xf>
    <xf numFmtId="1" fontId="16" fillId="0" borderId="44" xfId="0" applyNumberFormat="1" applyFont="1" applyBorder="1" applyAlignment="1">
      <alignment horizontal="right" vertical="center"/>
    </xf>
    <xf numFmtId="164" fontId="16" fillId="0" borderId="57" xfId="0" applyNumberFormat="1" applyFont="1" applyBorder="1" applyAlignment="1">
      <alignment horizontal="right" vertical="center"/>
    </xf>
    <xf numFmtId="164" fontId="16" fillId="0" borderId="0" xfId="0" applyNumberFormat="1" applyFont="1" applyAlignment="1">
      <alignment vertical="center"/>
    </xf>
    <xf numFmtId="164" fontId="13" fillId="0" borderId="34" xfId="0" applyNumberFormat="1" applyFont="1" applyBorder="1" applyAlignment="1">
      <alignment vertical="center"/>
    </xf>
    <xf numFmtId="164" fontId="16" fillId="0" borderId="57" xfId="0" applyNumberFormat="1" applyFont="1" applyBorder="1" applyAlignment="1">
      <alignment vertical="center"/>
    </xf>
    <xf numFmtId="164" fontId="16" fillId="0" borderId="56" xfId="0" applyNumberFormat="1" applyFont="1" applyBorder="1" applyAlignment="1">
      <alignment horizontal="right" vertical="center"/>
    </xf>
    <xf numFmtId="1" fontId="13" fillId="0" borderId="44" xfId="0" applyNumberFormat="1" applyFont="1" applyBorder="1" applyAlignment="1">
      <alignment horizontal="right" vertical="center"/>
    </xf>
    <xf numFmtId="164" fontId="13" fillId="0" borderId="44" xfId="0" applyNumberFormat="1" applyFont="1" applyBorder="1" applyAlignment="1">
      <alignment horizontal="right" vertical="center"/>
    </xf>
    <xf numFmtId="0" fontId="14" fillId="0" borderId="34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" fontId="14" fillId="0" borderId="34" xfId="0" applyNumberFormat="1" applyFont="1" applyBorder="1" applyAlignment="1">
      <alignment horizontal="right" vertical="center"/>
    </xf>
    <xf numFmtId="1" fontId="12" fillId="0" borderId="44" xfId="0" applyNumberFormat="1" applyFont="1" applyBorder="1" applyAlignment="1">
      <alignment horizontal="right" vertical="center"/>
    </xf>
    <xf numFmtId="164" fontId="12" fillId="0" borderId="57" xfId="0" applyNumberFormat="1" applyFont="1" applyBorder="1" applyAlignment="1">
      <alignment horizontal="right" wrapText="1"/>
    </xf>
    <xf numFmtId="164" fontId="12" fillId="0" borderId="57" xfId="0" applyNumberFormat="1" applyFont="1" applyFill="1" applyBorder="1" applyAlignment="1">
      <alignment horizontal="right" wrapText="1"/>
    </xf>
    <xf numFmtId="164" fontId="14" fillId="0" borderId="57" xfId="0" applyNumberFormat="1" applyFont="1" applyFill="1" applyBorder="1" applyAlignment="1" applyProtection="1">
      <alignment horizontal="right" vertical="center"/>
    </xf>
    <xf numFmtId="164" fontId="16" fillId="0" borderId="56" xfId="0" applyNumberFormat="1" applyFont="1" applyBorder="1" applyAlignment="1">
      <alignment horizontal="right"/>
    </xf>
    <xf numFmtId="172" fontId="111" fillId="0" borderId="0" xfId="0" applyNumberFormat="1" applyFont="1" applyFill="1" applyAlignment="1" applyProtection="1">
      <alignment horizontal="right" vertical="center"/>
    </xf>
    <xf numFmtId="172" fontId="13" fillId="8" borderId="0" xfId="0" applyNumberFormat="1" applyFont="1" applyFill="1" applyBorder="1"/>
    <xf numFmtId="172" fontId="111" fillId="0" borderId="0" xfId="0" applyNumberFormat="1" applyFont="1" applyBorder="1"/>
    <xf numFmtId="172" fontId="112" fillId="0" borderId="0" xfId="0" applyNumberFormat="1" applyFont="1" applyBorder="1"/>
    <xf numFmtId="172" fontId="13" fillId="8" borderId="57" xfId="0" applyNumberFormat="1" applyFont="1" applyFill="1" applyBorder="1"/>
    <xf numFmtId="164" fontId="111" fillId="0" borderId="57" xfId="0" applyNumberFormat="1" applyFont="1" applyBorder="1"/>
    <xf numFmtId="164" fontId="112" fillId="0" borderId="57" xfId="0" applyNumberFormat="1" applyFont="1" applyBorder="1" applyAlignment="1">
      <alignment horizontal="right"/>
    </xf>
    <xf numFmtId="172" fontId="112" fillId="0" borderId="57" xfId="0" applyNumberFormat="1" applyFont="1" applyBorder="1" applyAlignment="1">
      <alignment horizontal="right"/>
    </xf>
    <xf numFmtId="164" fontId="112" fillId="0" borderId="57" xfId="0" applyNumberFormat="1" applyFont="1" applyBorder="1"/>
    <xf numFmtId="172" fontId="13" fillId="8" borderId="57" xfId="0" applyNumberFormat="1" applyFont="1" applyFill="1" applyBorder="1" applyAlignment="1">
      <alignment horizontal="right"/>
    </xf>
    <xf numFmtId="172" fontId="13" fillId="0" borderId="57" xfId="0" applyNumberFormat="1" applyFont="1" applyBorder="1"/>
    <xf numFmtId="172" fontId="111" fillId="0" borderId="57" xfId="0" applyNumberFormat="1" applyFont="1" applyBorder="1"/>
    <xf numFmtId="172" fontId="112" fillId="0" borderId="57" xfId="0" applyNumberFormat="1" applyFont="1" applyBorder="1"/>
    <xf numFmtId="172" fontId="111" fillId="0" borderId="57" xfId="0" applyNumberFormat="1" applyFont="1" applyFill="1" applyBorder="1" applyAlignment="1" applyProtection="1">
      <alignment horizontal="right" vertical="center"/>
    </xf>
    <xf numFmtId="172" fontId="13" fillId="0" borderId="56" xfId="0" applyNumberFormat="1" applyFont="1" applyBorder="1"/>
    <xf numFmtId="164" fontId="13" fillId="0" borderId="57" xfId="0" applyNumberFormat="1" applyFont="1" applyBorder="1"/>
    <xf numFmtId="164" fontId="13" fillId="8" borderId="57" xfId="0" applyNumberFormat="1" applyFont="1" applyFill="1" applyBorder="1"/>
    <xf numFmtId="164" fontId="111" fillId="0" borderId="57" xfId="0" applyNumberFormat="1" applyFont="1" applyFill="1" applyBorder="1" applyAlignment="1" applyProtection="1">
      <alignment horizontal="right" vertical="center"/>
    </xf>
    <xf numFmtId="164" fontId="0" fillId="0" borderId="56" xfId="0" applyNumberFormat="1" applyBorder="1" applyAlignment="1">
      <alignment horizontal="right"/>
    </xf>
    <xf numFmtId="1" fontId="12" fillId="0" borderId="43" xfId="0" applyNumberFormat="1" applyFont="1" applyFill="1" applyBorder="1" applyAlignment="1">
      <alignment horizontal="right" wrapText="1"/>
    </xf>
    <xf numFmtId="1" fontId="12" fillId="0" borderId="44" xfId="0" applyNumberFormat="1" applyFont="1" applyFill="1" applyBorder="1" applyAlignment="1">
      <alignment horizontal="right" wrapText="1"/>
    </xf>
    <xf numFmtId="172" fontId="12" fillId="0" borderId="7" xfId="0" applyNumberFormat="1" applyFont="1" applyFill="1" applyBorder="1" applyAlignment="1">
      <alignment horizontal="right" wrapText="1"/>
    </xf>
    <xf numFmtId="172" fontId="12" fillId="0" borderId="44" xfId="0" applyNumberFormat="1" applyFont="1" applyFill="1" applyBorder="1" applyAlignment="1">
      <alignment horizontal="right" wrapText="1"/>
    </xf>
    <xf numFmtId="0" fontId="55" fillId="7" borderId="46" xfId="0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right" wrapText="1"/>
    </xf>
    <xf numFmtId="164" fontId="12" fillId="0" borderId="56" xfId="0" applyNumberFormat="1" applyFont="1" applyFill="1" applyBorder="1" applyAlignment="1">
      <alignment horizontal="right" wrapText="1"/>
    </xf>
    <xf numFmtId="2" fontId="12" fillId="0" borderId="7" xfId="0" applyNumberFormat="1" applyFont="1" applyFill="1" applyBorder="1" applyAlignment="1">
      <alignment horizontal="right" wrapText="1"/>
    </xf>
    <xf numFmtId="2" fontId="12" fillId="0" borderId="56" xfId="0" applyNumberFormat="1" applyFont="1" applyFill="1" applyBorder="1" applyAlignment="1">
      <alignment horizontal="right" wrapText="1"/>
    </xf>
    <xf numFmtId="2" fontId="12" fillId="0" borderId="43" xfId="0" applyNumberFormat="1" applyFont="1" applyFill="1" applyBorder="1" applyAlignment="1">
      <alignment horizontal="right" wrapText="1"/>
    </xf>
    <xf numFmtId="1" fontId="113" fillId="0" borderId="57" xfId="0" applyNumberFormat="1" applyFont="1" applyFill="1" applyBorder="1" applyAlignment="1">
      <alignment horizontal="right" vertical="center"/>
    </xf>
    <xf numFmtId="1" fontId="16" fillId="0" borderId="56" xfId="0" applyNumberFormat="1" applyFont="1" applyBorder="1"/>
    <xf numFmtId="0" fontId="40" fillId="0" borderId="0" xfId="0" applyFont="1"/>
    <xf numFmtId="0" fontId="40" fillId="0" borderId="47" xfId="0" applyFont="1" applyBorder="1"/>
    <xf numFmtId="1" fontId="13" fillId="0" borderId="30" xfId="0" applyNumberFormat="1" applyFont="1" applyBorder="1"/>
    <xf numFmtId="1" fontId="13" fillId="0" borderId="34" xfId="0" applyNumberFormat="1" applyFont="1" applyBorder="1"/>
    <xf numFmtId="1" fontId="16" fillId="0" borderId="56" xfId="0" applyNumberFormat="1" applyFont="1" applyBorder="1" applyAlignment="1">
      <alignment horizontal="right"/>
    </xf>
    <xf numFmtId="1" fontId="13" fillId="0" borderId="43" xfId="0" applyNumberFormat="1" applyFont="1" applyBorder="1" applyAlignment="1">
      <alignment horizontal="right"/>
    </xf>
    <xf numFmtId="1" fontId="13" fillId="0" borderId="56" xfId="0" applyNumberFormat="1" applyFont="1" applyBorder="1" applyAlignment="1">
      <alignment horizontal="right"/>
    </xf>
    <xf numFmtId="1" fontId="13" fillId="8" borderId="43" xfId="0" applyNumberFormat="1" applyFont="1" applyFill="1" applyBorder="1"/>
    <xf numFmtId="1" fontId="13" fillId="8" borderId="44" xfId="0" applyNumberFormat="1" applyFont="1" applyFill="1" applyBorder="1"/>
    <xf numFmtId="0" fontId="26" fillId="0" borderId="0" xfId="9" applyAlignment="1">
      <alignment wrapText="1"/>
    </xf>
    <xf numFmtId="0" fontId="0" fillId="0" borderId="0" xfId="0" applyAlignment="1">
      <alignment horizontal="left"/>
    </xf>
    <xf numFmtId="172" fontId="14" fillId="0" borderId="30" xfId="0" applyNumberFormat="1" applyFont="1" applyFill="1" applyBorder="1" applyAlignment="1">
      <alignment horizontal="right" wrapText="1"/>
    </xf>
    <xf numFmtId="172" fontId="12" fillId="0" borderId="57" xfId="0" applyNumberFormat="1" applyFont="1" applyFill="1" applyBorder="1" applyAlignment="1">
      <alignment horizontal="right" wrapText="1"/>
    </xf>
    <xf numFmtId="172" fontId="12" fillId="0" borderId="56" xfId="0" applyNumberFormat="1" applyFont="1" applyFill="1" applyBorder="1" applyAlignment="1">
      <alignment horizontal="right" wrapText="1"/>
    </xf>
    <xf numFmtId="165" fontId="12" fillId="0" borderId="56" xfId="0" applyNumberFormat="1" applyFont="1" applyBorder="1" applyAlignment="1">
      <alignment horizontal="right"/>
    </xf>
    <xf numFmtId="164" fontId="12" fillId="9" borderId="43" xfId="0" applyNumberFormat="1" applyFont="1" applyFill="1" applyBorder="1" applyAlignment="1">
      <alignment horizontal="right"/>
    </xf>
    <xf numFmtId="0" fontId="13" fillId="0" borderId="6" xfId="0" applyFont="1" applyBorder="1" applyAlignment="1"/>
    <xf numFmtId="2" fontId="12" fillId="0" borderId="7" xfId="0" applyNumberFormat="1" applyFont="1" applyBorder="1" applyAlignment="1">
      <alignment horizontal="right"/>
    </xf>
    <xf numFmtId="164" fontId="14" fillId="0" borderId="56" xfId="0" applyNumberFormat="1" applyFont="1" applyFill="1" applyBorder="1" applyAlignment="1">
      <alignment horizontal="right" vertical="center" wrapText="1"/>
    </xf>
    <xf numFmtId="164" fontId="12" fillId="0" borderId="56" xfId="0" applyNumberFormat="1" applyFont="1" applyFill="1" applyBorder="1" applyAlignment="1">
      <alignment horizontal="right" vertical="center" wrapText="1"/>
    </xf>
    <xf numFmtId="0" fontId="115" fillId="0" borderId="0" xfId="9" applyFont="1"/>
    <xf numFmtId="1" fontId="12" fillId="0" borderId="43" xfId="0" applyNumberFormat="1" applyFont="1" applyBorder="1" applyAlignment="1">
      <alignment horizontal="right" wrapText="1"/>
    </xf>
    <xf numFmtId="1" fontId="12" fillId="0" borderId="44" xfId="0" applyNumberFormat="1" applyFont="1" applyBorder="1" applyAlignment="1">
      <alignment horizontal="right" wrapText="1"/>
    </xf>
    <xf numFmtId="2" fontId="16" fillId="0" borderId="6" xfId="0" applyNumberFormat="1" applyFont="1" applyFill="1" applyBorder="1" applyAlignment="1">
      <alignment horizontal="center" wrapText="1"/>
    </xf>
    <xf numFmtId="164" fontId="16" fillId="0" borderId="6" xfId="0" applyNumberFormat="1" applyFont="1" applyFill="1" applyBorder="1" applyAlignment="1">
      <alignment horizontal="center" wrapText="1"/>
    </xf>
    <xf numFmtId="1" fontId="16" fillId="0" borderId="6" xfId="0" applyNumberFormat="1" applyFont="1" applyFill="1" applyBorder="1" applyAlignment="1">
      <alignment horizontal="center" wrapText="1"/>
    </xf>
    <xf numFmtId="1" fontId="16" fillId="0" borderId="7" xfId="0" applyNumberFormat="1" applyFont="1" applyFill="1" applyBorder="1" applyAlignment="1">
      <alignment horizontal="center" vertical="center" wrapText="1"/>
    </xf>
    <xf numFmtId="164" fontId="16" fillId="0" borderId="7" xfId="0" applyNumberFormat="1" applyFont="1" applyFill="1" applyBorder="1" applyAlignment="1">
      <alignment horizontal="center" vertical="center" wrapText="1"/>
    </xf>
    <xf numFmtId="164" fontId="16" fillId="0" borderId="8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Fill="1" applyBorder="1" applyAlignment="1">
      <alignment horizontal="center" vertical="center" wrapText="1"/>
    </xf>
    <xf numFmtId="1" fontId="13" fillId="0" borderId="7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" fontId="16" fillId="0" borderId="7" xfId="0" applyNumberFormat="1" applyFont="1" applyBorder="1" applyAlignment="1">
      <alignment horizontal="center"/>
    </xf>
    <xf numFmtId="164" fontId="16" fillId="0" borderId="7" xfId="0" applyNumberFormat="1" applyFont="1" applyBorder="1" applyAlignment="1">
      <alignment horizontal="center"/>
    </xf>
    <xf numFmtId="1" fontId="13" fillId="0" borderId="7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164" fontId="13" fillId="0" borderId="44" xfId="0" applyNumberFormat="1" applyFont="1" applyFill="1" applyBorder="1" applyAlignment="1">
      <alignment horizontal="center" vertical="center" wrapText="1"/>
    </xf>
    <xf numFmtId="164" fontId="16" fillId="0" borderId="44" xfId="0" applyNumberFormat="1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 wrapText="1" indent="2"/>
    </xf>
    <xf numFmtId="164" fontId="13" fillId="0" borderId="44" xfId="0" applyNumberFormat="1" applyFont="1" applyBorder="1" applyAlignment="1">
      <alignment horizontal="right"/>
    </xf>
    <xf numFmtId="165" fontId="14" fillId="0" borderId="7" xfId="0" applyNumberFormat="1" applyFont="1" applyBorder="1" applyAlignment="1"/>
    <xf numFmtId="165" fontId="14" fillId="0" borderId="7" xfId="0" applyNumberFormat="1" applyFont="1" applyFill="1" applyBorder="1" applyAlignment="1">
      <alignment wrapText="1"/>
    </xf>
    <xf numFmtId="165" fontId="14" fillId="0" borderId="8" xfId="0" applyNumberFormat="1" applyFont="1" applyBorder="1" applyAlignment="1"/>
    <xf numFmtId="165" fontId="12" fillId="0" borderId="7" xfId="0" applyNumberFormat="1" applyFont="1" applyFill="1" applyBorder="1" applyAlignment="1">
      <alignment horizontal="right" wrapText="1"/>
    </xf>
    <xf numFmtId="165" fontId="12" fillId="0" borderId="8" xfId="0" applyNumberFormat="1" applyFont="1" applyBorder="1" applyAlignment="1">
      <alignment horizontal="right"/>
    </xf>
    <xf numFmtId="165" fontId="12" fillId="0" borderId="44" xfId="0" applyNumberFormat="1" applyFont="1" applyFill="1" applyBorder="1" applyAlignment="1">
      <alignment horizontal="right" wrapText="1"/>
    </xf>
    <xf numFmtId="0" fontId="13" fillId="0" borderId="6" xfId="0" applyFont="1" applyFill="1" applyBorder="1" applyAlignment="1">
      <alignment vertical="center" wrapText="1"/>
    </xf>
    <xf numFmtId="0" fontId="14" fillId="0" borderId="47" xfId="0" applyFont="1" applyFill="1" applyBorder="1" applyAlignment="1">
      <alignment vertical="center" wrapText="1"/>
    </xf>
    <xf numFmtId="164" fontId="14" fillId="0" borderId="7" xfId="0" applyNumberFormat="1" applyFont="1" applyFill="1" applyBorder="1" applyAlignment="1"/>
    <xf numFmtId="164" fontId="12" fillId="0" borderId="43" xfId="0" applyNumberFormat="1" applyFont="1" applyFill="1" applyBorder="1" applyAlignment="1"/>
    <xf numFmtId="164" fontId="14" fillId="0" borderId="43" xfId="0" applyNumberFormat="1" applyFont="1" applyBorder="1" applyAlignment="1">
      <alignment horizontal="right"/>
    </xf>
    <xf numFmtId="164" fontId="14" fillId="0" borderId="44" xfId="0" applyNumberFormat="1" applyFont="1" applyFill="1" applyBorder="1" applyAlignment="1"/>
    <xf numFmtId="0" fontId="16" fillId="0" borderId="6" xfId="0" applyFont="1" applyFill="1" applyBorder="1" applyAlignment="1">
      <alignment horizontal="left" vertical="center" wrapText="1" indent="2"/>
    </xf>
    <xf numFmtId="164" fontId="13" fillId="0" borderId="44" xfId="0" applyNumberFormat="1" applyFont="1" applyFill="1" applyBorder="1" applyAlignment="1"/>
    <xf numFmtId="0" fontId="0" fillId="0" borderId="44" xfId="0" applyBorder="1" applyAlignment="1">
      <alignment horizontal="right"/>
    </xf>
    <xf numFmtId="164" fontId="12" fillId="0" borderId="30" xfId="0" applyNumberFormat="1" applyFont="1" applyFill="1" applyBorder="1" applyAlignment="1"/>
    <xf numFmtId="164" fontId="16" fillId="0" borderId="34" xfId="0" applyNumberFormat="1" applyFont="1" applyFill="1" applyBorder="1" applyAlignment="1"/>
    <xf numFmtId="164" fontId="12" fillId="0" borderId="56" xfId="0" applyNumberFormat="1" applyFont="1" applyFill="1" applyBorder="1" applyAlignment="1">
      <alignment horizontal="right"/>
    </xf>
    <xf numFmtId="165" fontId="99" fillId="0" borderId="43" xfId="0" applyNumberFormat="1" applyFont="1" applyBorder="1" applyAlignment="1">
      <alignment horizontal="right"/>
    </xf>
    <xf numFmtId="165" fontId="99" fillId="0" borderId="43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horizontal="right"/>
    </xf>
    <xf numFmtId="165" fontId="12" fillId="0" borderId="7" xfId="0" applyNumberFormat="1" applyFont="1" applyFill="1" applyBorder="1" applyAlignment="1">
      <alignment horizontal="right"/>
    </xf>
    <xf numFmtId="165" fontId="12" fillId="0" borderId="56" xfId="0" applyNumberFormat="1" applyFont="1" applyFill="1" applyBorder="1" applyAlignment="1">
      <alignment horizontal="right"/>
    </xf>
    <xf numFmtId="0" fontId="0" fillId="0" borderId="34" xfId="0" applyBorder="1"/>
    <xf numFmtId="0" fontId="0" fillId="0" borderId="56" xfId="0" applyBorder="1"/>
    <xf numFmtId="164" fontId="2" fillId="0" borderId="56" xfId="0" applyNumberFormat="1" applyFont="1" applyBorder="1"/>
    <xf numFmtId="164" fontId="12" fillId="0" borderId="30" xfId="0" applyNumberFormat="1" applyFont="1" applyFill="1" applyBorder="1" applyAlignment="1">
      <alignment wrapText="1"/>
    </xf>
    <xf numFmtId="165" fontId="99" fillId="0" borderId="56" xfId="0" applyNumberFormat="1" applyFont="1" applyBorder="1" applyAlignment="1">
      <alignment horizontal="right" vertical="top" wrapText="1"/>
    </xf>
    <xf numFmtId="165" fontId="16" fillId="0" borderId="43" xfId="0" applyNumberFormat="1" applyFont="1" applyBorder="1" applyAlignment="1">
      <alignment horizontal="right" vertical="top" wrapText="1"/>
    </xf>
    <xf numFmtId="165" fontId="16" fillId="0" borderId="56" xfId="0" applyNumberFormat="1" applyFont="1" applyBorder="1" applyAlignment="1">
      <alignment horizontal="right" vertical="top" wrapText="1"/>
    </xf>
    <xf numFmtId="0" fontId="7" fillId="0" borderId="56" xfId="0" applyFont="1" applyBorder="1"/>
    <xf numFmtId="165" fontId="16" fillId="0" borderId="56" xfId="0" applyNumberFormat="1" applyFont="1" applyBorder="1" applyAlignment="1">
      <alignment horizontal="right"/>
    </xf>
    <xf numFmtId="165" fontId="16" fillId="0" borderId="43" xfId="0" applyNumberFormat="1" applyFont="1" applyBorder="1" applyAlignment="1">
      <alignment horizontal="right" vertical="center" wrapText="1"/>
    </xf>
    <xf numFmtId="165" fontId="16" fillId="0" borderId="56" xfId="0" applyNumberFormat="1" applyFont="1" applyBorder="1" applyAlignment="1">
      <alignment horizontal="right" vertical="center" wrapText="1"/>
    </xf>
    <xf numFmtId="0" fontId="0" fillId="0" borderId="0" xfId="0" applyBorder="1" applyAlignment="1"/>
    <xf numFmtId="0" fontId="12" fillId="0" borderId="57" xfId="0" applyFont="1" applyFill="1" applyBorder="1" applyAlignment="1">
      <alignment horizontal="right" wrapText="1"/>
    </xf>
    <xf numFmtId="169" fontId="16" fillId="0" borderId="57" xfId="0" applyNumberFormat="1" applyFont="1" applyBorder="1" applyAlignment="1">
      <alignment horizontal="right"/>
    </xf>
    <xf numFmtId="1" fontId="12" fillId="0" borderId="56" xfId="0" applyNumberFormat="1" applyFont="1" applyFill="1" applyBorder="1" applyAlignment="1">
      <alignment horizontal="right" wrapText="1"/>
    </xf>
    <xf numFmtId="0" fontId="12" fillId="4" borderId="6" xfId="0" applyFont="1" applyFill="1" applyBorder="1" applyAlignment="1">
      <alignment horizontal="left" vertical="center" wrapText="1" indent="3"/>
    </xf>
    <xf numFmtId="169" fontId="16" fillId="4" borderId="43" xfId="0" applyNumberFormat="1" applyFont="1" applyFill="1" applyBorder="1"/>
    <xf numFmtId="0" fontId="12" fillId="4" borderId="44" xfId="0" applyFont="1" applyFill="1" applyBorder="1" applyAlignment="1">
      <alignment horizontal="right" wrapText="1"/>
    </xf>
    <xf numFmtId="0" fontId="14" fillId="0" borderId="44" xfId="0" applyFont="1" applyFill="1" applyBorder="1" applyAlignment="1">
      <alignment horizontal="right" wrapText="1"/>
    </xf>
    <xf numFmtId="169" fontId="13" fillId="0" borderId="44" xfId="0" applyNumberFormat="1" applyFont="1" applyBorder="1"/>
    <xf numFmtId="169" fontId="16" fillId="0" borderId="56" xfId="0" applyNumberFormat="1" applyFont="1" applyBorder="1" applyAlignment="1">
      <alignment horizontal="right"/>
    </xf>
    <xf numFmtId="164" fontId="12" fillId="0" borderId="57" xfId="0" applyNumberFormat="1" applyFont="1" applyFill="1" applyBorder="1"/>
    <xf numFmtId="1" fontId="12" fillId="0" borderId="30" xfId="0" applyNumberFormat="1" applyFont="1" applyFill="1" applyBorder="1"/>
    <xf numFmtId="164" fontId="14" fillId="0" borderId="56" xfId="0" applyNumberFormat="1" applyFont="1" applyFill="1" applyBorder="1"/>
    <xf numFmtId="0" fontId="16" fillId="0" borderId="6" xfId="0" applyFont="1" applyFill="1" applyBorder="1" applyAlignment="1">
      <alignment horizontal="left" vertical="center" wrapText="1" indent="3"/>
    </xf>
    <xf numFmtId="0" fontId="0" fillId="0" borderId="0" xfId="0" applyAlignment="1"/>
    <xf numFmtId="0" fontId="16" fillId="0" borderId="34" xfId="0" applyFont="1" applyFill="1" applyBorder="1" applyAlignment="1">
      <alignment horizontal="right" vertical="center" wrapText="1"/>
    </xf>
    <xf numFmtId="164" fontId="16" fillId="0" borderId="7" xfId="0" applyNumberFormat="1" applyFont="1" applyFill="1" applyBorder="1" applyAlignment="1">
      <alignment horizontal="right" wrapText="1"/>
    </xf>
    <xf numFmtId="0" fontId="13" fillId="0" borderId="30" xfId="0" applyFont="1" applyFill="1" applyBorder="1"/>
    <xf numFmtId="0" fontId="13" fillId="0" borderId="34" xfId="0" applyFont="1" applyFill="1" applyBorder="1"/>
    <xf numFmtId="0" fontId="16" fillId="0" borderId="7" xfId="0" applyFont="1" applyFill="1" applyBorder="1" applyAlignment="1">
      <alignment horizontal="right"/>
    </xf>
    <xf numFmtId="0" fontId="16" fillId="0" borderId="56" xfId="0" applyFont="1" applyFill="1" applyBorder="1"/>
    <xf numFmtId="0" fontId="16" fillId="0" borderId="56" xfId="0" applyFont="1" applyFill="1" applyBorder="1" applyAlignment="1">
      <alignment horizontal="right"/>
    </xf>
    <xf numFmtId="0" fontId="13" fillId="0" borderId="7" xfId="0" applyFont="1" applyFill="1" applyBorder="1"/>
    <xf numFmtId="0" fontId="13" fillId="0" borderId="8" xfId="0" applyFont="1" applyFill="1" applyBorder="1"/>
    <xf numFmtId="0" fontId="13" fillId="0" borderId="56" xfId="0" applyFont="1" applyFill="1" applyBorder="1"/>
    <xf numFmtId="1" fontId="13" fillId="0" borderId="34" xfId="0" applyNumberFormat="1" applyFont="1" applyFill="1" applyBorder="1"/>
    <xf numFmtId="1" fontId="16" fillId="0" borderId="56" xfId="0" applyNumberFormat="1" applyFont="1" applyFill="1" applyBorder="1"/>
    <xf numFmtId="3" fontId="13" fillId="0" borderId="34" xfId="0" applyNumberFormat="1" applyFont="1" applyFill="1" applyBorder="1"/>
    <xf numFmtId="164" fontId="13" fillId="0" borderId="6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164" fontId="13" fillId="0" borderId="8" xfId="0" applyNumberFormat="1" applyFont="1" applyFill="1" applyBorder="1" applyAlignment="1">
      <alignment horizontal="center" vertical="center" wrapText="1"/>
    </xf>
    <xf numFmtId="164" fontId="12" fillId="4" borderId="57" xfId="11" applyNumberFormat="1" applyFont="1" applyFill="1" applyBorder="1"/>
    <xf numFmtId="164" fontId="12" fillId="0" borderId="57" xfId="11" applyNumberFormat="1" applyFont="1" applyBorder="1"/>
    <xf numFmtId="164" fontId="12" fillId="4" borderId="57" xfId="5" applyNumberFormat="1" applyFont="1" applyFill="1" applyBorder="1" applyAlignment="1">
      <alignment horizontal="right" wrapText="1"/>
    </xf>
    <xf numFmtId="164" fontId="16" fillId="4" borderId="57" xfId="0" applyNumberFormat="1" applyFont="1" applyFill="1" applyBorder="1" applyAlignment="1">
      <alignment horizontal="right" wrapText="1"/>
    </xf>
    <xf numFmtId="164" fontId="12" fillId="4" borderId="56" xfId="11" applyNumberFormat="1" applyFont="1" applyFill="1" applyBorder="1" applyAlignment="1">
      <alignment horizontal="right"/>
    </xf>
    <xf numFmtId="1" fontId="16" fillId="0" borderId="7" xfId="0" applyNumberFormat="1" applyFont="1" applyBorder="1" applyAlignment="1">
      <alignment horizontal="right" wrapText="1"/>
    </xf>
    <xf numFmtId="1" fontId="12" fillId="4" borderId="7" xfId="5" applyNumberFormat="1" applyFont="1" applyFill="1" applyBorder="1" applyAlignment="1">
      <alignment horizontal="right" wrapText="1"/>
    </xf>
    <xf numFmtId="1" fontId="16" fillId="4" borderId="7" xfId="0" applyNumberFormat="1" applyFont="1" applyFill="1" applyBorder="1" applyAlignment="1">
      <alignment horizontal="right" wrapText="1"/>
    </xf>
    <xf numFmtId="172" fontId="12" fillId="0" borderId="0" xfId="0" applyNumberFormat="1" applyFont="1"/>
    <xf numFmtId="172" fontId="12" fillId="0" borderId="7" xfId="0" applyNumberFormat="1" applyFont="1" applyFill="1" applyBorder="1" applyAlignment="1">
      <alignment horizontal="right" vertical="center" wrapText="1"/>
    </xf>
    <xf numFmtId="3" fontId="14" fillId="0" borderId="7" xfId="0" applyNumberFormat="1" applyFont="1" applyFill="1" applyBorder="1" applyAlignment="1">
      <alignment horizontal="right"/>
    </xf>
    <xf numFmtId="3" fontId="31" fillId="0" borderId="44" xfId="0" applyNumberFormat="1" applyFont="1" applyBorder="1" applyAlignment="1">
      <alignment horizontal="right" wrapText="1"/>
    </xf>
    <xf numFmtId="1" fontId="32" fillId="4" borderId="44" xfId="0" applyNumberFormat="1" applyFont="1" applyFill="1" applyBorder="1" applyAlignment="1">
      <alignment horizontal="right" wrapText="1"/>
    </xf>
    <xf numFmtId="172" fontId="14" fillId="0" borderId="0" xfId="0" applyNumberFormat="1" applyFont="1"/>
    <xf numFmtId="1" fontId="31" fillId="0" borderId="44" xfId="0" applyNumberFormat="1" applyFont="1" applyBorder="1" applyAlignment="1">
      <alignment horizontal="right" wrapText="1"/>
    </xf>
    <xf numFmtId="0" fontId="59" fillId="0" borderId="0" xfId="0" applyFont="1"/>
    <xf numFmtId="0" fontId="59" fillId="0" borderId="0" xfId="9" applyFont="1" applyAlignment="1"/>
    <xf numFmtId="172" fontId="14" fillId="0" borderId="43" xfId="0" applyNumberFormat="1" applyFont="1" applyBorder="1"/>
    <xf numFmtId="172" fontId="12" fillId="0" borderId="43" xfId="0" applyNumberFormat="1" applyFont="1" applyBorder="1"/>
    <xf numFmtId="164" fontId="14" fillId="0" borderId="43" xfId="0" applyNumberFormat="1" applyFont="1" applyBorder="1"/>
    <xf numFmtId="165" fontId="12" fillId="0" borderId="0" xfId="0" applyNumberFormat="1" applyFont="1"/>
    <xf numFmtId="165" fontId="13" fillId="0" borderId="8" xfId="13" applyNumberFormat="1" applyFont="1" applyFill="1" applyBorder="1"/>
    <xf numFmtId="164" fontId="13" fillId="0" borderId="8" xfId="13" applyNumberFormat="1" applyFont="1" applyFill="1" applyBorder="1"/>
    <xf numFmtId="164" fontId="16" fillId="0" borderId="8" xfId="13" applyNumberFormat="1" applyFont="1" applyFill="1" applyBorder="1"/>
    <xf numFmtId="165" fontId="16" fillId="0" borderId="8" xfId="13" applyNumberFormat="1" applyFont="1" applyFill="1" applyBorder="1"/>
    <xf numFmtId="1" fontId="13" fillId="0" borderId="44" xfId="13" applyNumberFormat="1" applyFont="1" applyFill="1" applyBorder="1"/>
    <xf numFmtId="3" fontId="16" fillId="0" borderId="44" xfId="13" applyNumberFormat="1" applyFont="1" applyFill="1" applyBorder="1"/>
    <xf numFmtId="0" fontId="13" fillId="0" borderId="44" xfId="13" applyFont="1" applyFill="1" applyBorder="1"/>
    <xf numFmtId="0" fontId="16" fillId="0" borderId="44" xfId="13" applyFont="1" applyFill="1" applyBorder="1"/>
    <xf numFmtId="0" fontId="16" fillId="0" borderId="8" xfId="0" applyFont="1" applyFill="1" applyBorder="1" applyAlignment="1">
      <alignment horizontal="right" vertical="center" wrapText="1" indent="1"/>
    </xf>
    <xf numFmtId="0" fontId="16" fillId="0" borderId="8" xfId="0" applyFont="1" applyBorder="1"/>
    <xf numFmtId="0" fontId="16" fillId="0" borderId="30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right" inden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164" fontId="16" fillId="0" borderId="8" xfId="0" applyNumberFormat="1" applyFont="1" applyBorder="1" applyAlignment="1">
      <alignment horizontal="right" indent="1"/>
    </xf>
    <xf numFmtId="0" fontId="16" fillId="0" borderId="30" xfId="0" applyFont="1" applyBorder="1"/>
    <xf numFmtId="0" fontId="16" fillId="0" borderId="34" xfId="0" applyFont="1" applyBorder="1"/>
    <xf numFmtId="2" fontId="16" fillId="0" borderId="44" xfId="0" applyNumberFormat="1" applyFont="1" applyBorder="1" applyAlignment="1">
      <alignment horizontal="right"/>
    </xf>
    <xf numFmtId="1" fontId="12" fillId="0" borderId="43" xfId="0" applyNumberFormat="1" applyFont="1" applyBorder="1" applyAlignment="1">
      <alignment horizontal="right" vertical="center" wrapText="1"/>
    </xf>
    <xf numFmtId="0" fontId="5" fillId="14" borderId="0" xfId="1" applyFont="1" applyFill="1" applyAlignment="1">
      <alignment vertical="center" wrapText="1"/>
    </xf>
    <xf numFmtId="0" fontId="0" fillId="14" borderId="0" xfId="0" applyFill="1"/>
    <xf numFmtId="0" fontId="12" fillId="3" borderId="12" xfId="3" applyFill="1" applyBorder="1">
      <alignment horizontal="center" vertical="center" wrapText="1"/>
    </xf>
    <xf numFmtId="0" fontId="14" fillId="3" borderId="0" xfId="5" applyFont="1" applyFill="1">
      <alignment horizontal="left" wrapText="1"/>
    </xf>
    <xf numFmtId="1" fontId="32" fillId="3" borderId="20" xfId="8" applyNumberFormat="1" applyFont="1" applyFill="1" applyBorder="1" applyAlignment="1">
      <alignment horizontal="right" wrapText="1"/>
    </xf>
    <xf numFmtId="1" fontId="32" fillId="3" borderId="21" xfId="8" applyNumberFormat="1" applyFont="1" applyFill="1" applyBorder="1" applyAlignment="1">
      <alignment horizontal="right" wrapText="1"/>
    </xf>
    <xf numFmtId="1" fontId="32" fillId="3" borderId="7" xfId="8" applyNumberFormat="1" applyFont="1" applyFill="1" applyBorder="1" applyAlignment="1">
      <alignment horizontal="right" wrapText="1"/>
    </xf>
    <xf numFmtId="1" fontId="32" fillId="3" borderId="22" xfId="8" applyNumberFormat="1" applyFont="1" applyFill="1" applyBorder="1" applyAlignment="1">
      <alignment horizontal="right" wrapText="1"/>
    </xf>
    <xf numFmtId="0" fontId="12" fillId="3" borderId="12" xfId="3" applyFill="1" applyBorder="1" applyAlignment="1">
      <alignment horizontal="center" vertical="center" wrapText="1"/>
    </xf>
    <xf numFmtId="0" fontId="12" fillId="3" borderId="12" xfId="3" applyFont="1" applyFill="1" applyBorder="1" applyAlignment="1">
      <alignment horizontal="center" vertical="center" wrapText="1"/>
    </xf>
    <xf numFmtId="0" fontId="12" fillId="3" borderId="7" xfId="3" applyFont="1" applyFill="1" applyBorder="1" applyAlignment="1">
      <alignment horizontal="center" vertical="center" wrapText="1"/>
    </xf>
    <xf numFmtId="0" fontId="12" fillId="3" borderId="8" xfId="3" applyFont="1" applyFill="1" applyBorder="1" applyAlignment="1">
      <alignment horizontal="center" vertical="center" wrapText="1"/>
    </xf>
    <xf numFmtId="0" fontId="12" fillId="3" borderId="0" xfId="5" applyFill="1">
      <alignment horizontal="left" wrapText="1"/>
    </xf>
    <xf numFmtId="0" fontId="12" fillId="3" borderId="10" xfId="3" applyFill="1" applyBorder="1" applyAlignment="1">
      <alignment horizontal="center" vertical="center" wrapText="1"/>
    </xf>
    <xf numFmtId="0" fontId="16" fillId="3" borderId="10" xfId="3" applyFont="1" applyFill="1" applyBorder="1" applyAlignment="1">
      <alignment horizontal="center" vertical="center" wrapText="1"/>
    </xf>
    <xf numFmtId="0" fontId="12" fillId="3" borderId="11" xfId="3" applyFill="1" applyBorder="1" applyAlignment="1">
      <alignment horizontal="center" vertical="center" wrapText="1"/>
    </xf>
    <xf numFmtId="164" fontId="13" fillId="3" borderId="7" xfId="8" applyNumberFormat="1" applyFont="1" applyFill="1" applyBorder="1" applyAlignment="1">
      <alignment horizontal="right" wrapText="1"/>
    </xf>
    <xf numFmtId="164" fontId="13" fillId="3" borderId="8" xfId="8" applyNumberFormat="1" applyFont="1" applyFill="1" applyBorder="1" applyAlignment="1">
      <alignment horizontal="right" wrapText="1"/>
    </xf>
    <xf numFmtId="0" fontId="12" fillId="3" borderId="7" xfId="3" applyFill="1" applyBorder="1" applyAlignment="1">
      <alignment horizontal="center" vertical="center" wrapText="1"/>
    </xf>
    <xf numFmtId="0" fontId="12" fillId="3" borderId="8" xfId="3" applyFill="1" applyBorder="1" applyAlignment="1">
      <alignment horizontal="center" vertical="center" wrapText="1"/>
    </xf>
    <xf numFmtId="164" fontId="13" fillId="3" borderId="56" xfId="8" applyNumberFormat="1" applyFont="1" applyFill="1" applyBorder="1" applyAlignment="1">
      <alignment horizontal="right" wrapText="1"/>
    </xf>
    <xf numFmtId="0" fontId="12" fillId="3" borderId="3" xfId="3" applyFont="1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 wrapText="1"/>
    </xf>
    <xf numFmtId="164" fontId="13" fillId="3" borderId="43" xfId="0" applyNumberFormat="1" applyFont="1" applyFill="1" applyBorder="1" applyAlignment="1">
      <alignment horizontal="right"/>
    </xf>
    <xf numFmtId="164" fontId="13" fillId="3" borderId="7" xfId="7" applyNumberFormat="1" applyFont="1" applyFill="1" applyBorder="1" applyAlignment="1">
      <alignment wrapText="1"/>
    </xf>
    <xf numFmtId="164" fontId="13" fillId="3" borderId="8" xfId="7" applyNumberFormat="1" applyFont="1" applyFill="1" applyBorder="1" applyAlignment="1">
      <alignment wrapText="1"/>
    </xf>
    <xf numFmtId="164" fontId="13" fillId="3" borderId="7" xfId="0" applyNumberFormat="1" applyFont="1" applyFill="1" applyBorder="1"/>
    <xf numFmtId="172" fontId="13" fillId="3" borderId="7" xfId="0" applyNumberFormat="1" applyFont="1" applyFill="1" applyBorder="1"/>
    <xf numFmtId="0" fontId="13" fillId="3" borderId="7" xfId="0" applyFont="1" applyFill="1" applyBorder="1"/>
    <xf numFmtId="164" fontId="13" fillId="3" borderId="8" xfId="0" applyNumberFormat="1" applyFont="1" applyFill="1" applyBorder="1"/>
    <xf numFmtId="164" fontId="13" fillId="3" borderId="7" xfId="0" applyNumberFormat="1" applyFont="1" applyFill="1" applyBorder="1" applyAlignment="1">
      <alignment horizontal="right" wrapText="1"/>
    </xf>
    <xf numFmtId="164" fontId="13" fillId="3" borderId="8" xfId="0" applyNumberFormat="1" applyFont="1" applyFill="1" applyBorder="1" applyAlignment="1">
      <alignment horizontal="right" wrapText="1"/>
    </xf>
    <xf numFmtId="1" fontId="13" fillId="3" borderId="7" xfId="0" applyNumberFormat="1" applyFont="1" applyFill="1" applyBorder="1" applyAlignment="1">
      <alignment horizontal="right" wrapText="1"/>
    </xf>
    <xf numFmtId="164" fontId="13" fillId="3" borderId="57" xfId="0" applyNumberFormat="1" applyFont="1" applyFill="1" applyBorder="1" applyAlignment="1">
      <alignment horizontal="right" wrapText="1"/>
    </xf>
    <xf numFmtId="164" fontId="14" fillId="3" borderId="7" xfId="11" applyNumberFormat="1" applyFont="1" applyFill="1" applyBorder="1"/>
    <xf numFmtId="164" fontId="14" fillId="3" borderId="57" xfId="11" applyNumberFormat="1" applyFont="1" applyFill="1" applyBorder="1"/>
    <xf numFmtId="164" fontId="14" fillId="3" borderId="7" xfId="11" applyNumberFormat="1" applyFont="1" applyFill="1" applyBorder="1" applyAlignment="1">
      <alignment horizontal="right"/>
    </xf>
    <xf numFmtId="164" fontId="14" fillId="3" borderId="44" xfId="11" applyNumberFormat="1" applyFont="1" applyFill="1" applyBorder="1"/>
    <xf numFmtId="164" fontId="13" fillId="3" borderId="44" xfId="0" applyNumberFormat="1" applyFont="1" applyFill="1" applyBorder="1" applyAlignment="1">
      <alignment horizontal="right" wrapText="1"/>
    </xf>
    <xf numFmtId="0" fontId="12" fillId="3" borderId="10" xfId="3" applyFill="1" applyBorder="1">
      <alignment horizontal="center" vertical="center" wrapText="1"/>
    </xf>
    <xf numFmtId="0" fontId="12" fillId="3" borderId="11" xfId="3" applyFill="1" applyBorder="1">
      <alignment horizontal="center" vertical="center" wrapText="1"/>
    </xf>
    <xf numFmtId="0" fontId="12" fillId="3" borderId="10" xfId="3" applyFont="1" applyFill="1" applyBorder="1">
      <alignment horizontal="center" vertical="center" wrapText="1"/>
    </xf>
    <xf numFmtId="0" fontId="14" fillId="3" borderId="6" xfId="0" applyFont="1" applyFill="1" applyBorder="1" applyAlignment="1">
      <alignment vertical="center" wrapText="1"/>
    </xf>
    <xf numFmtId="164" fontId="14" fillId="3" borderId="7" xfId="0" applyNumberFormat="1" applyFont="1" applyFill="1" applyBorder="1"/>
    <xf numFmtId="172" fontId="14" fillId="3" borderId="7" xfId="0" applyNumberFormat="1" applyFont="1" applyFill="1" applyBorder="1"/>
    <xf numFmtId="3" fontId="14" fillId="3" borderId="43" xfId="0" applyNumberFormat="1" applyFont="1" applyFill="1" applyBorder="1"/>
    <xf numFmtId="1" fontId="14" fillId="3" borderId="43" xfId="0" applyNumberFormat="1" applyFont="1" applyFill="1" applyBorder="1"/>
    <xf numFmtId="1" fontId="14" fillId="3" borderId="44" xfId="0" applyNumberFormat="1" applyFont="1" applyFill="1" applyBorder="1"/>
    <xf numFmtId="164" fontId="14" fillId="3" borderId="7" xfId="0" applyNumberFormat="1" applyFont="1" applyFill="1" applyBorder="1" applyAlignment="1">
      <alignment horizontal="right"/>
    </xf>
    <xf numFmtId="172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/>
    </xf>
    <xf numFmtId="3" fontId="14" fillId="3" borderId="44" xfId="0" applyNumberFormat="1" applyFont="1" applyFill="1" applyBorder="1" applyAlignment="1">
      <alignment horizontal="right"/>
    </xf>
    <xf numFmtId="0" fontId="14" fillId="3" borderId="44" xfId="0" applyFont="1" applyFill="1" applyBorder="1" applyAlignment="1">
      <alignment horizontal="right"/>
    </xf>
    <xf numFmtId="166" fontId="14" fillId="3" borderId="44" xfId="0" applyNumberFormat="1" applyFont="1" applyFill="1" applyBorder="1" applyAlignment="1">
      <alignment horizontal="right"/>
    </xf>
    <xf numFmtId="164" fontId="46" fillId="0" borderId="0" xfId="0" applyNumberFormat="1" applyFont="1"/>
    <xf numFmtId="166" fontId="14" fillId="0" borderId="7" xfId="0" applyNumberFormat="1" applyFont="1" applyBorder="1" applyAlignment="1">
      <alignment horizontal="right"/>
    </xf>
    <xf numFmtId="166" fontId="12" fillId="0" borderId="8" xfId="0" applyNumberFormat="1" applyFont="1" applyBorder="1" applyAlignment="1">
      <alignment horizontal="right"/>
    </xf>
    <xf numFmtId="0" fontId="0" fillId="0" borderId="0" xfId="0" applyAlignment="1"/>
    <xf numFmtId="0" fontId="12" fillId="0" borderId="0" xfId="0" applyFont="1" applyBorder="1" applyAlignment="1">
      <alignment wrapText="1"/>
    </xf>
    <xf numFmtId="0" fontId="46" fillId="0" borderId="43" xfId="0" applyFont="1" applyBorder="1"/>
    <xf numFmtId="164" fontId="16" fillId="0" borderId="56" xfId="6" applyNumberFormat="1" applyFont="1" applyBorder="1">
      <alignment horizontal="right"/>
    </xf>
    <xf numFmtId="0" fontId="16" fillId="0" borderId="34" xfId="0" applyFont="1" applyBorder="1" applyAlignment="1">
      <alignment horizontal="right"/>
    </xf>
    <xf numFmtId="0" fontId="16" fillId="0" borderId="43" xfId="0" applyFont="1" applyBorder="1" applyAlignment="1">
      <alignment horizontal="right"/>
    </xf>
    <xf numFmtId="0" fontId="13" fillId="3" borderId="43" xfId="0" applyFont="1" applyFill="1" applyBorder="1" applyAlignment="1">
      <alignment horizontal="right"/>
    </xf>
    <xf numFmtId="0" fontId="13" fillId="3" borderId="43" xfId="0" applyFont="1" applyFill="1" applyBorder="1"/>
    <xf numFmtId="0" fontId="13" fillId="3" borderId="44" xfId="0" applyFont="1" applyFill="1" applyBorder="1" applyAlignment="1">
      <alignment horizontal="right"/>
    </xf>
    <xf numFmtId="0" fontId="12" fillId="4" borderId="7" xfId="5" applyFont="1" applyFill="1" applyBorder="1" applyAlignment="1">
      <alignment horizontal="right" wrapText="1"/>
    </xf>
    <xf numFmtId="0" fontId="16" fillId="4" borderId="7" xfId="0" applyFont="1" applyFill="1" applyBorder="1" applyAlignment="1">
      <alignment horizontal="right" wrapText="1"/>
    </xf>
    <xf numFmtId="0" fontId="13" fillId="3" borderId="57" xfId="0" applyFont="1" applyFill="1" applyBorder="1" applyAlignment="1">
      <alignment horizontal="right" wrapText="1"/>
    </xf>
    <xf numFmtId="0" fontId="13" fillId="4" borderId="8" xfId="0" applyFont="1" applyFill="1" applyBorder="1" applyAlignment="1">
      <alignment horizontal="right" vertical="center"/>
    </xf>
    <xf numFmtId="0" fontId="16" fillId="4" borderId="8" xfId="0" applyFont="1" applyFill="1" applyBorder="1" applyAlignment="1">
      <alignment horizontal="right" vertical="center"/>
    </xf>
    <xf numFmtId="0" fontId="16" fillId="4" borderId="56" xfId="0" applyFont="1" applyFill="1" applyBorder="1" applyAlignment="1">
      <alignment horizontal="right" vertical="center"/>
    </xf>
    <xf numFmtId="164" fontId="14" fillId="0" borderId="34" xfId="0" applyNumberFormat="1" applyFont="1" applyFill="1" applyBorder="1"/>
    <xf numFmtId="0" fontId="12" fillId="0" borderId="44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right" wrapText="1"/>
    </xf>
    <xf numFmtId="0" fontId="16" fillId="0" borderId="56" xfId="0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3" fontId="13" fillId="0" borderId="44" xfId="0" applyNumberFormat="1" applyFont="1" applyBorder="1" applyAlignment="1">
      <alignment horizontal="right"/>
    </xf>
    <xf numFmtId="0" fontId="13" fillId="0" borderId="34" xfId="0" applyFont="1" applyBorder="1" applyAlignment="1"/>
    <xf numFmtId="1" fontId="16" fillId="0" borderId="44" xfId="0" applyNumberFormat="1" applyFont="1" applyBorder="1" applyAlignment="1"/>
    <xf numFmtId="0" fontId="16" fillId="0" borderId="56" xfId="0" applyFont="1" applyBorder="1" applyAlignment="1"/>
    <xf numFmtId="0" fontId="16" fillId="0" borderId="44" xfId="0" applyFont="1" applyBorder="1" applyAlignment="1"/>
    <xf numFmtId="3" fontId="13" fillId="0" borderId="44" xfId="0" applyNumberFormat="1" applyFont="1" applyBorder="1" applyAlignment="1"/>
    <xf numFmtId="0" fontId="55" fillId="0" borderId="0" xfId="0" applyFont="1" applyFill="1" applyBorder="1" applyAlignment="1">
      <alignment horizontal="left" wrapText="1" indent="4"/>
    </xf>
    <xf numFmtId="0" fontId="14" fillId="4" borderId="7" xfId="0" applyFont="1" applyFill="1" applyBorder="1" applyAlignment="1"/>
    <xf numFmtId="1" fontId="32" fillId="0" borderId="56" xfId="0" applyNumberFormat="1" applyFont="1" applyFill="1" applyBorder="1" applyAlignment="1">
      <alignment horizontal="right" wrapText="1"/>
    </xf>
    <xf numFmtId="0" fontId="16" fillId="0" borderId="43" xfId="0" applyFont="1" applyFill="1" applyBorder="1" applyAlignment="1">
      <alignment horizontal="right"/>
    </xf>
    <xf numFmtId="0" fontId="16" fillId="0" borderId="8" xfId="0" applyFont="1" applyFill="1" applyBorder="1" applyAlignment="1">
      <alignment horizontal="right"/>
    </xf>
    <xf numFmtId="0" fontId="12" fillId="0" borderId="56" xfId="0" applyFont="1" applyBorder="1" applyAlignment="1">
      <alignment horizontal="right" wrapText="1"/>
    </xf>
    <xf numFmtId="0" fontId="12" fillId="0" borderId="56" xfId="0" applyFont="1" applyBorder="1" applyAlignment="1">
      <alignment horizontal="right" vertical="top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1" fontId="13" fillId="0" borderId="44" xfId="0" applyNumberFormat="1" applyFont="1" applyFill="1" applyBorder="1" applyAlignment="1">
      <alignment horizontal="right" wrapText="1"/>
    </xf>
    <xf numFmtId="164" fontId="16" fillId="0" borderId="44" xfId="0" applyNumberFormat="1" applyFont="1" applyFill="1" applyBorder="1" applyAlignment="1">
      <alignment horizontal="right" wrapText="1"/>
    </xf>
    <xf numFmtId="1" fontId="16" fillId="0" borderId="44" xfId="0" applyNumberFormat="1" applyFont="1" applyFill="1" applyBorder="1" applyAlignment="1">
      <alignment horizontal="right" wrapText="1"/>
    </xf>
    <xf numFmtId="1" fontId="13" fillId="0" borderId="30" xfId="0" applyNumberFormat="1" applyFont="1" applyFill="1" applyBorder="1" applyAlignment="1">
      <alignment horizontal="right" wrapText="1"/>
    </xf>
    <xf numFmtId="164" fontId="13" fillId="0" borderId="34" xfId="0" applyNumberFormat="1" applyFont="1" applyFill="1" applyBorder="1" applyAlignment="1">
      <alignment horizontal="right" wrapText="1"/>
    </xf>
    <xf numFmtId="164" fontId="16" fillId="0" borderId="56" xfId="0" applyNumberFormat="1" applyFont="1" applyFill="1" applyBorder="1" applyAlignment="1">
      <alignment horizontal="right" wrapText="1"/>
    </xf>
    <xf numFmtId="0" fontId="16" fillId="0" borderId="7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right" wrapText="1"/>
    </xf>
    <xf numFmtId="0" fontId="16" fillId="0" borderId="34" xfId="0" applyFont="1" applyFill="1" applyBorder="1" applyAlignment="1">
      <alignment horizontal="right" wrapText="1"/>
    </xf>
    <xf numFmtId="0" fontId="16" fillId="0" borderId="56" xfId="0" applyFont="1" applyFill="1" applyBorder="1" applyAlignment="1">
      <alignment horizontal="right" wrapText="1"/>
    </xf>
    <xf numFmtId="0" fontId="16" fillId="0" borderId="56" xfId="0" applyFont="1" applyFill="1" applyBorder="1" applyAlignment="1">
      <alignment horizontal="right" vertical="top"/>
    </xf>
    <xf numFmtId="169" fontId="16" fillId="4" borderId="57" xfId="0" applyNumberFormat="1" applyFont="1" applyFill="1" applyBorder="1"/>
    <xf numFmtId="0" fontId="12" fillId="4" borderId="57" xfId="0" applyFont="1" applyFill="1" applyBorder="1" applyAlignment="1">
      <alignment horizontal="right" wrapText="1"/>
    </xf>
    <xf numFmtId="169" fontId="16" fillId="4" borderId="56" xfId="0" applyNumberFormat="1" applyFont="1" applyFill="1" applyBorder="1"/>
    <xf numFmtId="0" fontId="12" fillId="4" borderId="56" xfId="0" applyFont="1" applyFill="1" applyBorder="1" applyAlignment="1">
      <alignment horizontal="right" wrapText="1"/>
    </xf>
    <xf numFmtId="0" fontId="13" fillId="0" borderId="47" xfId="0" applyFont="1" applyFill="1" applyBorder="1" applyAlignment="1">
      <alignment horizontal="left" vertical="center" wrapText="1"/>
    </xf>
    <xf numFmtId="1" fontId="14" fillId="0" borderId="57" xfId="0" applyNumberFormat="1" applyFont="1" applyFill="1" applyBorder="1"/>
    <xf numFmtId="164" fontId="14" fillId="0" borderId="57" xfId="0" applyNumberFormat="1" applyFont="1" applyFill="1" applyBorder="1"/>
    <xf numFmtId="164" fontId="14" fillId="0" borderId="57" xfId="0" applyNumberFormat="1" applyFont="1" applyFill="1" applyBorder="1" applyAlignment="1">
      <alignment horizontal="right"/>
    </xf>
    <xf numFmtId="0" fontId="16" fillId="0" borderId="0" xfId="0" applyFont="1" applyBorder="1" applyAlignment="1">
      <alignment horizontal="right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6" xfId="5" applyFont="1" applyBorder="1">
      <alignment horizontal="left" wrapText="1"/>
    </xf>
    <xf numFmtId="164" fontId="13" fillId="4" borderId="7" xfId="0" applyNumberFormat="1" applyFont="1" applyFill="1" applyBorder="1" applyAlignment="1">
      <alignment horizontal="right" wrapText="1"/>
    </xf>
    <xf numFmtId="0" fontId="7" fillId="3" borderId="0" xfId="0" applyFont="1" applyFill="1"/>
    <xf numFmtId="0" fontId="10" fillId="3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/>
    </xf>
    <xf numFmtId="0" fontId="12" fillId="3" borderId="1" xfId="14" applyFill="1" applyBorder="1">
      <alignment horizontal="center" vertical="center" wrapText="1"/>
    </xf>
    <xf numFmtId="0" fontId="12" fillId="3" borderId="10" xfId="14" applyFill="1" applyBorder="1">
      <alignment horizontal="center" vertical="center" wrapText="1"/>
    </xf>
    <xf numFmtId="0" fontId="12" fillId="3" borderId="11" xfId="14" applyFill="1" applyBorder="1">
      <alignment horizontal="center" vertical="center" wrapText="1"/>
    </xf>
    <xf numFmtId="0" fontId="12" fillId="3" borderId="3" xfId="14" applyFill="1" applyBorder="1">
      <alignment horizontal="center" vertical="center" wrapText="1"/>
    </xf>
    <xf numFmtId="0" fontId="12" fillId="3" borderId="4" xfId="14" applyFill="1" applyBorder="1">
      <alignment horizontal="center" vertical="center" wrapText="1"/>
    </xf>
    <xf numFmtId="0" fontId="12" fillId="3" borderId="2" xfId="15" applyFill="1" applyBorder="1">
      <alignment horizontal="center" vertical="center" wrapText="1"/>
    </xf>
    <xf numFmtId="0" fontId="12" fillId="3" borderId="3" xfId="15" applyFill="1" applyBorder="1">
      <alignment horizontal="center" vertical="center" wrapText="1"/>
    </xf>
    <xf numFmtId="0" fontId="12" fillId="3" borderId="4" xfId="15" applyFill="1" applyBorder="1">
      <alignment horizontal="center" vertical="center" wrapText="1"/>
    </xf>
    <xf numFmtId="0" fontId="12" fillId="3" borderId="15" xfId="15" applyFill="1" applyBorder="1">
      <alignment horizontal="center" vertical="center" wrapText="1"/>
    </xf>
    <xf numFmtId="0" fontId="12" fillId="3" borderId="14" xfId="15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31" fillId="3" borderId="10" xfId="0" applyFont="1" applyFill="1" applyBorder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/>
    </xf>
    <xf numFmtId="0" fontId="12" fillId="3" borderId="5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4" borderId="7" xfId="0" applyFont="1" applyFill="1" applyBorder="1"/>
    <xf numFmtId="0" fontId="14" fillId="15" borderId="6" xfId="0" applyFont="1" applyFill="1" applyBorder="1" applyAlignment="1">
      <alignment vertical="center" wrapText="1"/>
    </xf>
    <xf numFmtId="0" fontId="12" fillId="15" borderId="7" xfId="0" applyFont="1" applyFill="1" applyBorder="1" applyAlignment="1">
      <alignment horizontal="right" vertical="center" wrapText="1"/>
    </xf>
    <xf numFmtId="0" fontId="12" fillId="15" borderId="8" xfId="0" applyFont="1" applyFill="1" applyBorder="1" applyAlignment="1">
      <alignment horizontal="right" vertical="center" wrapText="1"/>
    </xf>
    <xf numFmtId="164" fontId="12" fillId="15" borderId="7" xfId="0" applyNumberFormat="1" applyFont="1" applyFill="1" applyBorder="1" applyAlignment="1">
      <alignment horizontal="right" vertical="center" wrapText="1"/>
    </xf>
    <xf numFmtId="164" fontId="12" fillId="15" borderId="8" xfId="0" applyNumberFormat="1" applyFont="1" applyFill="1" applyBorder="1" applyAlignment="1">
      <alignment horizontal="right" vertical="center" wrapText="1"/>
    </xf>
    <xf numFmtId="0" fontId="12" fillId="15" borderId="7" xfId="0" applyFont="1" applyFill="1" applyBorder="1"/>
    <xf numFmtId="0" fontId="12" fillId="15" borderId="7" xfId="0" applyFont="1" applyFill="1" applyBorder="1" applyAlignment="1">
      <alignment horizontal="right" wrapText="1"/>
    </xf>
    <xf numFmtId="0" fontId="12" fillId="15" borderId="8" xfId="0" applyFont="1" applyFill="1" applyBorder="1" applyAlignment="1">
      <alignment horizontal="right" vertical="center"/>
    </xf>
    <xf numFmtId="0" fontId="14" fillId="15" borderId="7" xfId="0" applyFont="1" applyFill="1" applyBorder="1" applyAlignment="1">
      <alignment horizontal="center" vertical="center" wrapText="1"/>
    </xf>
    <xf numFmtId="0" fontId="14" fillId="15" borderId="8" xfId="0" applyFont="1" applyFill="1" applyBorder="1" applyAlignment="1">
      <alignment horizontal="center" vertical="center" wrapText="1"/>
    </xf>
    <xf numFmtId="0" fontId="12" fillId="15" borderId="10" xfId="0" applyFont="1" applyFill="1" applyBorder="1" applyAlignment="1">
      <alignment horizontal="center" vertical="center" wrapText="1"/>
    </xf>
    <xf numFmtId="0" fontId="12" fillId="15" borderId="10" xfId="0" applyFont="1" applyFill="1" applyBorder="1" applyAlignment="1">
      <alignment horizontal="center" vertical="center"/>
    </xf>
    <xf numFmtId="0" fontId="31" fillId="15" borderId="10" xfId="0" applyFont="1" applyFill="1" applyBorder="1" applyAlignment="1">
      <alignment horizontal="center" vertical="center" wrapText="1"/>
    </xf>
    <xf numFmtId="0" fontId="31" fillId="15" borderId="11" xfId="0" applyFont="1" applyFill="1" applyBorder="1" applyAlignment="1">
      <alignment horizontal="center" vertical="center" wrapText="1"/>
    </xf>
    <xf numFmtId="0" fontId="12" fillId="4" borderId="8" xfId="0" applyFont="1" applyFill="1" applyBorder="1"/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4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1" fontId="13" fillId="0" borderId="57" xfId="0" applyNumberFormat="1" applyFont="1" applyBorder="1" applyAlignment="1">
      <alignment horizontal="right"/>
    </xf>
    <xf numFmtId="1" fontId="13" fillId="0" borderId="7" xfId="0" applyNumberFormat="1" applyFont="1" applyBorder="1" applyAlignment="1">
      <alignment horizontal="right"/>
    </xf>
    <xf numFmtId="1" fontId="16" fillId="0" borderId="57" xfId="0" applyNumberFormat="1" applyFont="1" applyBorder="1" applyAlignment="1">
      <alignment horizontal="right"/>
    </xf>
    <xf numFmtId="0" fontId="16" fillId="0" borderId="0" xfId="0" applyFont="1" applyFill="1" applyBorder="1" applyAlignment="1">
      <alignment horizontal="left" vertical="center" wrapText="1" indent="2"/>
    </xf>
    <xf numFmtId="0" fontId="16" fillId="0" borderId="0" xfId="0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left" vertical="center" wrapText="1" indent="3"/>
    </xf>
    <xf numFmtId="0" fontId="16" fillId="3" borderId="1" xfId="0" applyFont="1" applyFill="1" applyBorder="1" applyAlignment="1">
      <alignment horizontal="center"/>
    </xf>
    <xf numFmtId="0" fontId="16" fillId="3" borderId="51" xfId="0" applyFont="1" applyFill="1" applyBorder="1" applyAlignment="1">
      <alignment horizontal="center"/>
    </xf>
    <xf numFmtId="164" fontId="16" fillId="0" borderId="30" xfId="0" applyNumberFormat="1" applyFont="1" applyBorder="1"/>
    <xf numFmtId="164" fontId="16" fillId="0" borderId="34" xfId="0" applyNumberFormat="1" applyFont="1" applyBorder="1"/>
    <xf numFmtId="0" fontId="31" fillId="3" borderId="0" xfId="0" applyFont="1" applyFill="1" applyAlignment="1">
      <alignment horizontal="center" vertical="center" wrapText="1"/>
    </xf>
    <xf numFmtId="0" fontId="12" fillId="3" borderId="10" xfId="2" applyFont="1" applyFill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 wrapText="1"/>
    </xf>
    <xf numFmtId="10" fontId="12" fillId="3" borderId="36" xfId="0" applyNumberFormat="1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wrapText="1"/>
    </xf>
    <xf numFmtId="0" fontId="32" fillId="15" borderId="6" xfId="0" applyFont="1" applyFill="1" applyBorder="1" applyAlignment="1">
      <alignment vertical="center" wrapText="1"/>
    </xf>
    <xf numFmtId="166" fontId="14" fillId="15" borderId="43" xfId="0" applyNumberFormat="1" applyFont="1" applyFill="1" applyBorder="1" applyAlignment="1"/>
    <xf numFmtId="166" fontId="14" fillId="15" borderId="44" xfId="0" applyNumberFormat="1" applyFont="1" applyFill="1" applyBorder="1" applyAlignment="1"/>
    <xf numFmtId="0" fontId="32" fillId="15" borderId="6" xfId="0" applyFont="1" applyFill="1" applyBorder="1" applyAlignment="1">
      <alignment horizontal="left" vertical="center" wrapText="1"/>
    </xf>
    <xf numFmtId="0" fontId="14" fillId="15" borderId="0" xfId="0" applyFont="1" applyFill="1" applyBorder="1" applyAlignment="1">
      <alignment vertical="center" wrapText="1"/>
    </xf>
    <xf numFmtId="1" fontId="14" fillId="15" borderId="6" xfId="0" applyNumberFormat="1" applyFont="1" applyFill="1" applyBorder="1" applyAlignment="1">
      <alignment horizontal="center" wrapText="1"/>
    </xf>
    <xf numFmtId="0" fontId="12" fillId="3" borderId="2" xfId="2" applyFill="1" applyBorder="1" applyAlignment="1">
      <alignment horizontal="center" vertical="center" wrapText="1"/>
    </xf>
    <xf numFmtId="0" fontId="12" fillId="3" borderId="3" xfId="2" applyFill="1" applyBorder="1" applyAlignment="1">
      <alignment horizontal="center" vertical="center" wrapText="1"/>
    </xf>
    <xf numFmtId="0" fontId="12" fillId="3" borderId="27" xfId="2" applyFill="1" applyBorder="1" applyAlignment="1">
      <alignment horizontal="center" vertical="center" wrapText="1"/>
    </xf>
    <xf numFmtId="0" fontId="12" fillId="3" borderId="15" xfId="2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3" fontId="13" fillId="15" borderId="57" xfId="0" applyNumberFormat="1" applyFont="1" applyFill="1" applyBorder="1" applyAlignment="1">
      <alignment horizontal="right"/>
    </xf>
    <xf numFmtId="3" fontId="13" fillId="15" borderId="57" xfId="0" applyNumberFormat="1" applyFont="1" applyFill="1" applyBorder="1"/>
    <xf numFmtId="1" fontId="13" fillId="15" borderId="57" xfId="0" applyNumberFormat="1" applyFont="1" applyFill="1" applyBorder="1"/>
    <xf numFmtId="1" fontId="13" fillId="15" borderId="56" xfId="0" applyNumberFormat="1" applyFont="1" applyFill="1" applyBorder="1"/>
    <xf numFmtId="0" fontId="13" fillId="15" borderId="6" xfId="0" applyNumberFormat="1" applyFont="1" applyFill="1" applyBorder="1"/>
    <xf numFmtId="3" fontId="14" fillId="15" borderId="57" xfId="0" applyNumberFormat="1" applyFont="1" applyFill="1" applyBorder="1"/>
    <xf numFmtId="1" fontId="14" fillId="15" borderId="57" xfId="0" applyNumberFormat="1" applyFont="1" applyFill="1" applyBorder="1" applyAlignment="1">
      <alignment horizontal="right"/>
    </xf>
    <xf numFmtId="1" fontId="14" fillId="15" borderId="56" xfId="0" applyNumberFormat="1" applyFont="1" applyFill="1" applyBorder="1"/>
    <xf numFmtId="0" fontId="12" fillId="3" borderId="26" xfId="2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1" fontId="14" fillId="15" borderId="7" xfId="0" applyNumberFormat="1" applyFont="1" applyFill="1" applyBorder="1" applyAlignment="1">
      <alignment horizontal="right"/>
    </xf>
    <xf numFmtId="2" fontId="13" fillId="15" borderId="44" xfId="0" applyNumberFormat="1" applyFont="1" applyFill="1" applyBorder="1" applyAlignment="1">
      <alignment horizontal="right"/>
    </xf>
    <xf numFmtId="169" fontId="14" fillId="15" borderId="7" xfId="0" applyNumberFormat="1" applyFont="1" applyFill="1" applyBorder="1" applyAlignment="1">
      <alignment horizontal="right"/>
    </xf>
    <xf numFmtId="173" fontId="14" fillId="15" borderId="56" xfId="0" applyNumberFormat="1" applyFont="1" applyFill="1" applyBorder="1" applyAlignment="1">
      <alignment horizontal="right"/>
    </xf>
    <xf numFmtId="0" fontId="7" fillId="16" borderId="0" xfId="0" applyFont="1" applyFill="1" applyAlignment="1">
      <alignment vertical="center"/>
    </xf>
    <xf numFmtId="0" fontId="10" fillId="16" borderId="0" xfId="0" applyFont="1" applyFill="1" applyAlignment="1">
      <alignment vertical="center"/>
    </xf>
    <xf numFmtId="166" fontId="14" fillId="15" borderId="6" xfId="0" applyNumberFormat="1" applyFont="1" applyFill="1" applyBorder="1" applyAlignment="1">
      <alignment horizontal="right" wrapText="1"/>
    </xf>
    <xf numFmtId="165" fontId="14" fillId="15" borderId="6" xfId="0" applyNumberFormat="1" applyFont="1" applyFill="1" applyBorder="1" applyAlignment="1">
      <alignment horizontal="right" wrapText="1"/>
    </xf>
    <xf numFmtId="166" fontId="14" fillId="15" borderId="7" xfId="0" applyNumberFormat="1" applyFont="1" applyFill="1" applyBorder="1" applyAlignment="1">
      <alignment horizontal="right"/>
    </xf>
    <xf numFmtId="166" fontId="14" fillId="15" borderId="8" xfId="0" applyNumberFormat="1" applyFont="1" applyFill="1" applyBorder="1" applyAlignment="1">
      <alignment horizontal="right"/>
    </xf>
    <xf numFmtId="166" fontId="14" fillId="15" borderId="44" xfId="0" applyNumberFormat="1" applyFont="1" applyFill="1" applyBorder="1" applyAlignment="1">
      <alignment horizontal="right" wrapText="1"/>
    </xf>
    <xf numFmtId="0" fontId="12" fillId="3" borderId="10" xfId="2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" fontId="14" fillId="15" borderId="43" xfId="0" applyNumberFormat="1" applyFont="1" applyFill="1" applyBorder="1" applyAlignment="1">
      <alignment horizontal="right"/>
    </xf>
    <xf numFmtId="3" fontId="14" fillId="15" borderId="43" xfId="0" applyNumberFormat="1" applyFont="1" applyFill="1" applyBorder="1" applyAlignment="1">
      <alignment horizontal="right"/>
    </xf>
    <xf numFmtId="172" fontId="14" fillId="15" borderId="56" xfId="0" applyNumberFormat="1" applyFont="1" applyFill="1" applyBorder="1" applyAlignment="1">
      <alignment horizontal="right"/>
    </xf>
    <xf numFmtId="0" fontId="14" fillId="15" borderId="56" xfId="0" applyFont="1" applyFill="1" applyBorder="1" applyAlignment="1" applyProtection="1">
      <alignment horizontal="right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 wrapText="1"/>
    </xf>
    <xf numFmtId="0" fontId="12" fillId="3" borderId="51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1" fontId="14" fillId="15" borderId="44" xfId="0" applyNumberFormat="1" applyFont="1" applyFill="1" applyBorder="1" applyAlignment="1">
      <alignment horizontal="right"/>
    </xf>
    <xf numFmtId="1" fontId="14" fillId="15" borderId="43" xfId="0" applyNumberFormat="1" applyFont="1" applyFill="1" applyBorder="1"/>
    <xf numFmtId="1" fontId="14" fillId="15" borderId="44" xfId="0" applyNumberFormat="1" applyFont="1" applyFill="1" applyBorder="1"/>
    <xf numFmtId="165" fontId="14" fillId="15" borderId="43" xfId="0" applyNumberFormat="1" applyFont="1" applyFill="1" applyBorder="1"/>
    <xf numFmtId="172" fontId="14" fillId="15" borderId="7" xfId="0" applyNumberFormat="1" applyFont="1" applyFill="1" applyBorder="1"/>
    <xf numFmtId="165" fontId="14" fillId="15" borderId="44" xfId="0" applyNumberFormat="1" applyFont="1" applyFill="1" applyBorder="1"/>
    <xf numFmtId="172" fontId="14" fillId="15" borderId="43" xfId="0" applyNumberFormat="1" applyFont="1" applyFill="1" applyBorder="1"/>
    <xf numFmtId="0" fontId="14" fillId="4" borderId="57" xfId="0" applyFont="1" applyFill="1" applyBorder="1" applyAlignment="1">
      <alignment horizontal="right"/>
    </xf>
    <xf numFmtId="0" fontId="14" fillId="4" borderId="56" xfId="0" applyFont="1" applyFill="1" applyBorder="1" applyAlignment="1">
      <alignment horizontal="right"/>
    </xf>
    <xf numFmtId="0" fontId="14" fillId="15" borderId="7" xfId="0" applyFont="1" applyFill="1" applyBorder="1" applyAlignment="1">
      <alignment horizontal="right"/>
    </xf>
    <xf numFmtId="0" fontId="14" fillId="15" borderId="44" xfId="0" applyFont="1" applyFill="1" applyBorder="1" applyAlignment="1">
      <alignment horizontal="right"/>
    </xf>
    <xf numFmtId="165" fontId="14" fillId="15" borderId="7" xfId="0" applyNumberFormat="1" applyFont="1" applyFill="1" applyBorder="1"/>
    <xf numFmtId="165" fontId="14" fillId="15" borderId="8" xfId="0" applyNumberFormat="1" applyFont="1" applyFill="1" applyBorder="1"/>
    <xf numFmtId="0" fontId="13" fillId="0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right" wrapText="1"/>
    </xf>
    <xf numFmtId="0" fontId="16" fillId="0" borderId="6" xfId="0" applyFont="1" applyFill="1" applyBorder="1" applyAlignment="1">
      <alignment horizontal="left" wrapText="1"/>
    </xf>
    <xf numFmtId="0" fontId="16" fillId="0" borderId="6" xfId="0" applyFont="1" applyFill="1" applyBorder="1" applyAlignment="1">
      <alignment horizontal="right" wrapText="1"/>
    </xf>
    <xf numFmtId="0" fontId="13" fillId="0" borderId="8" xfId="0" applyFont="1" applyFill="1" applyBorder="1" applyAlignment="1">
      <alignment horizontal="right" wrapText="1"/>
    </xf>
    <xf numFmtId="164" fontId="13" fillId="0" borderId="56" xfId="0" applyNumberFormat="1" applyFont="1" applyBorder="1" applyAlignment="1">
      <alignment horizontal="right"/>
    </xf>
    <xf numFmtId="0" fontId="13" fillId="0" borderId="44" xfId="0" applyFont="1" applyBorder="1"/>
    <xf numFmtId="0" fontId="9" fillId="4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Border="1"/>
    <xf numFmtId="0" fontId="16" fillId="3" borderId="9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164" fontId="13" fillId="0" borderId="7" xfId="0" applyNumberFormat="1" applyFont="1" applyBorder="1"/>
    <xf numFmtId="0" fontId="13" fillId="0" borderId="7" xfId="0" applyFont="1" applyBorder="1"/>
    <xf numFmtId="164" fontId="9" fillId="0" borderId="0" xfId="0" applyNumberFormat="1" applyFont="1"/>
    <xf numFmtId="0" fontId="16" fillId="0" borderId="0" xfId="0" applyFont="1" applyFill="1" applyBorder="1" applyAlignment="1">
      <alignment horizontal="left" wrapText="1" indent="4"/>
    </xf>
    <xf numFmtId="0" fontId="12" fillId="3" borderId="3" xfId="15" applyFont="1" applyFill="1" applyBorder="1">
      <alignment horizontal="center" vertical="center" wrapText="1"/>
    </xf>
    <xf numFmtId="0" fontId="12" fillId="3" borderId="4" xfId="15" applyFont="1" applyFill="1" applyBorder="1">
      <alignment horizontal="center" vertical="center" wrapText="1"/>
    </xf>
    <xf numFmtId="0" fontId="31" fillId="3" borderId="4" xfId="7" applyFont="1" applyFill="1" applyBorder="1" applyAlignment="1">
      <alignment horizontal="center" vertical="center" wrapText="1"/>
    </xf>
    <xf numFmtId="0" fontId="31" fillId="3" borderId="3" xfId="7" applyFont="1" applyFill="1" applyBorder="1" applyAlignment="1">
      <alignment horizontal="center" vertical="center" wrapText="1"/>
    </xf>
    <xf numFmtId="0" fontId="14" fillId="15" borderId="6" xfId="0" applyFont="1" applyFill="1" applyBorder="1" applyAlignment="1">
      <alignment horizontal="left"/>
    </xf>
    <xf numFmtId="0" fontId="32" fillId="15" borderId="44" xfId="0" applyNumberFormat="1" applyFont="1" applyFill="1" applyBorder="1" applyAlignment="1">
      <alignment horizontal="right" wrapText="1"/>
    </xf>
    <xf numFmtId="1" fontId="32" fillId="15" borderId="44" xfId="0" applyNumberFormat="1" applyFont="1" applyFill="1" applyBorder="1" applyAlignment="1">
      <alignment horizontal="right" wrapText="1"/>
    </xf>
    <xf numFmtId="0" fontId="32" fillId="15" borderId="56" xfId="0" applyNumberFormat="1" applyFont="1" applyFill="1" applyBorder="1" applyAlignment="1">
      <alignment horizontal="right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15" borderId="7" xfId="0" applyNumberFormat="1" applyFont="1" applyFill="1" applyBorder="1" applyAlignment="1">
      <alignment horizontal="right"/>
    </xf>
    <xf numFmtId="164" fontId="14" fillId="15" borderId="7" xfId="0" applyNumberFormat="1" applyFont="1" applyFill="1" applyBorder="1" applyAlignment="1">
      <alignment horizontal="right"/>
    </xf>
    <xf numFmtId="164" fontId="12" fillId="15" borderId="7" xfId="0" applyNumberFormat="1" applyFont="1" applyFill="1" applyBorder="1"/>
    <xf numFmtId="0" fontId="14" fillId="15" borderId="8" xfId="0" applyFont="1" applyFill="1" applyBorder="1" applyAlignment="1">
      <alignment horizontal="right"/>
    </xf>
    <xf numFmtId="170" fontId="32" fillId="15" borderId="44" xfId="0" applyNumberFormat="1" applyFont="1" applyFill="1" applyBorder="1" applyAlignment="1">
      <alignment horizontal="right" wrapText="1"/>
    </xf>
    <xf numFmtId="0" fontId="32" fillId="15" borderId="44" xfId="0" applyFont="1" applyFill="1" applyBorder="1" applyAlignment="1">
      <alignment horizontal="right" wrapText="1"/>
    </xf>
    <xf numFmtId="2" fontId="36" fillId="15" borderId="7" xfId="7" applyNumberFormat="1" applyFont="1" applyFill="1" applyBorder="1" applyAlignment="1">
      <alignment horizontal="right" wrapText="1"/>
    </xf>
    <xf numFmtId="164" fontId="32" fillId="15" borderId="44" xfId="0" applyNumberFormat="1" applyFont="1" applyFill="1" applyBorder="1" applyAlignment="1">
      <alignment horizontal="right" wrapText="1"/>
    </xf>
    <xf numFmtId="0" fontId="14" fillId="15" borderId="6" xfId="0" applyFont="1" applyFill="1" applyBorder="1" applyAlignment="1">
      <alignment horizontal="right" wrapText="1"/>
    </xf>
    <xf numFmtId="2" fontId="32" fillId="15" borderId="44" xfId="0" applyNumberFormat="1" applyFont="1" applyFill="1" applyBorder="1" applyAlignment="1">
      <alignment horizontal="right" wrapText="1"/>
    </xf>
    <xf numFmtId="164" fontId="36" fillId="15" borderId="44" xfId="0" applyNumberFormat="1" applyFont="1" applyFill="1" applyBorder="1" applyAlignment="1">
      <alignment horizontal="right" wrapText="1"/>
    </xf>
    <xf numFmtId="0" fontId="36" fillId="15" borderId="44" xfId="0" applyFont="1" applyFill="1" applyBorder="1" applyAlignment="1">
      <alignment horizontal="right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 indent="2"/>
    </xf>
    <xf numFmtId="0" fontId="16" fillId="0" borderId="0" xfId="0" applyFont="1" applyFill="1" applyBorder="1" applyAlignment="1">
      <alignment horizontal="left" wrapText="1" indent="3"/>
    </xf>
    <xf numFmtId="0" fontId="6" fillId="0" borderId="0" xfId="0" applyFont="1" applyAlignment="1"/>
    <xf numFmtId="1" fontId="13" fillId="0" borderId="8" xfId="0" applyNumberFormat="1" applyFont="1" applyBorder="1" applyAlignment="1">
      <alignment horizontal="right"/>
    </xf>
    <xf numFmtId="1" fontId="16" fillId="4" borderId="43" xfId="0" applyNumberFormat="1" applyFont="1" applyFill="1" applyBorder="1" applyAlignment="1">
      <alignment horizontal="right"/>
    </xf>
    <xf numFmtId="1" fontId="14" fillId="0" borderId="44" xfId="0" applyNumberFormat="1" applyFont="1" applyBorder="1" applyAlignment="1">
      <alignment horizontal="right"/>
    </xf>
    <xf numFmtId="0" fontId="2" fillId="0" borderId="34" xfId="0" applyFont="1" applyBorder="1"/>
    <xf numFmtId="0" fontId="16" fillId="0" borderId="6" xfId="0" applyFont="1" applyBorder="1" applyAlignment="1">
      <alignment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 vertical="center"/>
    </xf>
    <xf numFmtId="0" fontId="12" fillId="3" borderId="10" xfId="2" applyFont="1" applyFill="1" applyBorder="1" applyAlignment="1">
      <alignment horizontal="center" vertical="center" wrapText="1"/>
    </xf>
    <xf numFmtId="0" fontId="12" fillId="3" borderId="26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2" fillId="3" borderId="51" xfId="2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wrapText="1"/>
    </xf>
    <xf numFmtId="0" fontId="16" fillId="0" borderId="6" xfId="0" applyFont="1" applyFill="1" applyBorder="1" applyAlignment="1">
      <alignment horizontal="left" wrapText="1" inden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9" xfId="15" applyFill="1" applyBorder="1" applyAlignment="1">
      <alignment horizontal="center" vertical="center" wrapText="1"/>
    </xf>
    <xf numFmtId="0" fontId="12" fillId="3" borderId="15" xfId="15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12" fillId="3" borderId="12" xfId="2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6" fillId="7" borderId="46" xfId="0" applyFont="1" applyFill="1" applyBorder="1" applyAlignment="1">
      <alignment horizontal="center" vertical="center" wrapText="1"/>
    </xf>
    <xf numFmtId="1" fontId="16" fillId="4" borderId="7" xfId="0" applyNumberFormat="1" applyFont="1" applyFill="1" applyBorder="1" applyAlignment="1">
      <alignment horizontal="right"/>
    </xf>
    <xf numFmtId="1" fontId="16" fillId="4" borderId="44" xfId="0" applyNumberFormat="1" applyFont="1" applyFill="1" applyBorder="1" applyAlignment="1">
      <alignment horizontal="right"/>
    </xf>
    <xf numFmtId="0" fontId="16" fillId="4" borderId="43" xfId="0" applyNumberFormat="1" applyFont="1" applyFill="1" applyBorder="1" applyAlignment="1">
      <alignment horizontal="right"/>
    </xf>
    <xf numFmtId="1" fontId="16" fillId="4" borderId="44" xfId="0" quotePrefix="1" applyNumberFormat="1" applyFont="1" applyFill="1" applyBorder="1" applyAlignment="1">
      <alignment horizontal="right"/>
    </xf>
    <xf numFmtId="49" fontId="16" fillId="4" borderId="43" xfId="0" applyNumberFormat="1" applyFont="1" applyFill="1" applyBorder="1" applyAlignment="1">
      <alignment horizontal="right"/>
    </xf>
    <xf numFmtId="49" fontId="16" fillId="4" borderId="44" xfId="0" applyNumberFormat="1" applyFont="1" applyFill="1" applyBorder="1" applyAlignment="1">
      <alignment horizontal="right"/>
    </xf>
    <xf numFmtId="0" fontId="16" fillId="3" borderId="11" xfId="0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2" xfId="15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4" fillId="15" borderId="0" xfId="0" applyFont="1" applyFill="1" applyBorder="1" applyAlignment="1">
      <alignment horizontal="left"/>
    </xf>
    <xf numFmtId="166" fontId="14" fillId="15" borderId="43" xfId="0" applyNumberFormat="1" applyFont="1" applyFill="1" applyBorder="1"/>
    <xf numFmtId="164" fontId="14" fillId="15" borderId="43" xfId="0" applyNumberFormat="1" applyFont="1" applyFill="1" applyBorder="1" applyAlignment="1">
      <alignment horizontal="right"/>
    </xf>
    <xf numFmtId="0" fontId="16" fillId="3" borderId="10" xfId="2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center" wrapText="1"/>
    </xf>
    <xf numFmtId="0" fontId="13" fillId="0" borderId="0" xfId="0" applyFont="1" applyBorder="1"/>
    <xf numFmtId="0" fontId="13" fillId="0" borderId="0" xfId="0" applyFont="1" applyBorder="1" applyAlignment="1">
      <alignment horizontal="left" wrapText="1"/>
    </xf>
    <xf numFmtId="0" fontId="16" fillId="0" borderId="56" xfId="0" applyFont="1" applyBorder="1" applyAlignment="1">
      <alignment horizontal="right"/>
    </xf>
    <xf numFmtId="0" fontId="16" fillId="3" borderId="11" xfId="2" applyFont="1" applyFill="1" applyBorder="1" applyAlignment="1">
      <alignment horizontal="center" vertical="center" wrapText="1"/>
    </xf>
    <xf numFmtId="0" fontId="16" fillId="3" borderId="4" xfId="2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16" fillId="3" borderId="53" xfId="0" applyFont="1" applyFill="1" applyBorder="1" applyAlignment="1">
      <alignment horizontal="center" vertical="center"/>
    </xf>
    <xf numFmtId="0" fontId="12" fillId="3" borderId="10" xfId="15" applyFill="1" applyBorder="1" applyAlignment="1">
      <alignment horizontal="center" vertical="center" wrapText="1"/>
    </xf>
    <xf numFmtId="0" fontId="12" fillId="3" borderId="11" xfId="15" applyFill="1" applyBorder="1" applyAlignment="1">
      <alignment horizontal="center" vertical="center" wrapText="1"/>
    </xf>
    <xf numFmtId="0" fontId="12" fillId="3" borderId="3" xfId="15" applyFill="1" applyBorder="1" applyAlignment="1">
      <alignment horizontal="center" vertical="center" wrapText="1"/>
    </xf>
    <xf numFmtId="0" fontId="12" fillId="3" borderId="4" xfId="15" applyFill="1" applyBorder="1" applyAlignment="1">
      <alignment horizontal="center" vertical="center" wrapText="1"/>
    </xf>
    <xf numFmtId="0" fontId="12" fillId="3" borderId="10" xfId="15" applyFont="1" applyFill="1" applyBorder="1" applyAlignment="1">
      <alignment horizontal="center" vertical="center" wrapText="1"/>
    </xf>
    <xf numFmtId="0" fontId="12" fillId="3" borderId="51" xfId="15" applyFont="1" applyFill="1" applyBorder="1" applyAlignment="1">
      <alignment horizontal="center" vertical="center" wrapText="1"/>
    </xf>
    <xf numFmtId="0" fontId="12" fillId="3" borderId="2" xfId="15" applyFill="1" applyBorder="1" applyAlignment="1">
      <alignment horizontal="center" vertical="center" wrapText="1"/>
    </xf>
    <xf numFmtId="0" fontId="12" fillId="3" borderId="46" xfId="15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12" fillId="3" borderId="3" xfId="15" applyFont="1" applyFill="1" applyBorder="1" applyAlignment="1">
      <alignment horizontal="center" vertical="center" wrapText="1"/>
    </xf>
    <xf numFmtId="0" fontId="12" fillId="3" borderId="46" xfId="15" applyFont="1" applyFill="1" applyBorder="1" applyAlignment="1">
      <alignment horizontal="center" vertical="center" wrapText="1"/>
    </xf>
    <xf numFmtId="0" fontId="12" fillId="3" borderId="1" xfId="15" applyFill="1" applyBorder="1" applyAlignment="1">
      <alignment horizontal="center" vertical="center" wrapText="1"/>
    </xf>
    <xf numFmtId="0" fontId="16" fillId="3" borderId="12" xfId="15" applyFont="1" applyFill="1" applyBorder="1" applyAlignment="1">
      <alignment horizontal="center" vertical="center" wrapText="1"/>
    </xf>
    <xf numFmtId="0" fontId="16" fillId="3" borderId="45" xfId="15" applyFont="1" applyFill="1" applyBorder="1" applyAlignment="1">
      <alignment horizontal="center" vertical="center" wrapText="1"/>
    </xf>
    <xf numFmtId="0" fontId="12" fillId="3" borderId="54" xfId="15" applyFill="1" applyBorder="1" applyAlignment="1">
      <alignment horizontal="center" vertical="center" wrapText="1"/>
    </xf>
    <xf numFmtId="0" fontId="0" fillId="3" borderId="48" xfId="0" applyFill="1" applyBorder="1" applyAlignment="1">
      <alignment horizontal="center"/>
    </xf>
    <xf numFmtId="0" fontId="16" fillId="3" borderId="13" xfId="15" applyFont="1" applyFill="1" applyBorder="1" applyAlignment="1">
      <alignment horizontal="center" vertical="center" wrapText="1"/>
    </xf>
    <xf numFmtId="0" fontId="16" fillId="3" borderId="53" xfId="15" applyFont="1" applyFill="1" applyBorder="1" applyAlignment="1">
      <alignment horizontal="center" vertical="center" wrapText="1"/>
    </xf>
    <xf numFmtId="164" fontId="14" fillId="15" borderId="43" xfId="0" applyNumberFormat="1" applyFont="1" applyFill="1" applyBorder="1"/>
    <xf numFmtId="165" fontId="14" fillId="15" borderId="0" xfId="0" applyNumberFormat="1" applyFont="1" applyFill="1" applyBorder="1"/>
    <xf numFmtId="165" fontId="14" fillId="15" borderId="56" xfId="0" applyNumberFormat="1" applyFont="1" applyFill="1" applyBorder="1"/>
    <xf numFmtId="165" fontId="14" fillId="15" borderId="43" xfId="0" applyNumberFormat="1" applyFont="1" applyFill="1" applyBorder="1" applyAlignment="1">
      <alignment horizontal="right"/>
    </xf>
    <xf numFmtId="165" fontId="14" fillId="15" borderId="0" xfId="0" applyNumberFormat="1" applyFont="1" applyFill="1" applyBorder="1" applyAlignment="1">
      <alignment horizontal="right"/>
    </xf>
    <xf numFmtId="164" fontId="14" fillId="15" borderId="7" xfId="0" applyNumberFormat="1" applyFont="1" applyFill="1" applyBorder="1"/>
    <xf numFmtId="164" fontId="14" fillId="15" borderId="44" xfId="0" applyNumberFormat="1" applyFont="1" applyFill="1" applyBorder="1"/>
    <xf numFmtId="0" fontId="14" fillId="15" borderId="6" xfId="0" applyFont="1" applyFill="1" applyBorder="1" applyAlignment="1">
      <alignment wrapText="1"/>
    </xf>
    <xf numFmtId="164" fontId="14" fillId="15" borderId="7" xfId="0" applyNumberFormat="1" applyFont="1" applyFill="1" applyBorder="1" applyAlignment="1"/>
    <xf numFmtId="164" fontId="14" fillId="15" borderId="44" xfId="0" applyNumberFormat="1" applyFont="1" applyFill="1" applyBorder="1" applyAlignment="1"/>
    <xf numFmtId="0" fontId="13" fillId="0" borderId="0" xfId="0" applyFont="1" applyFill="1" applyBorder="1" applyAlignment="1">
      <alignment horizontal="right" wrapText="1"/>
    </xf>
    <xf numFmtId="164" fontId="14" fillId="0" borderId="57" xfId="0" applyNumberFormat="1" applyFont="1" applyFill="1" applyBorder="1" applyAlignment="1">
      <alignment wrapText="1"/>
    </xf>
    <xf numFmtId="164" fontId="14" fillId="0" borderId="56" xfId="0" applyNumberFormat="1" applyFont="1" applyBorder="1" applyAlignment="1">
      <alignment horizontal="right"/>
    </xf>
    <xf numFmtId="0" fontId="12" fillId="0" borderId="47" xfId="0" applyFont="1" applyFill="1" applyBorder="1" applyAlignment="1">
      <alignment horizontal="left" wrapText="1" indent="1"/>
    </xf>
    <xf numFmtId="0" fontId="16" fillId="4" borderId="6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left" vertical="center" wrapText="1" indent="2"/>
    </xf>
    <xf numFmtId="0" fontId="16" fillId="0" borderId="47" xfId="0" applyFont="1" applyFill="1" applyBorder="1" applyAlignment="1">
      <alignment horizontal="left" vertical="center" wrapText="1"/>
    </xf>
    <xf numFmtId="0" fontId="9" fillId="4" borderId="0" xfId="0" applyFont="1" applyFill="1" applyBorder="1"/>
    <xf numFmtId="0" fontId="16" fillId="4" borderId="0" xfId="15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right"/>
    </xf>
    <xf numFmtId="1" fontId="16" fillId="0" borderId="44" xfId="0" applyNumberFormat="1" applyFont="1" applyFill="1" applyBorder="1" applyAlignment="1">
      <alignment horizontal="right"/>
    </xf>
    <xf numFmtId="1" fontId="13" fillId="0" borderId="44" xfId="0" applyNumberFormat="1" applyFont="1" applyFill="1" applyBorder="1" applyAlignment="1">
      <alignment horizontal="right"/>
    </xf>
    <xf numFmtId="0" fontId="16" fillId="3" borderId="46" xfId="15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right"/>
    </xf>
    <xf numFmtId="0" fontId="16" fillId="3" borderId="3" xfId="15" applyFont="1" applyFill="1" applyBorder="1" applyAlignment="1">
      <alignment horizontal="center" vertical="center" wrapText="1"/>
    </xf>
    <xf numFmtId="1" fontId="12" fillId="0" borderId="57" xfId="0" applyNumberFormat="1" applyFont="1" applyFill="1" applyBorder="1"/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 indent="13"/>
    </xf>
    <xf numFmtId="164" fontId="16" fillId="0" borderId="30" xfId="0" applyNumberFormat="1" applyFont="1" applyFill="1" applyBorder="1" applyAlignment="1">
      <alignment horizontal="right" wrapText="1"/>
    </xf>
    <xf numFmtId="164" fontId="16" fillId="0" borderId="8" xfId="0" applyNumberFormat="1" applyFont="1" applyFill="1" applyBorder="1" applyAlignment="1">
      <alignment horizontal="right" wrapText="1"/>
    </xf>
    <xf numFmtId="0" fontId="12" fillId="7" borderId="28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59" fillId="0" borderId="0" xfId="0" applyFont="1" applyAlignment="1">
      <alignment horizontal="left" wrapText="1"/>
    </xf>
    <xf numFmtId="0" fontId="57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12" fillId="3" borderId="0" xfId="2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0" fontId="0" fillId="3" borderId="0" xfId="0" applyFill="1" applyAlignment="1"/>
    <xf numFmtId="0" fontId="12" fillId="0" borderId="0" xfId="2"/>
    <xf numFmtId="0" fontId="12" fillId="3" borderId="9" xfId="3" applyFill="1" applyBorder="1">
      <alignment horizontal="center" vertical="center" wrapText="1"/>
    </xf>
    <xf numFmtId="0" fontId="12" fillId="3" borderId="6" xfId="3" applyFill="1" applyBorder="1">
      <alignment horizontal="center" vertical="center" wrapText="1"/>
    </xf>
    <xf numFmtId="0" fontId="12" fillId="3" borderId="14" xfId="3" applyFill="1" applyBorder="1">
      <alignment horizontal="center" vertical="center" wrapText="1"/>
    </xf>
    <xf numFmtId="0" fontId="12" fillId="3" borderId="10" xfId="3" applyFill="1" applyBorder="1">
      <alignment horizontal="center" vertical="center" wrapText="1"/>
    </xf>
    <xf numFmtId="0" fontId="12" fillId="3" borderId="12" xfId="3" applyFill="1" applyBorder="1">
      <alignment horizontal="center" vertical="center" wrapText="1"/>
    </xf>
    <xf numFmtId="0" fontId="12" fillId="3" borderId="11" xfId="3" applyFill="1" applyBorder="1">
      <alignment horizontal="center" vertical="center" wrapText="1"/>
    </xf>
    <xf numFmtId="0" fontId="12" fillId="3" borderId="13" xfId="3" applyFill="1" applyBorder="1">
      <alignment horizontal="center" vertical="center" wrapText="1"/>
    </xf>
    <xf numFmtId="0" fontId="12" fillId="3" borderId="4" xfId="3" applyFill="1" applyBorder="1" applyAlignment="1">
      <alignment horizontal="center" vertical="center" wrapText="1"/>
    </xf>
    <xf numFmtId="0" fontId="12" fillId="3" borderId="15" xfId="3" applyFill="1" applyBorder="1" applyAlignment="1">
      <alignment horizontal="center" vertical="center" wrapText="1"/>
    </xf>
    <xf numFmtId="0" fontId="12" fillId="3" borderId="0" xfId="2" applyFill="1" applyBorder="1" applyAlignment="1">
      <alignment horizontal="left" vertical="top" wrapText="1"/>
    </xf>
    <xf numFmtId="0" fontId="0" fillId="3" borderId="15" xfId="0" applyFill="1" applyBorder="1" applyAlignment="1">
      <alignment horizontal="center" vertical="center" wrapText="1"/>
    </xf>
    <xf numFmtId="0" fontId="26" fillId="0" borderId="0" xfId="9" applyAlignment="1">
      <alignment wrapText="1"/>
    </xf>
    <xf numFmtId="0" fontId="0" fillId="0" borderId="0" xfId="0" applyAlignment="1"/>
    <xf numFmtId="0" fontId="12" fillId="3" borderId="13" xfId="3" applyFill="1" applyBorder="1" applyAlignment="1">
      <alignment horizontal="center" vertical="center" wrapText="1"/>
    </xf>
    <xf numFmtId="0" fontId="12" fillId="3" borderId="9" xfId="3" applyFill="1" applyBorder="1" applyAlignment="1">
      <alignment horizontal="center" vertical="center" wrapText="1"/>
    </xf>
    <xf numFmtId="0" fontId="12" fillId="3" borderId="23" xfId="3" applyFill="1" applyBorder="1" applyAlignment="1">
      <alignment horizontal="center" vertical="center" wrapText="1"/>
    </xf>
    <xf numFmtId="0" fontId="12" fillId="3" borderId="24" xfId="3" applyFill="1" applyBorder="1" applyAlignment="1">
      <alignment horizontal="center" vertical="center" wrapText="1"/>
    </xf>
    <xf numFmtId="0" fontId="12" fillId="3" borderId="11" xfId="3" applyFill="1" applyBorder="1" applyAlignment="1">
      <alignment horizontal="center" vertical="center" wrapText="1"/>
    </xf>
    <xf numFmtId="0" fontId="12" fillId="3" borderId="1" xfId="3" applyFill="1" applyBorder="1" applyAlignment="1">
      <alignment horizontal="center" vertical="center" wrapText="1"/>
    </xf>
    <xf numFmtId="0" fontId="12" fillId="3" borderId="25" xfId="3" applyFill="1" applyBorder="1" applyAlignment="1">
      <alignment horizontal="center" vertical="center" wrapText="1"/>
    </xf>
    <xf numFmtId="0" fontId="12" fillId="3" borderId="12" xfId="3" applyFill="1" applyBorder="1" applyAlignment="1">
      <alignment horizontal="center" vertical="center" wrapText="1"/>
    </xf>
    <xf numFmtId="0" fontId="12" fillId="3" borderId="26" xfId="3" applyFill="1" applyBorder="1" applyAlignment="1">
      <alignment horizontal="center" vertical="center" wrapText="1"/>
    </xf>
    <xf numFmtId="0" fontId="59" fillId="0" borderId="0" xfId="9" applyFont="1" applyAlignment="1">
      <alignment wrapText="1"/>
    </xf>
    <xf numFmtId="0" fontId="9" fillId="0" borderId="0" xfId="0" applyFont="1" applyAlignment="1"/>
    <xf numFmtId="0" fontId="12" fillId="0" borderId="0" xfId="2" applyAlignment="1">
      <alignment wrapText="1"/>
    </xf>
    <xf numFmtId="0" fontId="12" fillId="3" borderId="11" xfId="3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0" fillId="3" borderId="2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2" fillId="3" borderId="27" xfId="3" applyFill="1" applyBorder="1" applyAlignment="1">
      <alignment horizontal="center" vertical="center" wrapText="1"/>
    </xf>
    <xf numFmtId="0" fontId="12" fillId="3" borderId="28" xfId="3" applyFill="1" applyBorder="1" applyAlignment="1">
      <alignment horizontal="center" vertical="center" wrapText="1"/>
    </xf>
    <xf numFmtId="0" fontId="12" fillId="3" borderId="4" xfId="3" applyFill="1" applyBorder="1">
      <alignment horizontal="center" vertical="center" wrapText="1"/>
    </xf>
    <xf numFmtId="0" fontId="12" fillId="3" borderId="15" xfId="3" applyFill="1" applyBorder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6" fillId="0" borderId="0" xfId="2" applyFont="1"/>
    <xf numFmtId="0" fontId="12" fillId="3" borderId="10" xfId="3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3" applyFont="1" applyFill="1" applyBorder="1" applyAlignment="1">
      <alignment horizontal="center" vertical="center" wrapText="1"/>
    </xf>
    <xf numFmtId="0" fontId="12" fillId="3" borderId="27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horizontal="center" vertical="center" wrapText="1"/>
    </xf>
    <xf numFmtId="0" fontId="12" fillId="0" borderId="32" xfId="2" applyBorder="1" applyAlignment="1">
      <alignment horizontal="left" wrapText="1" indent="8"/>
    </xf>
    <xf numFmtId="0" fontId="12" fillId="3" borderId="51" xfId="3" applyFont="1" applyFill="1" applyBorder="1" applyAlignment="1">
      <alignment horizontal="center" vertical="center" wrapText="1"/>
    </xf>
    <xf numFmtId="0" fontId="12" fillId="3" borderId="48" xfId="3" applyFont="1" applyFill="1" applyBorder="1" applyAlignment="1">
      <alignment horizontal="center" vertical="center" wrapText="1"/>
    </xf>
    <xf numFmtId="0" fontId="12" fillId="3" borderId="45" xfId="3" applyFont="1" applyFill="1" applyBorder="1" applyAlignment="1">
      <alignment horizontal="center" vertical="center" wrapText="1"/>
    </xf>
    <xf numFmtId="0" fontId="12" fillId="3" borderId="7" xfId="3" applyFill="1" applyBorder="1" applyAlignment="1">
      <alignment horizontal="center" vertical="center" wrapText="1"/>
    </xf>
    <xf numFmtId="0" fontId="12" fillId="3" borderId="29" xfId="3" applyFill="1" applyBorder="1" applyAlignment="1">
      <alignment horizontal="center" vertical="center" wrapText="1"/>
    </xf>
    <xf numFmtId="0" fontId="12" fillId="3" borderId="10" xfId="3" applyFill="1" applyBorder="1" applyAlignment="1">
      <alignment horizontal="center" vertical="center" wrapText="1"/>
    </xf>
    <xf numFmtId="0" fontId="48" fillId="0" borderId="0" xfId="9" applyFont="1" applyAlignment="1">
      <alignment wrapText="1"/>
    </xf>
    <xf numFmtId="0" fontId="1" fillId="0" borderId="0" xfId="0" applyFont="1" applyAlignment="1"/>
    <xf numFmtId="0" fontId="12" fillId="3" borderId="8" xfId="3" applyFill="1" applyBorder="1">
      <alignment horizontal="center" vertical="center" wrapText="1"/>
    </xf>
    <xf numFmtId="0" fontId="12" fillId="3" borderId="23" xfId="3" applyFill="1" applyBorder="1">
      <alignment horizontal="center" vertical="center" wrapText="1"/>
    </xf>
    <xf numFmtId="0" fontId="12" fillId="3" borderId="26" xfId="3" applyFill="1" applyBorder="1">
      <alignment horizontal="center" vertical="center" wrapText="1"/>
    </xf>
    <xf numFmtId="0" fontId="12" fillId="3" borderId="51" xfId="3" applyFill="1" applyBorder="1" applyAlignment="1">
      <alignment horizontal="center" vertical="center" wrapText="1"/>
    </xf>
    <xf numFmtId="0" fontId="12" fillId="3" borderId="48" xfId="3" applyFill="1" applyBorder="1" applyAlignment="1">
      <alignment horizontal="center" vertical="center" wrapText="1"/>
    </xf>
    <xf numFmtId="0" fontId="12" fillId="3" borderId="8" xfId="3" applyFill="1" applyBorder="1" applyAlignment="1">
      <alignment horizontal="center" vertical="center" wrapText="1"/>
    </xf>
    <xf numFmtId="0" fontId="12" fillId="3" borderId="45" xfId="3" applyFill="1" applyBorder="1" applyAlignment="1">
      <alignment horizontal="center" vertical="center" wrapText="1"/>
    </xf>
    <xf numFmtId="0" fontId="12" fillId="3" borderId="57" xfId="3" applyFill="1" applyBorder="1" applyAlignment="1">
      <alignment horizontal="center" vertical="center" wrapText="1"/>
    </xf>
    <xf numFmtId="0" fontId="16" fillId="3" borderId="45" xfId="3" applyFont="1" applyFill="1" applyBorder="1" applyAlignment="1">
      <alignment horizontal="center" vertical="center" wrapText="1"/>
    </xf>
    <xf numFmtId="0" fontId="16" fillId="3" borderId="43" xfId="3" applyFont="1" applyFill="1" applyBorder="1" applyAlignment="1">
      <alignment horizontal="center" vertical="center" wrapText="1"/>
    </xf>
    <xf numFmtId="0" fontId="16" fillId="3" borderId="26" xfId="3" applyFont="1" applyFill="1" applyBorder="1" applyAlignment="1">
      <alignment horizontal="center" vertical="center" wrapText="1"/>
    </xf>
    <xf numFmtId="0" fontId="12" fillId="3" borderId="46" xfId="3" applyFill="1" applyBorder="1" applyAlignment="1">
      <alignment horizontal="center" vertical="center" wrapText="1"/>
    </xf>
    <xf numFmtId="0" fontId="12" fillId="3" borderId="50" xfId="3" applyFill="1" applyBorder="1" applyAlignment="1">
      <alignment horizontal="center" vertical="center" wrapText="1"/>
    </xf>
    <xf numFmtId="0" fontId="12" fillId="3" borderId="11" xfId="3" applyFill="1" applyBorder="1" applyAlignment="1">
      <alignment horizontal="center" vertical="center" wrapText="1" readingOrder="1"/>
    </xf>
    <xf numFmtId="0" fontId="12" fillId="3" borderId="1" xfId="3" applyFill="1" applyBorder="1" applyAlignment="1">
      <alignment horizontal="center" vertical="center" wrapText="1" readingOrder="1"/>
    </xf>
    <xf numFmtId="0" fontId="12" fillId="3" borderId="25" xfId="3" applyFill="1" applyBorder="1" applyAlignment="1">
      <alignment horizontal="center" vertical="center" wrapText="1" readingOrder="1"/>
    </xf>
    <xf numFmtId="0" fontId="12" fillId="3" borderId="12" xfId="3" applyFill="1" applyBorder="1" applyAlignment="1">
      <alignment horizontal="center" vertical="center" wrapText="1" readingOrder="1"/>
    </xf>
    <xf numFmtId="0" fontId="12" fillId="3" borderId="26" xfId="3" applyFill="1" applyBorder="1" applyAlignment="1">
      <alignment horizontal="center" vertical="center" wrapText="1" readingOrder="1"/>
    </xf>
    <xf numFmtId="0" fontId="12" fillId="3" borderId="13" xfId="3" applyFill="1" applyBorder="1" applyAlignment="1">
      <alignment horizontal="center" vertical="center" wrapText="1" readingOrder="1"/>
    </xf>
    <xf numFmtId="0" fontId="12" fillId="3" borderId="23" xfId="3" applyFill="1" applyBorder="1" applyAlignment="1">
      <alignment horizontal="center" vertical="center" wrapText="1" readingOrder="1"/>
    </xf>
    <xf numFmtId="0" fontId="12" fillId="3" borderId="27" xfId="3" applyFill="1" applyBorder="1" applyAlignment="1">
      <alignment horizontal="center" vertical="center" wrapText="1" readingOrder="1"/>
    </xf>
    <xf numFmtId="0" fontId="12" fillId="3" borderId="28" xfId="3" applyFill="1" applyBorder="1" applyAlignment="1">
      <alignment horizontal="center" vertical="center" wrapText="1" readingOrder="1"/>
    </xf>
    <xf numFmtId="0" fontId="12" fillId="3" borderId="31" xfId="3" applyFill="1" applyBorder="1" applyAlignment="1">
      <alignment horizontal="center" vertical="center" wrapText="1" readingOrder="1"/>
    </xf>
    <xf numFmtId="0" fontId="16" fillId="3" borderId="53" xfId="3" applyFont="1" applyFill="1" applyBorder="1" applyAlignment="1">
      <alignment horizontal="center" vertical="center" wrapText="1"/>
    </xf>
    <xf numFmtId="0" fontId="16" fillId="3" borderId="44" xfId="3" applyFont="1" applyFill="1" applyBorder="1" applyAlignment="1">
      <alignment horizontal="center" vertical="center" wrapText="1"/>
    </xf>
    <xf numFmtId="0" fontId="16" fillId="3" borderId="28" xfId="3" applyFont="1" applyFill="1" applyBorder="1" applyAlignment="1">
      <alignment horizontal="center" vertical="center" wrapText="1"/>
    </xf>
    <xf numFmtId="0" fontId="12" fillId="3" borderId="52" xfId="3" applyFont="1" applyFill="1" applyBorder="1" applyAlignment="1">
      <alignment horizontal="center" vertical="center" wrapText="1"/>
    </xf>
    <xf numFmtId="0" fontId="12" fillId="3" borderId="53" xfId="3" applyFont="1" applyFill="1" applyBorder="1" applyAlignment="1">
      <alignment horizontal="center" vertical="center" wrapText="1"/>
    </xf>
    <xf numFmtId="0" fontId="12" fillId="3" borderId="29" xfId="3" applyFont="1" applyFill="1" applyBorder="1" applyAlignment="1">
      <alignment horizontal="center" vertical="center" wrapText="1"/>
    </xf>
    <xf numFmtId="0" fontId="12" fillId="3" borderId="44" xfId="3" applyFont="1" applyFill="1" applyBorder="1" applyAlignment="1">
      <alignment horizontal="center" vertical="center" wrapText="1"/>
    </xf>
    <xf numFmtId="0" fontId="12" fillId="3" borderId="0" xfId="3" applyFont="1" applyFill="1" applyBorder="1" applyAlignment="1">
      <alignment horizontal="center" vertical="center" wrapText="1"/>
    </xf>
    <xf numFmtId="0" fontId="12" fillId="3" borderId="49" xfId="3" applyFont="1" applyFill="1" applyBorder="1" applyAlignment="1">
      <alignment horizontal="center" vertical="center" wrapText="1"/>
    </xf>
    <xf numFmtId="0" fontId="12" fillId="3" borderId="32" xfId="3" applyFont="1" applyFill="1" applyBorder="1" applyAlignment="1">
      <alignment horizontal="center" vertical="center" wrapText="1"/>
    </xf>
    <xf numFmtId="0" fontId="12" fillId="3" borderId="9" xfId="3" applyFont="1" applyFill="1" applyBorder="1" applyAlignment="1">
      <alignment horizontal="center" vertical="center" wrapText="1"/>
    </xf>
    <xf numFmtId="0" fontId="12" fillId="3" borderId="47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7" xfId="3" applyFont="1" applyFill="1" applyBorder="1" applyAlignment="1">
      <alignment horizontal="center" vertical="center" wrapText="1"/>
    </xf>
    <xf numFmtId="0" fontId="12" fillId="3" borderId="26" xfId="3" applyFont="1" applyFill="1" applyBorder="1" applyAlignment="1">
      <alignment horizontal="center" vertical="center" wrapText="1"/>
    </xf>
    <xf numFmtId="0" fontId="12" fillId="3" borderId="10" xfId="3" applyFont="1" applyFill="1" applyBorder="1">
      <alignment horizontal="center" vertical="center" wrapText="1"/>
    </xf>
    <xf numFmtId="0" fontId="12" fillId="3" borderId="28" xfId="3" applyFont="1" applyFill="1" applyBorder="1" applyAlignment="1">
      <alignment horizontal="center" vertical="center" wrapText="1"/>
    </xf>
    <xf numFmtId="0" fontId="12" fillId="3" borderId="57" xfId="3" applyFont="1" applyFill="1" applyBorder="1" applyAlignment="1">
      <alignment horizontal="center" vertical="center" wrapText="1"/>
    </xf>
    <xf numFmtId="0" fontId="26" fillId="0" borderId="0" xfId="9" applyFont="1" applyAlignment="1"/>
    <xf numFmtId="0" fontId="12" fillId="3" borderId="3" xfId="3" applyFont="1" applyFill="1" applyBorder="1">
      <alignment horizontal="center" vertical="center" wrapText="1"/>
    </xf>
    <xf numFmtId="0" fontId="12" fillId="3" borderId="4" xfId="3" applyFont="1" applyFill="1" applyBorder="1" applyAlignment="1">
      <alignment horizontal="center"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/>
    </xf>
    <xf numFmtId="0" fontId="12" fillId="3" borderId="9" xfId="3" applyFont="1" applyFill="1" applyBorder="1">
      <alignment horizontal="center" vertical="center" wrapText="1"/>
    </xf>
    <xf numFmtId="0" fontId="12" fillId="3" borderId="6" xfId="3" applyFont="1" applyFill="1" applyBorder="1">
      <alignment horizontal="center" vertical="center" wrapText="1"/>
    </xf>
    <xf numFmtId="0" fontId="12" fillId="3" borderId="14" xfId="3" applyFont="1" applyFill="1" applyBorder="1">
      <alignment horizontal="center" vertical="center" wrapText="1"/>
    </xf>
    <xf numFmtId="0" fontId="12" fillId="3" borderId="54" xfId="3" applyFont="1" applyFill="1" applyBorder="1">
      <alignment horizontal="center" vertical="center" wrapText="1"/>
    </xf>
    <xf numFmtId="0" fontId="12" fillId="3" borderId="13" xfId="3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/>
    </xf>
    <xf numFmtId="0" fontId="12" fillId="3" borderId="46" xfId="3" applyFont="1" applyFill="1" applyBorder="1" applyAlignment="1">
      <alignment horizontal="center" vertical="center" wrapText="1"/>
    </xf>
    <xf numFmtId="0" fontId="12" fillId="3" borderId="50" xfId="3" applyFont="1" applyFill="1" applyBorder="1" applyAlignment="1">
      <alignment horizontal="center" vertical="center" wrapText="1"/>
    </xf>
    <xf numFmtId="0" fontId="12" fillId="3" borderId="43" xfId="3" applyFont="1" applyFill="1" applyBorder="1" applyAlignment="1">
      <alignment horizontal="center" vertical="center" wrapText="1"/>
    </xf>
    <xf numFmtId="0" fontId="12" fillId="3" borderId="8" xfId="3" applyFont="1" applyFill="1" applyBorder="1" applyAlignment="1">
      <alignment horizontal="center" vertical="center" wrapText="1"/>
    </xf>
    <xf numFmtId="0" fontId="12" fillId="3" borderId="6" xfId="3" applyFont="1" applyFill="1" applyBorder="1" applyAlignment="1">
      <alignment horizontal="center" vertical="center" wrapText="1"/>
    </xf>
    <xf numFmtId="0" fontId="12" fillId="3" borderId="9" xfId="14" applyFill="1" applyBorder="1" applyAlignment="1">
      <alignment horizontal="center" vertical="center" wrapText="1"/>
    </xf>
    <xf numFmtId="0" fontId="12" fillId="3" borderId="14" xfId="14" applyFill="1" applyBorder="1" applyAlignment="1">
      <alignment horizontal="center" vertical="center" wrapText="1"/>
    </xf>
    <xf numFmtId="0" fontId="12" fillId="3" borderId="13" xfId="14" applyFill="1" applyBorder="1" applyAlignment="1">
      <alignment horizontal="center" vertical="center" wrapText="1"/>
    </xf>
    <xf numFmtId="0" fontId="12" fillId="3" borderId="29" xfId="14" applyFill="1" applyBorder="1" applyAlignment="1">
      <alignment horizontal="center" vertical="center" wrapText="1"/>
    </xf>
    <xf numFmtId="0" fontId="12" fillId="0" borderId="32" xfId="2" applyBorder="1" applyAlignment="1"/>
    <xf numFmtId="0" fontId="0" fillId="0" borderId="32" xfId="0" applyBorder="1" applyAlignment="1"/>
    <xf numFmtId="0" fontId="26" fillId="0" borderId="0" xfId="9" applyAlignment="1">
      <alignment horizontal="left" wrapText="1"/>
    </xf>
    <xf numFmtId="0" fontId="12" fillId="3" borderId="9" xfId="15" applyFill="1" applyBorder="1" applyAlignment="1">
      <alignment horizontal="center" vertical="center" wrapText="1"/>
    </xf>
    <xf numFmtId="0" fontId="12" fillId="3" borderId="14" xfId="15" applyFill="1" applyBorder="1" applyAlignment="1">
      <alignment horizontal="center" vertical="center" wrapText="1"/>
    </xf>
    <xf numFmtId="0" fontId="12" fillId="3" borderId="13" xfId="15" applyFill="1" applyBorder="1">
      <alignment horizontal="center" vertical="center" wrapText="1"/>
    </xf>
    <xf numFmtId="0" fontId="12" fillId="3" borderId="29" xfId="15" applyFill="1" applyBorder="1">
      <alignment horizontal="center" vertical="center" wrapText="1"/>
    </xf>
    <xf numFmtId="0" fontId="12" fillId="3" borderId="53" xfId="15" applyFill="1" applyBorder="1" applyAlignment="1">
      <alignment horizontal="center" vertical="center" wrapText="1"/>
    </xf>
    <xf numFmtId="0" fontId="12" fillId="3" borderId="28" xfId="15" applyFill="1" applyBorder="1" applyAlignment="1">
      <alignment horizontal="center" vertical="center" wrapText="1"/>
    </xf>
    <xf numFmtId="0" fontId="34" fillId="11" borderId="0" xfId="0" applyFont="1" applyFill="1" applyBorder="1" applyAlignment="1">
      <alignment horizontal="center"/>
    </xf>
    <xf numFmtId="0" fontId="94" fillId="11" borderId="0" xfId="0" applyFont="1" applyFill="1" applyBorder="1" applyAlignment="1">
      <alignment horizontal="center"/>
    </xf>
    <xf numFmtId="0" fontId="34" fillId="15" borderId="5" xfId="0" applyFont="1" applyFill="1" applyBorder="1" applyAlignment="1">
      <alignment horizontal="center" vertical="center" wrapText="1"/>
    </xf>
    <xf numFmtId="0" fontId="34" fillId="15" borderId="0" xfId="0" applyFont="1" applyFill="1" applyBorder="1" applyAlignment="1">
      <alignment horizontal="center"/>
    </xf>
    <xf numFmtId="0" fontId="16" fillId="0" borderId="32" xfId="2" applyFont="1" applyBorder="1" applyAlignment="1"/>
    <xf numFmtId="0" fontId="9" fillId="0" borderId="32" xfId="0" applyFont="1" applyBorder="1" applyAlignment="1"/>
    <xf numFmtId="0" fontId="12" fillId="3" borderId="15" xfId="15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59" fillId="0" borderId="0" xfId="9" applyFont="1" applyAlignment="1">
      <alignment horizontal="left" wrapText="1"/>
    </xf>
    <xf numFmtId="0" fontId="16" fillId="0" borderId="0" xfId="2" applyFont="1" applyAlignment="1">
      <alignment wrapText="1"/>
    </xf>
    <xf numFmtId="0" fontId="16" fillId="0" borderId="0" xfId="2" applyFont="1" applyAlignment="1"/>
    <xf numFmtId="0" fontId="16" fillId="3" borderId="9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/>
    </xf>
    <xf numFmtId="0" fontId="16" fillId="3" borderId="25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2" fillId="0" borderId="0" xfId="2" applyFont="1" applyAlignment="1">
      <alignment wrapText="1"/>
    </xf>
    <xf numFmtId="0" fontId="12" fillId="0" borderId="0" xfId="2" applyFont="1" applyAlignment="1"/>
    <xf numFmtId="0" fontId="12" fillId="0" borderId="0" xfId="0" applyFont="1" applyAlignment="1"/>
    <xf numFmtId="0" fontId="12" fillId="3" borderId="9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16" fillId="0" borderId="0" xfId="0" applyFont="1" applyAlignment="1"/>
    <xf numFmtId="0" fontId="12" fillId="3" borderId="6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31" fillId="3" borderId="12" xfId="0" applyFont="1" applyFill="1" applyBorder="1" applyAlignment="1">
      <alignment horizontal="center" vertical="center" wrapText="1"/>
    </xf>
    <xf numFmtId="0" fontId="31" fillId="3" borderId="27" xfId="0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wrapText="1"/>
    </xf>
    <xf numFmtId="0" fontId="31" fillId="3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6" fillId="0" borderId="32" xfId="2" applyFont="1" applyBorder="1" applyAlignment="1">
      <alignment vertical="center" wrapText="1"/>
    </xf>
    <xf numFmtId="0" fontId="16" fillId="0" borderId="32" xfId="2" applyFont="1" applyBorder="1" applyAlignment="1">
      <alignment vertical="center"/>
    </xf>
    <xf numFmtId="0" fontId="16" fillId="3" borderId="46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32" xfId="0" applyFont="1" applyBorder="1" applyAlignment="1">
      <alignment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15" borderId="9" xfId="0" applyFont="1" applyFill="1" applyBorder="1" applyAlignment="1">
      <alignment horizontal="center" vertical="center"/>
    </xf>
    <xf numFmtId="0" fontId="12" fillId="15" borderId="6" xfId="0" applyFont="1" applyFill="1" applyBorder="1" applyAlignment="1">
      <alignment horizontal="center" vertical="center"/>
    </xf>
    <xf numFmtId="0" fontId="12" fillId="15" borderId="1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2" fillId="15" borderId="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15" borderId="5" xfId="0" applyFont="1" applyFill="1" applyBorder="1" applyAlignment="1">
      <alignment horizontal="center" vertical="center"/>
    </xf>
    <xf numFmtId="0" fontId="26" fillId="0" borderId="0" xfId="9" applyFont="1" applyAlignment="1">
      <alignment horizontal="left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0" borderId="0" xfId="2" applyAlignment="1"/>
    <xf numFmtId="0" fontId="12" fillId="0" borderId="0" xfId="2" applyBorder="1" applyAlignment="1">
      <alignment wrapText="1"/>
    </xf>
    <xf numFmtId="0" fontId="12" fillId="3" borderId="11" xfId="2" applyFill="1" applyBorder="1" applyAlignment="1">
      <alignment horizontal="center"/>
    </xf>
    <xf numFmtId="0" fontId="12" fillId="3" borderId="25" xfId="2" applyFill="1" applyBorder="1" applyAlignment="1">
      <alignment horizontal="center"/>
    </xf>
    <xf numFmtId="0" fontId="12" fillId="3" borderId="1" xfId="2" applyFill="1" applyBorder="1" applyAlignment="1">
      <alignment horizontal="center"/>
    </xf>
    <xf numFmtId="0" fontId="12" fillId="3" borderId="0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 wrapText="1"/>
    </xf>
    <xf numFmtId="0" fontId="12" fillId="3" borderId="9" xfId="2" applyFont="1" applyFill="1" applyBorder="1" applyAlignment="1">
      <alignment horizontal="center" vertical="center" wrapText="1"/>
    </xf>
    <xf numFmtId="0" fontId="12" fillId="3" borderId="8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23" xfId="2" applyFont="1" applyFill="1" applyBorder="1" applyAlignment="1">
      <alignment horizontal="center" vertical="center" wrapText="1"/>
    </xf>
    <xf numFmtId="0" fontId="12" fillId="3" borderId="24" xfId="2" applyFont="1" applyFill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10" xfId="2" applyFont="1" applyFill="1" applyBorder="1" applyAlignment="1">
      <alignment horizontal="center" vertical="center" wrapText="1"/>
    </xf>
    <xf numFmtId="0" fontId="12" fillId="3" borderId="12" xfId="2" applyFont="1" applyFill="1" applyBorder="1" applyAlignment="1">
      <alignment horizontal="center" vertical="center" wrapText="1"/>
    </xf>
    <xf numFmtId="0" fontId="12" fillId="3" borderId="26" xfId="2" applyFont="1" applyFill="1" applyBorder="1" applyAlignment="1">
      <alignment horizontal="center" vertical="center" wrapText="1"/>
    </xf>
    <xf numFmtId="0" fontId="12" fillId="3" borderId="43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 wrapText="1"/>
    </xf>
    <xf numFmtId="0" fontId="12" fillId="17" borderId="5" xfId="0" applyFont="1" applyFill="1" applyBorder="1" applyAlignment="1">
      <alignment horizontal="center" vertical="center" wrapText="1"/>
    </xf>
    <xf numFmtId="0" fontId="14" fillId="17" borderId="5" xfId="0" applyFont="1" applyFill="1" applyBorder="1" applyAlignment="1">
      <alignment horizontal="center" vertical="center" wrapText="1"/>
    </xf>
    <xf numFmtId="0" fontId="12" fillId="17" borderId="0" xfId="0" applyFont="1" applyFill="1" applyBorder="1" applyAlignment="1">
      <alignment horizontal="center" vertical="center" wrapText="1"/>
    </xf>
    <xf numFmtId="0" fontId="14" fillId="17" borderId="0" xfId="0" applyFont="1" applyFill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" wrapText="1"/>
    </xf>
    <xf numFmtId="0" fontId="12" fillId="3" borderId="25" xfId="2" applyFont="1" applyFill="1" applyBorder="1" applyAlignment="1">
      <alignment horizontal="center" wrapText="1"/>
    </xf>
    <xf numFmtId="0" fontId="12" fillId="4" borderId="32" xfId="2" applyFont="1" applyFill="1" applyBorder="1" applyAlignment="1">
      <alignment horizontal="left" wrapText="1" indent="9"/>
    </xf>
    <xf numFmtId="0" fontId="12" fillId="3" borderId="46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wrapText="1"/>
    </xf>
    <xf numFmtId="0" fontId="12" fillId="4" borderId="0" xfId="2" applyFill="1" applyAlignment="1">
      <alignment wrapText="1"/>
    </xf>
    <xf numFmtId="0" fontId="12" fillId="4" borderId="0" xfId="2" applyFill="1" applyAlignment="1"/>
    <xf numFmtId="0" fontId="0" fillId="4" borderId="0" xfId="0" applyFill="1" applyAlignment="1"/>
    <xf numFmtId="0" fontId="12" fillId="3" borderId="26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12" fillId="3" borderId="49" xfId="0" applyFont="1" applyFill="1" applyBorder="1" applyAlignment="1">
      <alignment horizontal="center" vertical="center" wrapText="1"/>
    </xf>
    <xf numFmtId="0" fontId="12" fillId="3" borderId="51" xfId="0" applyFont="1" applyFill="1" applyBorder="1" applyAlignment="1">
      <alignment horizontal="center" vertical="center" wrapText="1"/>
    </xf>
    <xf numFmtId="0" fontId="12" fillId="3" borderId="48" xfId="0" applyFont="1" applyFill="1" applyBorder="1" applyAlignment="1">
      <alignment horizontal="center" vertical="center" wrapText="1"/>
    </xf>
    <xf numFmtId="0" fontId="12" fillId="3" borderId="52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" vertical="center"/>
    </xf>
    <xf numFmtId="0" fontId="12" fillId="3" borderId="25" xfId="2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26" fillId="0" borderId="0" xfId="9" applyFont="1" applyAlignment="1">
      <alignment wrapText="1"/>
    </xf>
    <xf numFmtId="0" fontId="26" fillId="0" borderId="0" xfId="0" applyFont="1" applyAlignment="1">
      <alignment wrapText="1"/>
    </xf>
    <xf numFmtId="0" fontId="12" fillId="3" borderId="25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12" fillId="3" borderId="27" xfId="2" applyFont="1" applyFill="1" applyBorder="1" applyAlignment="1">
      <alignment horizontal="center" vertical="center" wrapText="1"/>
    </xf>
    <xf numFmtId="0" fontId="12" fillId="3" borderId="28" xfId="2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 wrapText="1"/>
    </xf>
    <xf numFmtId="0" fontId="12" fillId="3" borderId="4" xfId="2" applyFill="1" applyBorder="1" applyAlignment="1">
      <alignment horizontal="center" vertical="center" wrapText="1"/>
    </xf>
    <xf numFmtId="0" fontId="12" fillId="3" borderId="15" xfId="2" applyFill="1" applyBorder="1" applyAlignment="1">
      <alignment horizontal="center" vertical="center" wrapText="1"/>
    </xf>
    <xf numFmtId="0" fontId="12" fillId="3" borderId="29" xfId="2" applyFill="1" applyBorder="1" applyAlignment="1">
      <alignment horizontal="center" vertical="center" wrapText="1"/>
    </xf>
    <xf numFmtId="0" fontId="12" fillId="3" borderId="9" xfId="2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47" xfId="2" applyFill="1" applyBorder="1" applyAlignment="1">
      <alignment horizontal="center" vertical="center" wrapText="1"/>
    </xf>
    <xf numFmtId="0" fontId="12" fillId="3" borderId="31" xfId="2" applyFill="1" applyBorder="1" applyAlignment="1">
      <alignment horizontal="center" vertical="center" wrapText="1"/>
    </xf>
    <xf numFmtId="0" fontId="12" fillId="3" borderId="14" xfId="2" applyFill="1" applyBorder="1" applyAlignment="1">
      <alignment horizontal="center" vertical="center" wrapText="1"/>
    </xf>
    <xf numFmtId="0" fontId="12" fillId="3" borderId="11" xfId="2" applyFill="1" applyBorder="1" applyAlignment="1">
      <alignment horizontal="center" vertical="center" wrapText="1"/>
    </xf>
    <xf numFmtId="0" fontId="12" fillId="3" borderId="1" xfId="2" applyFill="1" applyBorder="1" applyAlignment="1">
      <alignment horizontal="center" vertical="center" wrapText="1"/>
    </xf>
    <xf numFmtId="0" fontId="12" fillId="3" borderId="25" xfId="2" applyFill="1" applyBorder="1" applyAlignment="1">
      <alignment horizontal="center" vertical="center" wrapText="1"/>
    </xf>
    <xf numFmtId="0" fontId="12" fillId="3" borderId="12" xfId="2" applyFill="1" applyBorder="1" applyAlignment="1">
      <alignment horizontal="center" vertical="center" wrapText="1"/>
    </xf>
    <xf numFmtId="0" fontId="12" fillId="3" borderId="26" xfId="2" applyFill="1" applyBorder="1" applyAlignment="1">
      <alignment horizontal="center" vertical="center" wrapText="1"/>
    </xf>
    <xf numFmtId="0" fontId="12" fillId="3" borderId="6" xfId="2" applyFill="1" applyBorder="1" applyAlignment="1">
      <alignment horizontal="center" vertical="center" wrapText="1"/>
    </xf>
    <xf numFmtId="0" fontId="12" fillId="3" borderId="2" xfId="2" applyFill="1" applyBorder="1" applyAlignment="1">
      <alignment horizontal="center" vertical="center" wrapText="1"/>
    </xf>
    <xf numFmtId="0" fontId="12" fillId="3" borderId="13" xfId="2" applyFill="1" applyBorder="1" applyAlignment="1">
      <alignment horizontal="center" vertical="center" wrapText="1"/>
    </xf>
    <xf numFmtId="0" fontId="12" fillId="3" borderId="23" xfId="2" applyFill="1" applyBorder="1" applyAlignment="1">
      <alignment horizontal="center" vertical="center" wrapText="1"/>
    </xf>
    <xf numFmtId="0" fontId="26" fillId="0" borderId="0" xfId="9" applyAlignment="1">
      <alignment horizontal="justify" wrapText="1"/>
    </xf>
    <xf numFmtId="0" fontId="0" fillId="0" borderId="0" xfId="0" applyAlignment="1">
      <alignment horizontal="justify" wrapText="1"/>
    </xf>
    <xf numFmtId="0" fontId="12" fillId="3" borderId="12" xfId="0" applyFont="1" applyFill="1" applyBorder="1" applyAlignment="1" applyProtection="1">
      <alignment horizontal="center" vertical="center" wrapText="1"/>
    </xf>
    <xf numFmtId="0" fontId="12" fillId="3" borderId="26" xfId="0" applyFont="1" applyFill="1" applyBorder="1" applyAlignment="1" applyProtection="1">
      <alignment horizontal="center" vertical="center" wrapText="1"/>
    </xf>
    <xf numFmtId="0" fontId="12" fillId="3" borderId="12" xfId="2" applyFont="1" applyFill="1" applyBorder="1" applyAlignment="1" applyProtection="1">
      <alignment horizontal="center" vertical="center" wrapText="1"/>
    </xf>
    <xf numFmtId="0" fontId="12" fillId="3" borderId="26" xfId="2" applyFont="1" applyFill="1" applyBorder="1" applyAlignment="1" applyProtection="1">
      <alignment horizontal="center" vertical="center" wrapText="1"/>
    </xf>
    <xf numFmtId="0" fontId="12" fillId="3" borderId="13" xfId="2" applyFont="1" applyFill="1" applyBorder="1" applyAlignment="1" applyProtection="1">
      <alignment horizontal="center" vertical="center" wrapText="1"/>
    </xf>
    <xf numFmtId="0" fontId="12" fillId="3" borderId="8" xfId="2" applyFont="1" applyFill="1" applyBorder="1" applyAlignment="1" applyProtection="1">
      <alignment horizontal="center" vertical="center" wrapText="1"/>
    </xf>
    <xf numFmtId="0" fontId="12" fillId="3" borderId="28" xfId="2" applyFont="1" applyFill="1" applyBorder="1" applyAlignment="1" applyProtection="1">
      <alignment horizontal="center" vertical="center" wrapText="1"/>
    </xf>
    <xf numFmtId="0" fontId="12" fillId="3" borderId="4" xfId="0" applyFont="1" applyFill="1" applyBorder="1" applyAlignment="1" applyProtection="1">
      <alignment horizontal="center" vertical="center" wrapText="1"/>
    </xf>
    <xf numFmtId="0" fontId="12" fillId="3" borderId="15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0" fontId="12" fillId="0" borderId="0" xfId="2" applyAlignment="1" applyProtection="1">
      <alignment wrapText="1"/>
    </xf>
    <xf numFmtId="0" fontId="12" fillId="0" borderId="0" xfId="2" applyAlignment="1" applyProtection="1"/>
    <xf numFmtId="0" fontId="0" fillId="0" borderId="0" xfId="0" applyAlignment="1" applyProtection="1"/>
    <xf numFmtId="0" fontId="12" fillId="3" borderId="7" xfId="0" applyFont="1" applyFill="1" applyBorder="1" applyAlignment="1" applyProtection="1">
      <alignment horizontal="center" vertical="center" wrapText="1"/>
    </xf>
    <xf numFmtId="0" fontId="12" fillId="3" borderId="27" xfId="0" applyFont="1" applyFill="1" applyBorder="1" applyAlignment="1" applyProtection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3" borderId="25" xfId="0" applyFont="1" applyFill="1" applyBorder="1" applyAlignment="1" applyProtection="1">
      <alignment horizontal="center" vertical="center" wrapText="1"/>
    </xf>
    <xf numFmtId="0" fontId="12" fillId="3" borderId="11" xfId="2" applyFont="1" applyFill="1" applyBorder="1" applyAlignment="1" applyProtection="1">
      <alignment horizontal="center" vertical="center" wrapText="1"/>
    </xf>
    <xf numFmtId="0" fontId="12" fillId="3" borderId="1" xfId="2" applyFont="1" applyFill="1" applyBorder="1" applyAlignment="1" applyProtection="1">
      <alignment horizontal="center" vertical="center" wrapText="1"/>
    </xf>
    <xf numFmtId="0" fontId="12" fillId="3" borderId="45" xfId="0" applyFont="1" applyFill="1" applyBorder="1" applyAlignment="1" applyProtection="1">
      <alignment horizontal="center" vertical="center" wrapText="1"/>
    </xf>
    <xf numFmtId="0" fontId="46" fillId="0" borderId="0" xfId="0" applyFont="1" applyAlignment="1"/>
    <xf numFmtId="0" fontId="12" fillId="3" borderId="12" xfId="2" applyFont="1" applyFill="1" applyBorder="1" applyAlignment="1">
      <alignment horizontal="center" vertical="center"/>
    </xf>
    <xf numFmtId="0" fontId="12" fillId="3" borderId="26" xfId="2" applyFont="1" applyFill="1" applyBorder="1" applyAlignment="1">
      <alignment horizontal="center" vertical="center"/>
    </xf>
    <xf numFmtId="0" fontId="12" fillId="0" borderId="32" xfId="2" applyBorder="1" applyAlignment="1" applyProtection="1">
      <alignment horizontal="left" wrapText="1"/>
    </xf>
    <xf numFmtId="0" fontId="12" fillId="3" borderId="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0" borderId="32" xfId="2" applyBorder="1" applyAlignment="1">
      <alignment wrapText="1"/>
    </xf>
    <xf numFmtId="0" fontId="12" fillId="3" borderId="8" xfId="2" applyFill="1" applyBorder="1" applyAlignment="1">
      <alignment horizontal="center" vertical="center" wrapText="1"/>
    </xf>
    <xf numFmtId="0" fontId="12" fillId="3" borderId="28" xfId="2" applyFill="1" applyBorder="1" applyAlignment="1">
      <alignment horizontal="center" vertical="center" wrapText="1"/>
    </xf>
    <xf numFmtId="0" fontId="12" fillId="3" borderId="48" xfId="2" applyFill="1" applyBorder="1" applyAlignment="1">
      <alignment horizontal="center" vertical="center" wrapText="1"/>
    </xf>
    <xf numFmtId="0" fontId="12" fillId="3" borderId="27" xfId="2" applyFill="1" applyBorder="1" applyAlignment="1">
      <alignment horizontal="center" vertical="center" wrapText="1"/>
    </xf>
    <xf numFmtId="0" fontId="0" fillId="0" borderId="32" xfId="0" applyBorder="1" applyAlignment="1">
      <alignment wrapText="1"/>
    </xf>
    <xf numFmtId="0" fontId="12" fillId="3" borderId="27" xfId="2" applyFill="1" applyBorder="1" applyAlignment="1">
      <alignment horizontal="center" vertical="center"/>
    </xf>
    <xf numFmtId="0" fontId="12" fillId="3" borderId="11" xfId="2" applyFill="1" applyBorder="1" applyAlignment="1">
      <alignment horizontal="center" vertical="center"/>
    </xf>
    <xf numFmtId="0" fontId="12" fillId="3" borderId="1" xfId="2" applyFill="1" applyBorder="1" applyAlignment="1">
      <alignment horizontal="center" vertical="center"/>
    </xf>
    <xf numFmtId="0" fontId="12" fillId="3" borderId="51" xfId="2" applyFont="1" applyFill="1" applyBorder="1" applyAlignment="1">
      <alignment horizontal="center" vertical="center" wrapText="1"/>
    </xf>
    <xf numFmtId="0" fontId="12" fillId="3" borderId="48" xfId="2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3" fillId="15" borderId="0" xfId="0" applyFont="1" applyFill="1" applyBorder="1" applyAlignment="1">
      <alignment horizontal="center" vertical="center" wrapText="1"/>
    </xf>
    <xf numFmtId="0" fontId="16" fillId="15" borderId="0" xfId="0" applyFont="1" applyFill="1" applyBorder="1" applyAlignment="1">
      <alignment horizontal="center" vertical="center" wrapText="1"/>
    </xf>
    <xf numFmtId="0" fontId="12" fillId="3" borderId="53" xfId="0" applyFont="1" applyFill="1" applyBorder="1" applyAlignment="1">
      <alignment horizontal="center" vertical="center" wrapText="1"/>
    </xf>
    <xf numFmtId="0" fontId="12" fillId="4" borderId="0" xfId="2" applyFill="1" applyBorder="1" applyAlignment="1">
      <alignment horizontal="left" wrapText="1"/>
    </xf>
    <xf numFmtId="0" fontId="12" fillId="4" borderId="32" xfId="2" applyFont="1" applyFill="1" applyBorder="1" applyAlignment="1">
      <alignment horizontal="left" wrapText="1" indent="8"/>
    </xf>
    <xf numFmtId="0" fontId="12" fillId="4" borderId="32" xfId="0" applyFont="1" applyFill="1" applyBorder="1" applyAlignment="1">
      <alignment horizontal="left" wrapText="1" indent="8"/>
    </xf>
    <xf numFmtId="0" fontId="12" fillId="0" borderId="32" xfId="2" applyFont="1" applyBorder="1" applyAlignment="1">
      <alignment wrapText="1"/>
    </xf>
    <xf numFmtId="0" fontId="12" fillId="0" borderId="0" xfId="2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15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9" fillId="4" borderId="0" xfId="2" applyFont="1" applyFill="1" applyAlignment="1">
      <alignment wrapText="1"/>
    </xf>
    <xf numFmtId="0" fontId="16" fillId="4" borderId="0" xfId="2" applyFont="1" applyFill="1" applyBorder="1" applyAlignment="1">
      <alignment horizontal="left" wrapText="1"/>
    </xf>
    <xf numFmtId="0" fontId="12" fillId="0" borderId="0" xfId="2" applyFont="1"/>
    <xf numFmtId="0" fontId="12" fillId="3" borderId="29" xfId="15" applyFont="1" applyFill="1" applyBorder="1" applyAlignment="1">
      <alignment horizontal="center" vertical="center" wrapText="1"/>
    </xf>
    <xf numFmtId="0" fontId="12" fillId="3" borderId="31" xfId="15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/>
    </xf>
    <xf numFmtId="0" fontId="12" fillId="3" borderId="25" xfId="2" applyFont="1" applyFill="1" applyBorder="1" applyAlignment="1">
      <alignment horizontal="center"/>
    </xf>
    <xf numFmtId="0" fontId="59" fillId="0" borderId="0" xfId="0" applyFont="1" applyAlignment="1">
      <alignment horizontal="left" vertical="center" wrapText="1"/>
    </xf>
    <xf numFmtId="0" fontId="31" fillId="3" borderId="29" xfId="7" applyFont="1" applyFill="1" applyBorder="1" applyAlignment="1">
      <alignment horizontal="center" vertical="center" wrapText="1"/>
    </xf>
    <xf numFmtId="0" fontId="31" fillId="3" borderId="0" xfId="7" applyFont="1" applyFill="1" applyBorder="1" applyAlignment="1">
      <alignment horizontal="center" vertical="center" wrapText="1"/>
    </xf>
    <xf numFmtId="0" fontId="31" fillId="3" borderId="31" xfId="7" applyFont="1" applyFill="1" applyBorder="1" applyAlignment="1">
      <alignment horizontal="center" vertical="center" wrapText="1"/>
    </xf>
    <xf numFmtId="0" fontId="31" fillId="3" borderId="12" xfId="7" applyFont="1" applyFill="1" applyBorder="1" applyAlignment="1">
      <alignment horizontal="center" vertical="center" wrapText="1"/>
    </xf>
    <xf numFmtId="0" fontId="31" fillId="3" borderId="7" xfId="7" applyFont="1" applyFill="1" applyBorder="1" applyAlignment="1">
      <alignment horizontal="center" vertical="center" wrapText="1"/>
    </xf>
    <xf numFmtId="0" fontId="31" fillId="3" borderId="27" xfId="7" applyFont="1" applyFill="1" applyBorder="1" applyAlignment="1">
      <alignment horizontal="center" vertical="center" wrapText="1"/>
    </xf>
    <xf numFmtId="0" fontId="31" fillId="3" borderId="11" xfId="7" applyFont="1" applyFill="1" applyBorder="1" applyAlignment="1">
      <alignment horizontal="center" vertical="center" wrapText="1"/>
    </xf>
    <xf numFmtId="0" fontId="31" fillId="3" borderId="1" xfId="7" applyFont="1" applyFill="1" applyBorder="1" applyAlignment="1">
      <alignment horizontal="center" vertical="center" wrapText="1"/>
    </xf>
    <xf numFmtId="0" fontId="31" fillId="3" borderId="48" xfId="7" applyFont="1" applyFill="1" applyBorder="1" applyAlignment="1">
      <alignment horizontal="center" vertical="center" wrapText="1"/>
    </xf>
    <xf numFmtId="0" fontId="31" fillId="3" borderId="13" xfId="7" applyFont="1" applyFill="1" applyBorder="1" applyAlignment="1">
      <alignment horizontal="center" vertical="center" wrapText="1"/>
    </xf>
    <xf numFmtId="0" fontId="31" fillId="3" borderId="9" xfId="7" applyFont="1" applyFill="1" applyBorder="1" applyAlignment="1">
      <alignment horizontal="center" vertical="center"/>
    </xf>
    <xf numFmtId="0" fontId="31" fillId="3" borderId="8" xfId="7" applyFont="1" applyFill="1" applyBorder="1" applyAlignment="1">
      <alignment horizontal="center" vertical="center"/>
    </xf>
    <xf numFmtId="0" fontId="31" fillId="3" borderId="6" xfId="7" applyFont="1" applyFill="1" applyBorder="1" applyAlignment="1">
      <alignment horizontal="center" vertical="center"/>
    </xf>
    <xf numFmtId="0" fontId="31" fillId="3" borderId="23" xfId="7" applyFont="1" applyFill="1" applyBorder="1" applyAlignment="1">
      <alignment horizontal="center" vertical="center"/>
    </xf>
    <xf numFmtId="0" fontId="31" fillId="3" borderId="24" xfId="7" applyFont="1" applyFill="1" applyBorder="1" applyAlignment="1">
      <alignment horizontal="center" vertical="center"/>
    </xf>
    <xf numFmtId="0" fontId="31" fillId="3" borderId="9" xfId="7" applyFont="1" applyFill="1" applyBorder="1" applyAlignment="1">
      <alignment horizontal="center" vertical="center" wrapText="1"/>
    </xf>
    <xf numFmtId="0" fontId="31" fillId="3" borderId="8" xfId="7" applyFont="1" applyFill="1" applyBorder="1" applyAlignment="1">
      <alignment horizontal="center" vertical="center" wrapText="1"/>
    </xf>
    <xf numFmtId="0" fontId="31" fillId="3" borderId="28" xfId="7" applyFont="1" applyFill="1" applyBorder="1" applyAlignment="1">
      <alignment horizontal="center" vertical="center" wrapText="1"/>
    </xf>
    <xf numFmtId="0" fontId="31" fillId="3" borderId="25" xfId="7" applyFont="1" applyFill="1" applyBorder="1" applyAlignment="1">
      <alignment horizontal="center" vertical="center" wrapText="1"/>
    </xf>
    <xf numFmtId="0" fontId="31" fillId="3" borderId="53" xfId="7" applyFont="1" applyFill="1" applyBorder="1" applyAlignment="1">
      <alignment horizontal="center" vertical="center" wrapText="1"/>
    </xf>
    <xf numFmtId="0" fontId="12" fillId="3" borderId="29" xfId="15" applyFill="1" applyBorder="1" applyAlignment="1">
      <alignment horizontal="center" vertical="center" wrapText="1"/>
    </xf>
    <xf numFmtId="0" fontId="12" fillId="3" borderId="0" xfId="15" applyFill="1" applyBorder="1" applyAlignment="1">
      <alignment horizontal="center" vertical="center" wrapText="1"/>
    </xf>
    <xf numFmtId="0" fontId="12" fillId="3" borderId="31" xfId="15" applyFill="1" applyBorder="1" applyAlignment="1">
      <alignment horizontal="center" vertical="center" wrapText="1"/>
    </xf>
    <xf numFmtId="0" fontId="12" fillId="3" borderId="10" xfId="2" applyFill="1" applyBorder="1" applyAlignment="1">
      <alignment horizontal="center" wrapText="1"/>
    </xf>
    <xf numFmtId="0" fontId="12" fillId="3" borderId="11" xfId="2" applyFill="1" applyBorder="1" applyAlignment="1">
      <alignment horizontal="center" wrapText="1"/>
    </xf>
    <xf numFmtId="0" fontId="0" fillId="3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31" fillId="3" borderId="45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1" fillId="3" borderId="28" xfId="0" applyFont="1" applyFill="1" applyBorder="1" applyAlignment="1">
      <alignment horizontal="center" vertical="center" wrapText="1"/>
    </xf>
    <xf numFmtId="0" fontId="16" fillId="3" borderId="29" xfId="15" applyFont="1" applyFill="1" applyBorder="1" applyAlignment="1">
      <alignment horizontal="center" vertical="center" wrapText="1"/>
    </xf>
    <xf numFmtId="0" fontId="16" fillId="3" borderId="31" xfId="15" applyFont="1" applyFill="1" applyBorder="1" applyAlignment="1">
      <alignment horizontal="center" vertical="center" wrapText="1"/>
    </xf>
    <xf numFmtId="0" fontId="16" fillId="3" borderId="13" xfId="2" applyFont="1" applyFill="1" applyBorder="1" applyAlignment="1">
      <alignment horizontal="center" vertical="center" wrapText="1"/>
    </xf>
    <xf numFmtId="0" fontId="16" fillId="3" borderId="29" xfId="2" applyFont="1" applyFill="1" applyBorder="1" applyAlignment="1">
      <alignment horizontal="center" vertical="center" wrapText="1"/>
    </xf>
    <xf numFmtId="0" fontId="12" fillId="0" borderId="32" xfId="2" applyFont="1" applyBorder="1" applyAlignment="1">
      <alignment horizontal="left" wrapText="1"/>
    </xf>
    <xf numFmtId="0" fontId="12" fillId="0" borderId="32" xfId="2" applyBorder="1" applyAlignment="1">
      <alignment horizontal="left" wrapText="1"/>
    </xf>
    <xf numFmtId="0" fontId="12" fillId="3" borderId="9" xfId="15" applyFill="1" applyBorder="1">
      <alignment horizontal="center" vertical="center" wrapText="1"/>
    </xf>
    <xf numFmtId="0" fontId="12" fillId="3" borderId="14" xfId="15" applyFill="1" applyBorder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164" fontId="31" fillId="3" borderId="45" xfId="0" applyNumberFormat="1" applyFont="1" applyFill="1" applyBorder="1" applyAlignment="1">
      <alignment horizontal="center" vertical="center" wrapText="1"/>
    </xf>
    <xf numFmtId="164" fontId="31" fillId="3" borderId="57" xfId="0" applyNumberFormat="1" applyFont="1" applyFill="1" applyBorder="1" applyAlignment="1">
      <alignment horizontal="center" vertical="center" wrapText="1"/>
    </xf>
    <xf numFmtId="164" fontId="31" fillId="3" borderId="53" xfId="0" applyNumberFormat="1" applyFont="1" applyFill="1" applyBorder="1" applyAlignment="1">
      <alignment horizontal="center" vertical="center" wrapText="1"/>
    </xf>
    <xf numFmtId="164" fontId="31" fillId="3" borderId="56" xfId="0" applyNumberFormat="1" applyFont="1" applyFill="1" applyBorder="1" applyAlignment="1">
      <alignment horizontal="center" vertical="center" wrapText="1"/>
    </xf>
    <xf numFmtId="0" fontId="12" fillId="0" borderId="0" xfId="2" applyBorder="1" applyAlignment="1">
      <alignment horizontal="left" wrapText="1"/>
    </xf>
    <xf numFmtId="0" fontId="16" fillId="3" borderId="58" xfId="0" applyNumberFormat="1" applyFont="1" applyFill="1" applyBorder="1" applyAlignment="1">
      <alignment horizontal="center" vertical="center" wrapText="1"/>
    </xf>
    <xf numFmtId="0" fontId="16" fillId="3" borderId="59" xfId="0" applyNumberFormat="1" applyFont="1" applyFill="1" applyBorder="1" applyAlignment="1">
      <alignment horizontal="center" vertical="center" wrapText="1"/>
    </xf>
    <xf numFmtId="0" fontId="16" fillId="3" borderId="60" xfId="0" applyNumberFormat="1" applyFont="1" applyFill="1" applyBorder="1" applyAlignment="1">
      <alignment horizontal="center" vertical="center" wrapText="1"/>
    </xf>
    <xf numFmtId="164" fontId="31" fillId="3" borderId="29" xfId="0" applyNumberFormat="1" applyFont="1" applyFill="1" applyBorder="1" applyAlignment="1">
      <alignment horizontal="center" vertical="center" wrapText="1"/>
    </xf>
    <xf numFmtId="164" fontId="31" fillId="3" borderId="9" xfId="0" applyNumberFormat="1" applyFont="1" applyFill="1" applyBorder="1" applyAlignment="1">
      <alignment horizontal="center" vertical="center" wrapText="1"/>
    </xf>
    <xf numFmtId="164" fontId="31" fillId="3" borderId="32" xfId="0" applyNumberFormat="1" applyFont="1" applyFill="1" applyBorder="1" applyAlignment="1">
      <alignment horizontal="center" vertical="center" wrapText="1"/>
    </xf>
    <xf numFmtId="164" fontId="31" fillId="3" borderId="24" xfId="0" applyNumberFormat="1" applyFont="1" applyFill="1" applyBorder="1" applyAlignment="1">
      <alignment horizontal="center" vertical="center" wrapText="1"/>
    </xf>
    <xf numFmtId="164" fontId="31" fillId="3" borderId="0" xfId="0" applyNumberFormat="1" applyFont="1" applyFill="1" applyBorder="1" applyAlignment="1">
      <alignment horizontal="center" vertical="center" wrapText="1"/>
    </xf>
    <xf numFmtId="164" fontId="31" fillId="3" borderId="49" xfId="0" applyNumberFormat="1" applyFont="1" applyFill="1" applyBorder="1" applyAlignment="1">
      <alignment horizontal="center" vertical="center" wrapText="1"/>
    </xf>
    <xf numFmtId="164" fontId="31" fillId="3" borderId="48" xfId="0" applyNumberFormat="1" applyFont="1" applyFill="1" applyBorder="1" applyAlignment="1">
      <alignment horizontal="center" vertical="center" wrapText="1"/>
    </xf>
    <xf numFmtId="164" fontId="31" fillId="3" borderId="52" xfId="0" applyNumberFormat="1" applyFont="1" applyFill="1" applyBorder="1" applyAlignment="1">
      <alignment horizontal="center" vertical="center" wrapText="1"/>
    </xf>
    <xf numFmtId="164" fontId="31" fillId="3" borderId="51" xfId="0" applyNumberFormat="1" applyFont="1" applyFill="1" applyBorder="1" applyAlignment="1">
      <alignment horizontal="center" vertical="center" wrapText="1"/>
    </xf>
    <xf numFmtId="164" fontId="31" fillId="3" borderId="47" xfId="0" applyNumberFormat="1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2" fillId="15" borderId="0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59" fillId="0" borderId="0" xfId="9" applyFont="1" applyAlignment="1">
      <alignment horizontal="justify" wrapText="1"/>
    </xf>
    <xf numFmtId="0" fontId="9" fillId="0" borderId="0" xfId="0" applyFont="1" applyAlignment="1">
      <alignment horizontal="justify"/>
    </xf>
    <xf numFmtId="0" fontId="0" fillId="3" borderId="29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 wrapText="1"/>
    </xf>
    <xf numFmtId="0" fontId="12" fillId="4" borderId="0" xfId="2" applyFont="1" applyFill="1" applyBorder="1" applyAlignment="1">
      <alignment horizontal="left" wrapText="1" indent="8"/>
    </xf>
    <xf numFmtId="0" fontId="39" fillId="4" borderId="0" xfId="2" applyFont="1" applyFill="1" applyBorder="1" applyAlignment="1">
      <alignment horizontal="left" wrapText="1" indent="8"/>
    </xf>
    <xf numFmtId="0" fontId="26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justify"/>
    </xf>
    <xf numFmtId="0" fontId="7" fillId="3" borderId="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wrapText="1"/>
    </xf>
    <xf numFmtId="0" fontId="0" fillId="7" borderId="9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44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45" xfId="0" applyFont="1" applyFill="1" applyBorder="1" applyAlignment="1">
      <alignment horizontal="center" vertical="center" wrapText="1"/>
    </xf>
    <xf numFmtId="0" fontId="12" fillId="7" borderId="53" xfId="0" applyFont="1" applyFill="1" applyBorder="1" applyAlignment="1">
      <alignment horizontal="center" vertical="center" wrapText="1"/>
    </xf>
    <xf numFmtId="0" fontId="12" fillId="7" borderId="50" xfId="0" applyFont="1" applyFill="1" applyBorder="1" applyAlignment="1">
      <alignment horizontal="center" vertical="center" wrapText="1"/>
    </xf>
    <xf numFmtId="0" fontId="82" fillId="0" borderId="0" xfId="0" applyFont="1" applyAlignment="1">
      <alignment horizontal="left" vertical="center" wrapText="1"/>
    </xf>
    <xf numFmtId="0" fontId="13" fillId="0" borderId="5" xfId="0" applyNumberFormat="1" applyFont="1" applyBorder="1" applyAlignment="1">
      <alignment horizontal="left" vertical="center"/>
    </xf>
    <xf numFmtId="0" fontId="13" fillId="0" borderId="33" xfId="0" applyNumberFormat="1" applyFont="1" applyBorder="1" applyAlignment="1">
      <alignment horizontal="left" vertical="center"/>
    </xf>
    <xf numFmtId="0" fontId="13" fillId="0" borderId="0" xfId="0" applyNumberFormat="1" applyFont="1" applyBorder="1" applyAlignment="1">
      <alignment horizontal="left" vertical="center"/>
    </xf>
    <xf numFmtId="0" fontId="13" fillId="0" borderId="6" xfId="0" applyNumberFormat="1" applyFont="1" applyBorder="1" applyAlignment="1">
      <alignment horizontal="left" vertical="center"/>
    </xf>
    <xf numFmtId="0" fontId="16" fillId="0" borderId="0" xfId="0" applyNumberFormat="1" applyFont="1" applyBorder="1" applyAlignment="1">
      <alignment horizontal="left" vertical="center"/>
    </xf>
    <xf numFmtId="0" fontId="16" fillId="0" borderId="6" xfId="0" applyNumberFormat="1" applyFont="1" applyBorder="1" applyAlignment="1">
      <alignment horizontal="left" vertical="center"/>
    </xf>
    <xf numFmtId="0" fontId="16" fillId="0" borderId="0" xfId="0" applyNumberFormat="1" applyFont="1" applyBorder="1" applyAlignment="1">
      <alignment horizontal="left" vertical="center" indent="2"/>
    </xf>
    <xf numFmtId="0" fontId="16" fillId="0" borderId="6" xfId="0" applyNumberFormat="1" applyFont="1" applyBorder="1" applyAlignment="1">
      <alignment horizontal="left" vertical="center" indent="2"/>
    </xf>
    <xf numFmtId="0" fontId="16" fillId="0" borderId="0" xfId="0" applyNumberFormat="1" applyFont="1" applyBorder="1" applyAlignment="1">
      <alignment horizontal="left" vertical="center" indent="1"/>
    </xf>
    <xf numFmtId="0" fontId="16" fillId="0" borderId="6" xfId="0" applyNumberFormat="1" applyFont="1" applyBorder="1" applyAlignment="1">
      <alignment horizontal="left" vertical="center" indent="1"/>
    </xf>
    <xf numFmtId="0" fontId="12" fillId="7" borderId="46" xfId="2" applyFill="1" applyBorder="1" applyAlignment="1">
      <alignment horizontal="center" vertical="center"/>
    </xf>
    <xf numFmtId="0" fontId="12" fillId="7" borderId="15" xfId="2" applyFill="1" applyBorder="1" applyAlignment="1">
      <alignment horizontal="center" vertical="center"/>
    </xf>
    <xf numFmtId="0" fontId="16" fillId="0" borderId="47" xfId="0" applyNumberFormat="1" applyFont="1" applyBorder="1" applyAlignment="1">
      <alignment horizontal="left" vertical="center" indent="1"/>
    </xf>
    <xf numFmtId="0" fontId="12" fillId="7" borderId="11" xfId="2" applyFill="1" applyBorder="1" applyAlignment="1">
      <alignment horizontal="center" vertical="center" wrapText="1"/>
    </xf>
    <xf numFmtId="0" fontId="12" fillId="7" borderId="1" xfId="2" applyFill="1" applyBorder="1" applyAlignment="1">
      <alignment horizontal="center" vertical="center" wrapText="1"/>
    </xf>
    <xf numFmtId="0" fontId="12" fillId="7" borderId="25" xfId="2" applyFill="1" applyBorder="1" applyAlignment="1">
      <alignment horizontal="center" vertical="center" wrapText="1"/>
    </xf>
    <xf numFmtId="0" fontId="16" fillId="0" borderId="43" xfId="0" applyNumberFormat="1" applyFont="1" applyBorder="1" applyAlignment="1">
      <alignment horizontal="left" vertical="center"/>
    </xf>
    <xf numFmtId="0" fontId="34" fillId="0" borderId="38" xfId="0" applyNumberFormat="1" applyFont="1" applyBorder="1"/>
    <xf numFmtId="0" fontId="34" fillId="0" borderId="41" xfId="0" applyNumberFormat="1" applyFont="1" applyBorder="1"/>
    <xf numFmtId="0" fontId="12" fillId="7" borderId="43" xfId="2" applyFill="1" applyBorder="1" applyAlignment="1">
      <alignment horizontal="center" vertical="center" wrapText="1"/>
    </xf>
    <xf numFmtId="0" fontId="12" fillId="7" borderId="26" xfId="2" applyFill="1" applyBorder="1" applyAlignment="1">
      <alignment horizontal="center" vertical="center" wrapText="1"/>
    </xf>
    <xf numFmtId="0" fontId="12" fillId="7" borderId="23" xfId="2" applyFill="1" applyBorder="1" applyAlignment="1">
      <alignment horizontal="center" vertical="center" wrapText="1"/>
    </xf>
    <xf numFmtId="0" fontId="12" fillId="7" borderId="32" xfId="2" applyFill="1" applyBorder="1" applyAlignment="1">
      <alignment horizontal="center" vertical="center" wrapText="1"/>
    </xf>
    <xf numFmtId="0" fontId="12" fillId="7" borderId="24" xfId="2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12" fillId="7" borderId="12" xfId="2" applyFill="1" applyBorder="1" applyAlignment="1">
      <alignment horizontal="center" vertical="center" wrapText="1"/>
    </xf>
    <xf numFmtId="0" fontId="12" fillId="7" borderId="7" xfId="2" applyFill="1" applyBorder="1" applyAlignment="1">
      <alignment horizontal="center" vertical="center" wrapText="1"/>
    </xf>
    <xf numFmtId="0" fontId="12" fillId="7" borderId="27" xfId="2" applyFill="1" applyBorder="1" applyAlignment="1">
      <alignment horizontal="center" vertical="center" wrapText="1"/>
    </xf>
    <xf numFmtId="0" fontId="12" fillId="7" borderId="13" xfId="2" applyFill="1" applyBorder="1" applyAlignment="1">
      <alignment horizontal="center" vertical="center" wrapText="1"/>
    </xf>
    <xf numFmtId="0" fontId="12" fillId="7" borderId="8" xfId="2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0" borderId="0" xfId="0" applyAlignment="1">
      <alignment horizontal="justify"/>
    </xf>
    <xf numFmtId="0" fontId="14" fillId="8" borderId="8" xfId="0" applyFont="1" applyFill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 vertical="center" wrapText="1"/>
    </xf>
    <xf numFmtId="0" fontId="14" fillId="8" borderId="34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12" fillId="7" borderId="11" xfId="2" applyFill="1" applyBorder="1" applyAlignment="1">
      <alignment horizontal="center"/>
    </xf>
    <xf numFmtId="0" fontId="12" fillId="7" borderId="25" xfId="2" applyFill="1" applyBorder="1" applyAlignment="1">
      <alignment horizontal="center"/>
    </xf>
    <xf numFmtId="0" fontId="12" fillId="7" borderId="1" xfId="2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1" fontId="12" fillId="7" borderId="4" xfId="0" applyNumberFormat="1" applyFont="1" applyFill="1" applyBorder="1" applyAlignment="1">
      <alignment horizontal="center" vertical="center" wrapText="1"/>
    </xf>
    <xf numFmtId="1" fontId="12" fillId="7" borderId="15" xfId="0" applyNumberFormat="1" applyFont="1" applyFill="1" applyBorder="1" applyAlignment="1">
      <alignment horizontal="center" vertical="center" wrapText="1"/>
    </xf>
    <xf numFmtId="1" fontId="12" fillId="7" borderId="12" xfId="0" applyNumberFormat="1" applyFont="1" applyFill="1" applyBorder="1" applyAlignment="1">
      <alignment horizontal="center" vertical="center" wrapText="1"/>
    </xf>
    <xf numFmtId="1" fontId="12" fillId="7" borderId="7" xfId="0" applyNumberFormat="1" applyFont="1" applyFill="1" applyBorder="1" applyAlignment="1">
      <alignment horizontal="center" vertical="center" wrapText="1"/>
    </xf>
    <xf numFmtId="1" fontId="12" fillId="7" borderId="27" xfId="0" applyNumberFormat="1" applyFont="1" applyFill="1" applyBorder="1" applyAlignment="1">
      <alignment horizontal="center" vertical="center" wrapText="1"/>
    </xf>
    <xf numFmtId="1" fontId="12" fillId="7" borderId="11" xfId="0" applyNumberFormat="1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 vertical="center" wrapText="1"/>
    </xf>
    <xf numFmtId="164" fontId="12" fillId="7" borderId="11" xfId="0" applyNumberFormat="1" applyFont="1" applyFill="1" applyBorder="1" applyAlignment="1">
      <alignment horizontal="center" vertical="center" wrapText="1"/>
    </xf>
    <xf numFmtId="164" fontId="12" fillId="7" borderId="1" xfId="0" applyNumberFormat="1" applyFont="1" applyFill="1" applyBorder="1" applyAlignment="1">
      <alignment horizontal="center" vertical="center" wrapText="1"/>
    </xf>
    <xf numFmtId="164" fontId="12" fillId="7" borderId="25" xfId="0" applyNumberFormat="1" applyFont="1" applyFill="1" applyBorder="1" applyAlignment="1">
      <alignment horizontal="center" vertical="center" wrapText="1"/>
    </xf>
    <xf numFmtId="1" fontId="12" fillId="7" borderId="26" xfId="0" applyNumberFormat="1" applyFont="1" applyFill="1" applyBorder="1" applyAlignment="1">
      <alignment horizontal="center" vertical="center" wrapText="1"/>
    </xf>
    <xf numFmtId="1" fontId="12" fillId="7" borderId="13" xfId="0" applyNumberFormat="1" applyFont="1" applyFill="1" applyBorder="1" applyAlignment="1">
      <alignment horizontal="center" vertical="center" wrapText="1"/>
    </xf>
    <xf numFmtId="1" fontId="12" fillId="7" borderId="23" xfId="0" applyNumberFormat="1" applyFont="1" applyFill="1" applyBorder="1" applyAlignment="1">
      <alignment horizontal="center" vertical="center" wrapText="1"/>
    </xf>
    <xf numFmtId="164" fontId="12" fillId="7" borderId="53" xfId="0" applyNumberFormat="1" applyFont="1" applyFill="1" applyBorder="1" applyAlignment="1">
      <alignment horizontal="center" vertical="center" wrapText="1"/>
    </xf>
    <xf numFmtId="164" fontId="12" fillId="7" borderId="29" xfId="0" applyNumberFormat="1" applyFont="1" applyFill="1" applyBorder="1" applyAlignment="1">
      <alignment horizontal="center" vertical="center" wrapText="1"/>
    </xf>
    <xf numFmtId="164" fontId="12" fillId="7" borderId="9" xfId="0" applyNumberFormat="1" applyFont="1" applyFill="1" applyBorder="1" applyAlignment="1">
      <alignment horizontal="center" vertical="center" wrapText="1"/>
    </xf>
    <xf numFmtId="164" fontId="12" fillId="7" borderId="28" xfId="0" applyNumberFormat="1" applyFont="1" applyFill="1" applyBorder="1" applyAlignment="1">
      <alignment horizontal="center" vertical="center" wrapText="1"/>
    </xf>
    <xf numFmtId="164" fontId="12" fillId="7" borderId="31" xfId="0" applyNumberFormat="1" applyFont="1" applyFill="1" applyBorder="1" applyAlignment="1">
      <alignment horizontal="center" vertical="center" wrapText="1"/>
    </xf>
    <xf numFmtId="164" fontId="12" fillId="7" borderId="14" xfId="0" applyNumberFormat="1" applyFont="1" applyFill="1" applyBorder="1" applyAlignment="1">
      <alignment horizontal="center" vertical="center" wrapText="1"/>
    </xf>
    <xf numFmtId="164" fontId="12" fillId="7" borderId="13" xfId="0" applyNumberFormat="1" applyFont="1" applyFill="1" applyBorder="1" applyAlignment="1">
      <alignment horizontal="center" vertical="center" wrapText="1"/>
    </xf>
    <xf numFmtId="164" fontId="12" fillId="7" borderId="12" xfId="0" applyNumberFormat="1" applyFont="1" applyFill="1" applyBorder="1" applyAlignment="1">
      <alignment horizontal="center" vertical="center" wrapText="1"/>
    </xf>
    <xf numFmtId="164" fontId="12" fillId="7" borderId="27" xfId="0" applyNumberFormat="1" applyFont="1" applyFill="1" applyBorder="1" applyAlignment="1">
      <alignment horizontal="center" vertical="center" wrapText="1"/>
    </xf>
    <xf numFmtId="164" fontId="12" fillId="7" borderId="4" xfId="0" applyNumberFormat="1" applyFont="1" applyFill="1" applyBorder="1" applyAlignment="1">
      <alignment horizontal="center" vertical="center" wrapText="1"/>
    </xf>
    <xf numFmtId="164" fontId="12" fillId="7" borderId="2" xfId="0" applyNumberFormat="1" applyFont="1" applyFill="1" applyBorder="1" applyAlignment="1">
      <alignment horizontal="center" vertical="center" wrapText="1"/>
    </xf>
    <xf numFmtId="0" fontId="55" fillId="0" borderId="0" xfId="2" applyFont="1" applyAlignment="1">
      <alignment wrapText="1"/>
    </xf>
    <xf numFmtId="0" fontId="55" fillId="0" borderId="0" xfId="2" applyFont="1" applyAlignment="1"/>
    <xf numFmtId="0" fontId="0" fillId="7" borderId="9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horizontal="center" vertical="center"/>
    </xf>
    <xf numFmtId="164" fontId="12" fillId="7" borderId="26" xfId="0" applyNumberFormat="1" applyFont="1" applyFill="1" applyBorder="1" applyAlignment="1">
      <alignment horizontal="center" vertical="center" wrapText="1"/>
    </xf>
    <xf numFmtId="164" fontId="12" fillId="7" borderId="23" xfId="0" applyNumberFormat="1" applyFont="1" applyFill="1" applyBorder="1" applyAlignment="1">
      <alignment horizontal="center" vertical="center" wrapText="1"/>
    </xf>
    <xf numFmtId="164" fontId="12" fillId="7" borderId="32" xfId="0" applyNumberFormat="1" applyFont="1" applyFill="1" applyBorder="1" applyAlignment="1">
      <alignment horizontal="center" vertical="center" wrapText="1"/>
    </xf>
    <xf numFmtId="164" fontId="12" fillId="7" borderId="2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7" borderId="43" xfId="0" applyFont="1" applyFill="1" applyBorder="1" applyAlignment="1">
      <alignment horizontal="center" vertical="center" wrapText="1"/>
    </xf>
    <xf numFmtId="0" fontId="12" fillId="7" borderId="51" xfId="0" applyFont="1" applyFill="1" applyBorder="1" applyAlignment="1">
      <alignment horizontal="center" vertical="center" wrapText="1"/>
    </xf>
    <xf numFmtId="0" fontId="12" fillId="7" borderId="48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7" borderId="49" xfId="0" applyFont="1" applyFill="1" applyBorder="1" applyAlignment="1">
      <alignment horizontal="center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12" fillId="7" borderId="52" xfId="0" applyFont="1" applyFill="1" applyBorder="1" applyAlignment="1">
      <alignment horizontal="center" vertical="center" wrapText="1"/>
    </xf>
    <xf numFmtId="0" fontId="12" fillId="7" borderId="4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1" xfId="2" applyFont="1" applyFill="1" applyBorder="1" applyAlignment="1">
      <alignment horizontal="center" vertical="center" wrapText="1"/>
    </xf>
    <xf numFmtId="0" fontId="12" fillId="7" borderId="1" xfId="2" applyFont="1" applyFill="1" applyBorder="1" applyAlignment="1">
      <alignment horizontal="center" vertical="center" wrapText="1"/>
    </xf>
    <xf numFmtId="0" fontId="12" fillId="7" borderId="25" xfId="2" applyFont="1" applyFill="1" applyBorder="1" applyAlignment="1">
      <alignment horizontal="center" vertical="center" wrapText="1"/>
    </xf>
    <xf numFmtId="0" fontId="12" fillId="7" borderId="12" xfId="2" applyFont="1" applyFill="1" applyBorder="1" applyAlignment="1">
      <alignment horizontal="center" vertical="center" wrapText="1"/>
    </xf>
    <xf numFmtId="0" fontId="12" fillId="7" borderId="26" xfId="2" applyFont="1" applyFill="1" applyBorder="1" applyAlignment="1">
      <alignment horizontal="center" vertical="center" wrapText="1"/>
    </xf>
    <xf numFmtId="0" fontId="12" fillId="7" borderId="4" xfId="2" applyFont="1" applyFill="1" applyBorder="1" applyAlignment="1">
      <alignment horizontal="center" vertical="center" wrapText="1"/>
    </xf>
    <xf numFmtId="0" fontId="12" fillId="7" borderId="15" xfId="2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164" fontId="12" fillId="7" borderId="8" xfId="0" applyNumberFormat="1" applyFont="1" applyFill="1" applyBorder="1" applyAlignment="1">
      <alignment horizontal="center" vertical="center" wrapText="1"/>
    </xf>
    <xf numFmtId="164" fontId="12" fillId="7" borderId="43" xfId="0" applyNumberFormat="1" applyFont="1" applyFill="1" applyBorder="1" applyAlignment="1">
      <alignment horizontal="center" vertical="center" wrapText="1"/>
    </xf>
    <xf numFmtId="164" fontId="12" fillId="7" borderId="7" xfId="0" applyNumberFormat="1" applyFont="1" applyFill="1" applyBorder="1" applyAlignment="1">
      <alignment horizontal="center" vertical="center" wrapText="1"/>
    </xf>
    <xf numFmtId="164" fontId="12" fillId="7" borderId="44" xfId="0" applyNumberFormat="1" applyFont="1" applyFill="1" applyBorder="1" applyAlignment="1">
      <alignment horizontal="center" vertical="center" wrapText="1"/>
    </xf>
    <xf numFmtId="164" fontId="12" fillId="7" borderId="0" xfId="0" applyNumberFormat="1" applyFont="1" applyFill="1" applyBorder="1" applyAlignment="1">
      <alignment horizontal="center" vertical="center" wrapText="1"/>
    </xf>
    <xf numFmtId="164" fontId="12" fillId="7" borderId="6" xfId="0" applyNumberFormat="1" applyFont="1" applyFill="1" applyBorder="1" applyAlignment="1">
      <alignment horizontal="center" vertical="center" wrapText="1"/>
    </xf>
    <xf numFmtId="164" fontId="12" fillId="7" borderId="51" xfId="0" applyNumberFormat="1" applyFont="1" applyFill="1" applyBorder="1" applyAlignment="1">
      <alignment horizontal="center" vertical="center" wrapText="1"/>
    </xf>
    <xf numFmtId="164" fontId="12" fillId="7" borderId="48" xfId="0" applyNumberFormat="1" applyFont="1" applyFill="1" applyBorder="1" applyAlignment="1">
      <alignment horizontal="center" vertical="center" wrapText="1"/>
    </xf>
    <xf numFmtId="164" fontId="12" fillId="7" borderId="52" xfId="0" applyNumberFormat="1" applyFont="1" applyFill="1" applyBorder="1" applyAlignment="1">
      <alignment horizontal="center" vertical="center" wrapText="1"/>
    </xf>
    <xf numFmtId="164" fontId="12" fillId="7" borderId="45" xfId="0" applyNumberFormat="1" applyFont="1" applyFill="1" applyBorder="1" applyAlignment="1">
      <alignment horizontal="center" vertical="center" wrapText="1"/>
    </xf>
    <xf numFmtId="0" fontId="62" fillId="0" borderId="0" xfId="9" applyFont="1" applyAlignment="1">
      <alignment horizontal="justify" wrapText="1"/>
    </xf>
    <xf numFmtId="0" fontId="12" fillId="7" borderId="29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vertical="center" wrapText="1"/>
    </xf>
    <xf numFmtId="0" fontId="12" fillId="7" borderId="13" xfId="2" applyFont="1" applyFill="1" applyBorder="1" applyAlignment="1">
      <alignment horizontal="center" vertical="center" wrapText="1"/>
    </xf>
    <xf numFmtId="0" fontId="12" fillId="7" borderId="29" xfId="2" applyFont="1" applyFill="1" applyBorder="1" applyAlignment="1">
      <alignment horizontal="center" vertical="center" wrapText="1"/>
    </xf>
    <xf numFmtId="0" fontId="12" fillId="7" borderId="23" xfId="2" applyFont="1" applyFill="1" applyBorder="1" applyAlignment="1">
      <alignment horizontal="center" vertical="center" wrapText="1"/>
    </xf>
    <xf numFmtId="0" fontId="12" fillId="7" borderId="32" xfId="2" applyFont="1" applyFill="1" applyBorder="1" applyAlignment="1">
      <alignment horizontal="center" vertical="center" wrapText="1"/>
    </xf>
    <xf numFmtId="0" fontId="12" fillId="7" borderId="47" xfId="0" applyFont="1" applyFill="1" applyBorder="1" applyAlignment="1">
      <alignment horizontal="center" vertical="center" wrapText="1"/>
    </xf>
    <xf numFmtId="0" fontId="18" fillId="0" borderId="0" xfId="21" applyFont="1"/>
    <xf numFmtId="0" fontId="0" fillId="7" borderId="5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0" xfId="2" applyAlignment="1">
      <alignment horizontal="left" wrapText="1"/>
    </xf>
    <xf numFmtId="0" fontId="59" fillId="0" borderId="0" xfId="0" applyFont="1" applyAlignment="1">
      <alignment horizontal="left" wrapText="1"/>
    </xf>
    <xf numFmtId="0" fontId="12" fillId="7" borderId="10" xfId="2" applyFill="1" applyBorder="1" applyAlignment="1">
      <alignment horizontal="center"/>
    </xf>
    <xf numFmtId="0" fontId="12" fillId="7" borderId="10" xfId="2" applyFill="1" applyBorder="1" applyAlignment="1">
      <alignment horizontal="center" wrapText="1"/>
    </xf>
    <xf numFmtId="0" fontId="12" fillId="7" borderId="11" xfId="2" applyFill="1" applyBorder="1" applyAlignment="1">
      <alignment horizontal="center" wrapText="1"/>
    </xf>
    <xf numFmtId="0" fontId="14" fillId="0" borderId="0" xfId="2" applyFont="1" applyAlignment="1">
      <alignment wrapText="1"/>
    </xf>
    <xf numFmtId="0" fontId="14" fillId="0" borderId="0" xfId="2" applyFont="1" applyAlignment="1"/>
    <xf numFmtId="0" fontId="2" fillId="0" borderId="0" xfId="0" applyFont="1" applyAlignment="1"/>
    <xf numFmtId="0" fontId="16" fillId="3" borderId="6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48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15" borderId="5" xfId="15" applyFont="1" applyFill="1" applyBorder="1" applyAlignment="1">
      <alignment horizontal="center" vertical="center" wrapText="1"/>
    </xf>
    <xf numFmtId="0" fontId="16" fillId="15" borderId="0" xfId="15" applyFont="1" applyFill="1" applyBorder="1" applyAlignment="1">
      <alignment horizontal="center" vertical="center" wrapText="1"/>
    </xf>
    <xf numFmtId="0" fontId="16" fillId="3" borderId="0" xfId="15" applyFont="1" applyFill="1" applyBorder="1" applyAlignment="1">
      <alignment horizontal="center" vertical="center" wrapText="1"/>
    </xf>
    <xf numFmtId="0" fontId="16" fillId="3" borderId="11" xfId="2" applyFont="1" applyFill="1" applyBorder="1" applyAlignment="1">
      <alignment horizontal="center" wrapText="1"/>
    </xf>
    <xf numFmtId="0" fontId="16" fillId="3" borderId="25" xfId="2" applyFont="1" applyFill="1" applyBorder="1" applyAlignment="1">
      <alignment horizontal="center" wrapText="1"/>
    </xf>
    <xf numFmtId="0" fontId="16" fillId="3" borderId="51" xfId="2" applyFont="1" applyFill="1" applyBorder="1" applyAlignment="1">
      <alignment horizontal="center" vertical="center" wrapText="1"/>
    </xf>
    <xf numFmtId="0" fontId="16" fillId="3" borderId="52" xfId="2" applyFont="1" applyFill="1" applyBorder="1" applyAlignment="1">
      <alignment horizontal="center" vertical="center" wrapText="1"/>
    </xf>
    <xf numFmtId="0" fontId="16" fillId="3" borderId="8" xfId="2" applyFont="1" applyFill="1" applyBorder="1" applyAlignment="1">
      <alignment horizontal="center" vertical="center" wrapText="1"/>
    </xf>
    <xf numFmtId="0" fontId="16" fillId="3" borderId="28" xfId="2" applyFont="1" applyFill="1" applyBorder="1" applyAlignment="1">
      <alignment horizontal="center" vertical="center" wrapText="1"/>
    </xf>
    <xf numFmtId="0" fontId="16" fillId="3" borderId="4" xfId="2" applyFont="1" applyFill="1" applyBorder="1" applyAlignment="1">
      <alignment horizontal="center" vertical="center" wrapText="1"/>
    </xf>
    <xf numFmtId="0" fontId="16" fillId="3" borderId="15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wrapText="1"/>
    </xf>
    <xf numFmtId="0" fontId="12" fillId="15" borderId="5" xfId="15" applyFill="1" applyBorder="1" applyAlignment="1">
      <alignment horizontal="center" vertical="center" wrapText="1"/>
    </xf>
    <xf numFmtId="0" fontId="0" fillId="15" borderId="0" xfId="0" applyFill="1" applyAlignment="1">
      <alignment horizontal="center" vertical="center"/>
    </xf>
    <xf numFmtId="0" fontId="55" fillId="0" borderId="32" xfId="2" applyFont="1" applyBorder="1" applyAlignment="1">
      <alignment wrapText="1"/>
    </xf>
    <xf numFmtId="0" fontId="55" fillId="0" borderId="32" xfId="2" applyFont="1" applyBorder="1" applyAlignment="1"/>
    <xf numFmtId="0" fontId="1" fillId="0" borderId="32" xfId="0" applyFont="1" applyBorder="1" applyAlignment="1"/>
    <xf numFmtId="0" fontId="12" fillId="3" borderId="47" xfId="15" applyFill="1" applyBorder="1" applyAlignment="1">
      <alignment horizontal="center" vertical="center" wrapText="1"/>
    </xf>
    <xf numFmtId="0" fontId="12" fillId="3" borderId="6" xfId="15" applyFill="1" applyBorder="1" applyAlignment="1">
      <alignment horizontal="center" vertical="center" wrapText="1"/>
    </xf>
    <xf numFmtId="0" fontId="12" fillId="3" borderId="49" xfId="15" applyFill="1" applyBorder="1" applyAlignment="1">
      <alignment horizontal="center" vertical="center" wrapText="1"/>
    </xf>
    <xf numFmtId="0" fontId="12" fillId="3" borderId="24" xfId="15" applyFill="1" applyBorder="1" applyAlignment="1">
      <alignment horizontal="center" vertical="center" wrapText="1"/>
    </xf>
    <xf numFmtId="0" fontId="12" fillId="3" borderId="12" xfId="15" applyFill="1" applyBorder="1" applyAlignment="1">
      <alignment horizontal="center" vertical="center" wrapText="1"/>
    </xf>
    <xf numFmtId="0" fontId="12" fillId="3" borderId="7" xfId="15" applyFill="1" applyBorder="1" applyAlignment="1">
      <alignment horizontal="center" vertical="center" wrapText="1"/>
    </xf>
    <xf numFmtId="0" fontId="12" fillId="3" borderId="27" xfId="15" applyFill="1" applyBorder="1" applyAlignment="1">
      <alignment horizontal="center" vertical="center" wrapText="1"/>
    </xf>
    <xf numFmtId="0" fontId="12" fillId="3" borderId="49" xfId="2" applyFont="1" applyFill="1" applyBorder="1" applyAlignment="1">
      <alignment horizontal="center" wrapText="1"/>
    </xf>
    <xf numFmtId="0" fontId="12" fillId="3" borderId="32" xfId="2" applyFont="1" applyFill="1" applyBorder="1" applyAlignment="1">
      <alignment horizontal="center" wrapText="1"/>
    </xf>
    <xf numFmtId="0" fontId="12" fillId="3" borderId="51" xfId="2" applyFont="1" applyFill="1" applyBorder="1" applyAlignment="1">
      <alignment horizontal="center" wrapText="1"/>
    </xf>
    <xf numFmtId="0" fontId="12" fillId="3" borderId="48" xfId="2" applyFont="1" applyFill="1" applyBorder="1" applyAlignment="1">
      <alignment horizontal="center" wrapText="1"/>
    </xf>
    <xf numFmtId="0" fontId="12" fillId="3" borderId="46" xfId="2" applyFont="1" applyFill="1" applyBorder="1" applyAlignment="1">
      <alignment horizontal="center" vertical="center" wrapText="1"/>
    </xf>
    <xf numFmtId="0" fontId="12" fillId="3" borderId="50" xfId="2" applyFont="1" applyFill="1" applyBorder="1" applyAlignment="1">
      <alignment horizontal="center" vertical="center" wrapText="1"/>
    </xf>
    <xf numFmtId="0" fontId="12" fillId="3" borderId="12" xfId="15" applyFont="1" applyFill="1" applyBorder="1" applyAlignment="1">
      <alignment horizontal="center" vertical="center" wrapText="1"/>
    </xf>
    <xf numFmtId="0" fontId="12" fillId="3" borderId="7" xfId="15" applyFont="1" applyFill="1" applyBorder="1" applyAlignment="1">
      <alignment horizontal="center" vertical="center" wrapText="1"/>
    </xf>
    <xf numFmtId="0" fontId="12" fillId="3" borderId="27" xfId="15" applyFont="1" applyFill="1" applyBorder="1" applyAlignment="1">
      <alignment horizontal="center" vertical="center" wrapText="1"/>
    </xf>
    <xf numFmtId="0" fontId="12" fillId="3" borderId="11" xfId="15" applyFont="1" applyFill="1" applyBorder="1" applyAlignment="1">
      <alignment horizontal="center" vertical="center" wrapText="1"/>
    </xf>
    <xf numFmtId="0" fontId="12" fillId="3" borderId="1" xfId="15" applyFont="1" applyFill="1" applyBorder="1" applyAlignment="1">
      <alignment horizontal="center" vertical="center" wrapText="1"/>
    </xf>
    <xf numFmtId="0" fontId="12" fillId="3" borderId="48" xfId="15" applyFont="1" applyFill="1" applyBorder="1" applyAlignment="1">
      <alignment horizontal="center" vertical="center" wrapText="1"/>
    </xf>
    <xf numFmtId="0" fontId="16" fillId="3" borderId="12" xfId="2" applyFont="1" applyFill="1" applyBorder="1" applyAlignment="1">
      <alignment horizontal="center" vertical="center" wrapText="1"/>
    </xf>
    <xf numFmtId="0" fontId="16" fillId="3" borderId="26" xfId="2" applyFont="1" applyFill="1" applyBorder="1" applyAlignment="1">
      <alignment horizontal="center" vertical="center" wrapText="1"/>
    </xf>
    <xf numFmtId="0" fontId="16" fillId="3" borderId="11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6" fillId="3" borderId="45" xfId="2" applyFont="1" applyFill="1" applyBorder="1" applyAlignment="1">
      <alignment horizontal="center" vertical="center" wrapText="1"/>
    </xf>
    <xf numFmtId="0" fontId="16" fillId="3" borderId="27" xfId="2" applyFont="1" applyFill="1" applyBorder="1" applyAlignment="1">
      <alignment horizontal="center" vertical="center" wrapText="1"/>
    </xf>
    <xf numFmtId="0" fontId="12" fillId="3" borderId="4" xfId="15" applyFont="1" applyFill="1" applyBorder="1" applyAlignment="1">
      <alignment horizontal="center" vertical="center" wrapText="1"/>
    </xf>
    <xf numFmtId="0" fontId="12" fillId="3" borderId="15" xfId="15" applyFont="1" applyFill="1" applyBorder="1" applyAlignment="1">
      <alignment horizontal="center" vertical="center" wrapText="1"/>
    </xf>
    <xf numFmtId="0" fontId="12" fillId="3" borderId="2" xfId="15" applyFont="1" applyFill="1" applyBorder="1" applyAlignment="1">
      <alignment horizontal="center" vertical="center" wrapText="1"/>
    </xf>
    <xf numFmtId="0" fontId="12" fillId="3" borderId="26" xfId="15" applyFont="1" applyFill="1" applyBorder="1" applyAlignment="1">
      <alignment horizontal="center" vertical="center" wrapText="1"/>
    </xf>
    <xf numFmtId="0" fontId="16" fillId="3" borderId="11" xfId="15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56" xfId="2" applyFont="1" applyFill="1" applyBorder="1" applyAlignment="1">
      <alignment horizontal="center" vertical="center" wrapText="1"/>
    </xf>
    <xf numFmtId="0" fontId="12" fillId="3" borderId="53" xfId="2" applyFon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55" fillId="15" borderId="0" xfId="0" applyFont="1" applyFill="1" applyBorder="1" applyAlignment="1">
      <alignment horizontal="center" vertical="center" wrapText="1"/>
    </xf>
    <xf numFmtId="0" fontId="12" fillId="3" borderId="47" xfId="0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12" fillId="0" borderId="32" xfId="0" applyFont="1" applyBorder="1" applyAlignment="1"/>
    <xf numFmtId="0" fontId="12" fillId="3" borderId="12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26" xfId="15" applyFill="1" applyBorder="1" applyAlignment="1">
      <alignment horizontal="center" vertical="center" wrapText="1"/>
    </xf>
    <xf numFmtId="0" fontId="12" fillId="3" borderId="11" xfId="15" applyFill="1" applyBorder="1" applyAlignment="1">
      <alignment horizontal="center" vertical="center" wrapText="1"/>
    </xf>
    <xf numFmtId="0" fontId="12" fillId="3" borderId="1" xfId="15" applyFill="1" applyBorder="1" applyAlignment="1">
      <alignment horizontal="center" vertical="center" wrapText="1"/>
    </xf>
    <xf numFmtId="0" fontId="12" fillId="3" borderId="4" xfId="15" applyFill="1" applyBorder="1" applyAlignment="1">
      <alignment horizontal="center" vertical="center" wrapText="1"/>
    </xf>
    <xf numFmtId="0" fontId="12" fillId="3" borderId="25" xfId="15" applyFill="1" applyBorder="1" applyAlignment="1">
      <alignment horizontal="center" vertical="center" wrapText="1"/>
    </xf>
    <xf numFmtId="0" fontId="26" fillId="0" borderId="0" xfId="9" applyFont="1" applyAlignment="1">
      <alignment horizontal="left"/>
    </xf>
    <xf numFmtId="0" fontId="16" fillId="3" borderId="53" xfId="15" applyFont="1" applyFill="1" applyBorder="1" applyAlignment="1">
      <alignment horizontal="center" vertical="center" wrapText="1"/>
    </xf>
    <xf numFmtId="0" fontId="16" fillId="3" borderId="49" xfId="15" applyFont="1" applyFill="1" applyBorder="1" applyAlignment="1">
      <alignment horizontal="center" vertical="center" wrapText="1"/>
    </xf>
    <xf numFmtId="0" fontId="12" fillId="3" borderId="49" xfId="15" applyFont="1" applyFill="1" applyBorder="1" applyAlignment="1">
      <alignment horizontal="center" vertical="center" wrapText="1"/>
    </xf>
    <xf numFmtId="0" fontId="12" fillId="3" borderId="32" xfId="15" applyFont="1" applyFill="1" applyBorder="1" applyAlignment="1">
      <alignment horizontal="center" vertical="center" wrapText="1"/>
    </xf>
    <xf numFmtId="0" fontId="12" fillId="3" borderId="53" xfId="15" applyFont="1" applyFill="1" applyBorder="1" applyAlignment="1">
      <alignment horizontal="center" vertical="center" wrapText="1"/>
    </xf>
    <xf numFmtId="0" fontId="12" fillId="3" borderId="25" xfId="15" applyFont="1" applyFill="1" applyBorder="1" applyAlignment="1">
      <alignment horizontal="center" vertical="center" wrapText="1"/>
    </xf>
    <xf numFmtId="0" fontId="0" fillId="0" borderId="0" xfId="0" applyBorder="1" applyAlignment="1"/>
    <xf numFmtId="0" fontId="12" fillId="3" borderId="2" xfId="15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6" fillId="0" borderId="32" xfId="2" applyFont="1" applyBorder="1" applyAlignment="1">
      <alignment horizontal="left" wrapText="1"/>
    </xf>
    <xf numFmtId="0" fontId="16" fillId="0" borderId="32" xfId="2" applyFont="1" applyBorder="1" applyAlignment="1">
      <alignment wrapText="1"/>
    </xf>
    <xf numFmtId="0" fontId="16" fillId="3" borderId="9" xfId="15" applyFont="1" applyFill="1" applyBorder="1" applyAlignment="1">
      <alignment horizontal="center" vertical="center" wrapText="1"/>
    </xf>
    <xf numFmtId="0" fontId="16" fillId="3" borderId="6" xfId="15" applyFont="1" applyFill="1" applyBorder="1" applyAlignment="1">
      <alignment horizontal="center" vertical="center" wrapText="1"/>
    </xf>
    <xf numFmtId="0" fontId="16" fillId="3" borderId="14" xfId="15" applyFont="1" applyFill="1" applyBorder="1" applyAlignment="1">
      <alignment horizontal="center" vertical="center" wrapText="1"/>
    </xf>
    <xf numFmtId="0" fontId="16" fillId="3" borderId="7" xfId="2" applyFont="1" applyFill="1" applyBorder="1" applyAlignment="1">
      <alignment horizontal="center" vertical="center" wrapText="1"/>
    </xf>
    <xf numFmtId="0" fontId="16" fillId="3" borderId="10" xfId="2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16" fillId="3" borderId="4" xfId="15" applyFont="1" applyFill="1" applyBorder="1" applyAlignment="1">
      <alignment horizontal="center" vertical="center" wrapText="1"/>
    </xf>
    <xf numFmtId="0" fontId="16" fillId="3" borderId="15" xfId="15" applyFont="1" applyFill="1" applyBorder="1" applyAlignment="1">
      <alignment horizontal="center" vertical="center" wrapText="1"/>
    </xf>
    <xf numFmtId="0" fontId="16" fillId="3" borderId="50" xfId="15" applyFont="1" applyFill="1" applyBorder="1" applyAlignment="1">
      <alignment horizontal="center" vertical="center" wrapText="1"/>
    </xf>
    <xf numFmtId="0" fontId="16" fillId="3" borderId="43" xfId="2" applyFont="1" applyFill="1" applyBorder="1" applyAlignment="1">
      <alignment horizontal="center" vertical="center" wrapText="1"/>
    </xf>
    <xf numFmtId="0" fontId="16" fillId="3" borderId="46" xfId="15" applyFont="1" applyFill="1" applyBorder="1" applyAlignment="1">
      <alignment horizontal="center" vertical="center" wrapText="1"/>
    </xf>
    <xf numFmtId="0" fontId="16" fillId="3" borderId="48" xfId="2" applyFont="1" applyFill="1" applyBorder="1" applyAlignment="1">
      <alignment horizontal="center" vertical="center" wrapText="1"/>
    </xf>
    <xf numFmtId="0" fontId="12" fillId="3" borderId="48" xfId="0" applyFont="1" applyFill="1" applyBorder="1" applyAlignment="1">
      <alignment horizontal="center" vertical="center"/>
    </xf>
    <xf numFmtId="0" fontId="12" fillId="3" borderId="29" xfId="2" applyFont="1" applyFill="1" applyBorder="1" applyAlignment="1">
      <alignment horizontal="center" vertical="center" wrapText="1"/>
    </xf>
    <xf numFmtId="0" fontId="12" fillId="15" borderId="6" xfId="0" applyFont="1" applyFill="1" applyBorder="1" applyAlignment="1">
      <alignment horizontal="center" vertical="center" wrapText="1"/>
    </xf>
    <xf numFmtId="0" fontId="12" fillId="3" borderId="50" xfId="15" applyFont="1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 wrapText="1"/>
    </xf>
    <xf numFmtId="0" fontId="0" fillId="15" borderId="0" xfId="0" applyFill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12" fillId="3" borderId="29" xfId="15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12" fillId="3" borderId="0" xfId="15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12" fillId="3" borderId="31" xfId="15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12" fillId="3" borderId="51" xfId="0" applyFont="1" applyFill="1" applyBorder="1" applyAlignment="1">
      <alignment horizontal="center"/>
    </xf>
    <xf numFmtId="0" fontId="12" fillId="3" borderId="48" xfId="0" applyFont="1" applyFill="1" applyBorder="1" applyAlignment="1">
      <alignment horizontal="center"/>
    </xf>
    <xf numFmtId="0" fontId="12" fillId="3" borderId="46" xfId="15" applyFill="1" applyBorder="1" applyAlignment="1">
      <alignment horizontal="center" vertical="center" wrapText="1"/>
    </xf>
    <xf numFmtId="0" fontId="12" fillId="3" borderId="50" xfId="15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/>
    </xf>
    <xf numFmtId="0" fontId="0" fillId="3" borderId="52" xfId="0" applyFill="1" applyBorder="1" applyAlignment="1">
      <alignment horizontal="center"/>
    </xf>
    <xf numFmtId="0" fontId="12" fillId="3" borderId="51" xfId="2" applyFill="1" applyBorder="1" applyAlignment="1">
      <alignment horizontal="center" wrapText="1"/>
    </xf>
    <xf numFmtId="0" fontId="12" fillId="3" borderId="48" xfId="2" applyFill="1" applyBorder="1" applyAlignment="1">
      <alignment horizontal="center" wrapText="1"/>
    </xf>
    <xf numFmtId="0" fontId="16" fillId="3" borderId="0" xfId="2" applyFont="1" applyFill="1" applyBorder="1" applyAlignment="1">
      <alignment horizontal="left" vertical="top" wrapText="1"/>
    </xf>
    <xf numFmtId="0" fontId="16" fillId="4" borderId="0" xfId="2" applyFont="1" applyFill="1" applyBorder="1" applyAlignment="1">
      <alignment vertical="top" wrapText="1"/>
    </xf>
    <xf numFmtId="0" fontId="16" fillId="4" borderId="0" xfId="2" applyFont="1" applyFill="1" applyBorder="1" applyAlignment="1">
      <alignment wrapText="1"/>
    </xf>
    <xf numFmtId="0" fontId="9" fillId="4" borderId="0" xfId="0" applyFont="1" applyFill="1" applyBorder="1" applyAlignment="1">
      <alignment wrapText="1"/>
    </xf>
    <xf numFmtId="0" fontId="16" fillId="3" borderId="2" xfId="3" applyFont="1" applyFill="1" applyBorder="1">
      <alignment horizontal="center" vertical="center" wrapText="1"/>
    </xf>
    <xf numFmtId="0" fontId="16" fillId="3" borderId="3" xfId="3" applyFont="1" applyFill="1" applyBorder="1">
      <alignment horizontal="center" vertical="center" wrapText="1"/>
    </xf>
    <xf numFmtId="0" fontId="16" fillId="3" borderId="4" xfId="3" applyFont="1" applyFill="1" applyBorder="1">
      <alignment horizontal="center" vertical="center" wrapText="1"/>
    </xf>
    <xf numFmtId="0" fontId="13" fillId="10" borderId="5" xfId="4" applyFont="1" applyFill="1" applyAlignment="1">
      <alignment horizontal="center" vertical="center"/>
    </xf>
    <xf numFmtId="0" fontId="16" fillId="0" borderId="6" xfId="5" applyFont="1" applyBorder="1">
      <alignment horizontal="left" wrapText="1"/>
    </xf>
    <xf numFmtId="0" fontId="16" fillId="0" borderId="6" xfId="5" applyFont="1" applyBorder="1" applyAlignment="1">
      <alignment horizontal="left" wrapText="1" indent="1"/>
    </xf>
    <xf numFmtId="0" fontId="13" fillId="10" borderId="0" xfId="4" applyFont="1" applyFill="1" applyBorder="1" applyAlignment="1">
      <alignment horizontal="center" vertical="center"/>
    </xf>
    <xf numFmtId="0" fontId="16" fillId="0" borderId="6" xfId="5" applyFont="1" applyBorder="1" applyAlignment="1">
      <alignment horizontal="left" wrapText="1" indent="3"/>
    </xf>
    <xf numFmtId="0" fontId="13" fillId="0" borderId="6" xfId="5" applyFont="1" applyBorder="1" applyAlignment="1">
      <alignment horizontal="left" wrapText="1" indent="1"/>
    </xf>
    <xf numFmtId="0" fontId="16" fillId="0" borderId="6" xfId="5" applyFont="1" applyBorder="1" applyAlignment="1">
      <alignment horizontal="left" wrapText="1" indent="6"/>
    </xf>
    <xf numFmtId="164" fontId="9" fillId="0" borderId="0" xfId="0" applyNumberFormat="1" applyFont="1" applyBorder="1"/>
    <xf numFmtId="164" fontId="16" fillId="0" borderId="57" xfId="0" applyNumberFormat="1" applyFont="1" applyFill="1" applyBorder="1" applyAlignment="1">
      <alignment horizontal="right" wrapText="1"/>
    </xf>
    <xf numFmtId="172" fontId="16" fillId="0" borderId="7" xfId="6" applyNumberFormat="1" applyFont="1" applyBorder="1">
      <alignment horizontal="right"/>
    </xf>
    <xf numFmtId="172" fontId="16" fillId="0" borderId="8" xfId="6" applyNumberFormat="1" applyFont="1" applyBorder="1">
      <alignment horizontal="right"/>
    </xf>
    <xf numFmtId="172" fontId="16" fillId="0" borderId="57" xfId="0" applyNumberFormat="1" applyFont="1" applyFill="1" applyBorder="1" applyAlignment="1">
      <alignment horizontal="right" wrapText="1"/>
    </xf>
    <xf numFmtId="172" fontId="16" fillId="0" borderId="0" xfId="0" applyNumberFormat="1" applyFont="1" applyFill="1" applyBorder="1" applyAlignment="1">
      <alignment horizontal="right" wrapText="1"/>
    </xf>
    <xf numFmtId="164" fontId="13" fillId="0" borderId="57" xfId="0" applyNumberFormat="1" applyFont="1" applyBorder="1" applyAlignment="1">
      <alignment horizontal="right"/>
    </xf>
    <xf numFmtId="172" fontId="13" fillId="0" borderId="57" xfId="0" applyNumberFormat="1" applyFont="1" applyBorder="1" applyAlignment="1">
      <alignment horizontal="right"/>
    </xf>
    <xf numFmtId="172" fontId="13" fillId="0" borderId="56" xfId="0" applyNumberFormat="1" applyFont="1" applyBorder="1" applyAlignment="1">
      <alignment horizontal="right"/>
    </xf>
    <xf numFmtId="0" fontId="13" fillId="0" borderId="6" xfId="5" applyFont="1" applyBorder="1" applyAlignment="1">
      <alignment horizontal="left" wrapText="1"/>
    </xf>
    <xf numFmtId="0" fontId="16" fillId="0" borderId="6" xfId="5" applyFont="1" applyBorder="1" applyAlignment="1">
      <alignment horizontal="left" wrapText="1"/>
    </xf>
    <xf numFmtId="0" fontId="16" fillId="0" borderId="6" xfId="5" applyFont="1" applyBorder="1" applyAlignment="1">
      <alignment horizontal="left" wrapText="1" indent="4"/>
    </xf>
    <xf numFmtId="0" fontId="16" fillId="0" borderId="6" xfId="5" applyFont="1" applyFill="1" applyBorder="1" applyAlignment="1">
      <alignment horizontal="left" wrapText="1"/>
    </xf>
    <xf numFmtId="0" fontId="16" fillId="0" borderId="6" xfId="5" applyFont="1" applyBorder="1" applyAlignment="1">
      <alignment horizontal="left" wrapText="1" indent="5"/>
    </xf>
    <xf numFmtId="0" fontId="16" fillId="0" borderId="0" xfId="0" applyFont="1" applyAlignment="1">
      <alignment horizontal="left" indent="3"/>
    </xf>
    <xf numFmtId="0" fontId="16" fillId="0" borderId="0" xfId="0" applyFont="1" applyAlignment="1">
      <alignment horizontal="left" indent="5"/>
    </xf>
    <xf numFmtId="0" fontId="13" fillId="0" borderId="0" xfId="0" applyFont="1" applyAlignment="1">
      <alignment horizontal="left" indent="1"/>
    </xf>
    <xf numFmtId="0" fontId="16" fillId="0" borderId="0" xfId="0" applyFont="1" applyAlignment="1">
      <alignment horizontal="left" indent="2"/>
    </xf>
    <xf numFmtId="0" fontId="16" fillId="4" borderId="0" xfId="0" applyFont="1" applyFill="1" applyAlignment="1">
      <alignment horizontal="left" indent="2"/>
    </xf>
    <xf numFmtId="0" fontId="16" fillId="4" borderId="0" xfId="0" applyFont="1" applyFill="1" applyAlignment="1">
      <alignment horizontal="left" wrapText="1" indent="2"/>
    </xf>
    <xf numFmtId="0" fontId="16" fillId="0" borderId="0" xfId="0" applyFont="1" applyAlignment="1">
      <alignment horizontal="left" indent="1"/>
    </xf>
    <xf numFmtId="172" fontId="9" fillId="0" borderId="0" xfId="0" applyNumberFormat="1" applyFont="1"/>
    <xf numFmtId="0" fontId="16" fillId="0" borderId="0" xfId="0" applyFont="1" applyAlignment="1">
      <alignment horizontal="left" indent="4"/>
    </xf>
    <xf numFmtId="0" fontId="16" fillId="0" borderId="0" xfId="0" applyFont="1" applyAlignment="1">
      <alignment horizontal="left" wrapText="1" indent="2"/>
    </xf>
    <xf numFmtId="0" fontId="59" fillId="0" borderId="0" xfId="0" applyFont="1" applyAlignment="1">
      <alignment horizontal="left"/>
    </xf>
    <xf numFmtId="0" fontId="59" fillId="0" borderId="0" xfId="0" applyFont="1" applyAlignment="1">
      <alignment horizontal="left"/>
    </xf>
  </cellXfs>
  <cellStyles count="28">
    <cellStyle name="[StdExit()]" xfId="26"/>
    <cellStyle name="BOK" xfId="5"/>
    <cellStyle name="DOPIS" xfId="9"/>
    <cellStyle name="Dziesiętny 2" xfId="25"/>
    <cellStyle name="GLOWA" xfId="3"/>
    <cellStyle name="GLOWA 2" xfId="14"/>
    <cellStyle name="GLOWA 3" xfId="15"/>
    <cellStyle name="gmina" xfId="18"/>
    <cellStyle name="gmina 2" xfId="16"/>
    <cellStyle name="gminy" xfId="22"/>
    <cellStyle name="gminy 2" xfId="19"/>
    <cellStyle name="GMINY 3" xfId="24"/>
    <cellStyle name="Hiperłącze" xfId="1" builtinId="8"/>
    <cellStyle name="Kolumna" xfId="27"/>
    <cellStyle name="LEB" xfId="2"/>
    <cellStyle name="LICZBY" xfId="6"/>
    <cellStyle name="miasto" xfId="20"/>
    <cellStyle name="miasto 2" xfId="23"/>
    <cellStyle name="Normalny" xfId="0" builtinId="0"/>
    <cellStyle name="Normalny 2" xfId="12"/>
    <cellStyle name="Normalny 2 2" xfId="7"/>
    <cellStyle name="Normalny 2 3" xfId="10"/>
    <cellStyle name="Normalny 3" xfId="13"/>
    <cellStyle name="Normalny 3 3" xfId="21"/>
    <cellStyle name="Normalny 5" xfId="8"/>
    <cellStyle name="Normalny 7" xfId="11"/>
    <cellStyle name="SRODEK" xfId="4"/>
    <cellStyle name="w tym miasto" xfId="17"/>
  </cellStyles>
  <dxfs count="0"/>
  <tableStyles count="0" defaultTableStyle="TableStyleMedium2" defaultPivotStyle="PivotStyleLight16"/>
  <colors>
    <mruColors>
      <color rgb="FFBFBFBF"/>
      <color rgb="FF808080"/>
      <color rgb="FFC9C9C9"/>
      <color rgb="FFCA945E"/>
      <color rgb="FFF3B2A7"/>
      <color rgb="FFF30000"/>
      <color rgb="FFFFFF99"/>
      <color rgb="FF66FFFF"/>
      <color rgb="FFA9D08E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93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calcChain" Target="calcChain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'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'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'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'!A1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713433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713433" y="100902"/>
          <a:ext cx="981075" cy="223576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0</xdr:col>
      <xdr:colOff>1133475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71551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1</xdr:col>
      <xdr:colOff>0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1</xdr:col>
      <xdr:colOff>163649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1</xdr:col>
      <xdr:colOff>163649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</xdr:row>
      <xdr:rowOff>114300</xdr:rowOff>
    </xdr:from>
    <xdr:to>
      <xdr:col>0</xdr:col>
      <xdr:colOff>1142999</xdr:colOff>
      <xdr:row>1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FF1F0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rgbClr val="FFFF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8" name="pole tekstowe 7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9" name="pole tekstowe 8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0" name="pole tekstowe 9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1" name="pole tekstowe 10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2" name="pole tekstowe 1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3" name="pole tekstowe 1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1</xdr:col>
      <xdr:colOff>125550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</a:t>
          </a:r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TABLIC</a:t>
          </a:r>
        </a:p>
      </xdr:txBody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1</xdr:col>
      <xdr:colOff>125550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95250</xdr:rowOff>
    </xdr:from>
    <xdr:to>
      <xdr:col>1</xdr:col>
      <xdr:colOff>192224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499" y="9525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1</xdr:col>
      <xdr:colOff>125550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95250</xdr:rowOff>
    </xdr:from>
    <xdr:to>
      <xdr:col>1</xdr:col>
      <xdr:colOff>192224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499" y="9525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/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3B2A7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/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3B2A7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/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3B2A7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FF1F0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rgbClr val="FFFF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8" name="pole tekstowe 7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9" name="pole tekstowe 8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0" name="pole tekstowe 9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1" name="pole tekstowe 10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2" name="pole tekstowe 1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3" name="pole tekstowe 1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4" name="pole tekstowe 3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FF1F0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rgbClr val="FFFF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8" name="pole tekstowe 7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9" name="pole tekstowe 8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0" name="pole tekstowe 9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1" name="pole tekstowe 10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2" name="pole tekstowe 1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3" name="pole tekstowe 1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234948</xdr:colOff>
      <xdr:row>0</xdr:row>
      <xdr:rowOff>122237</xdr:rowOff>
    </xdr:from>
    <xdr:to>
      <xdr:col>1</xdr:col>
      <xdr:colOff>169998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8" y="122237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234948</xdr:colOff>
      <xdr:row>0</xdr:row>
      <xdr:rowOff>122237</xdr:rowOff>
    </xdr:from>
    <xdr:to>
      <xdr:col>1</xdr:col>
      <xdr:colOff>169998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8" y="122237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234948</xdr:colOff>
      <xdr:row>0</xdr:row>
      <xdr:rowOff>122237</xdr:rowOff>
    </xdr:from>
    <xdr:to>
      <xdr:col>1</xdr:col>
      <xdr:colOff>169998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8" y="122237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FF1F0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rgbClr val="FFFF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8" name="pole tekstowe 7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9" name="pole tekstowe 8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0" name="pole tekstowe 9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1" name="pole tekstowe 10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2" name="pole tekstowe 1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3" name="pole tekstowe 1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457200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1</xdr:col>
      <xdr:colOff>525600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133350</xdr:rowOff>
    </xdr:from>
    <xdr:to>
      <xdr:col>0</xdr:col>
      <xdr:colOff>1135199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399" y="133350"/>
          <a:ext cx="982800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1135200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2800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FF1F0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rgbClr val="FFFF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8" name="pole tekstowe 7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9" name="pole tekstowe 8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0" name="pole tekstowe 9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1" name="pole tekstowe 10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2" name="pole tekstowe 1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3" name="pole tekstowe 1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1</xdr:col>
      <xdr:colOff>0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1</xdr:col>
      <xdr:colOff>0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1</xdr:col>
      <xdr:colOff>0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BFBFB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6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97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98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99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0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1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2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3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4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6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07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08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09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0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1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2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3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4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6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17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18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19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0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1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2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3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5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26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27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28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29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0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1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2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3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5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36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37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38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39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0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1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2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4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45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46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47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48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49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0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1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2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3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54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55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56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57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58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59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0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2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63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64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65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66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67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68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69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0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2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73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74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75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76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77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78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79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0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2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8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6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7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8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9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0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1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2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3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4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6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7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69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0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1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2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3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4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6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77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78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79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0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1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2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3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4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6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87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8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9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0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1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2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3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4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499984740745262"/>
  </sheetPr>
  <dimension ref="A1:I21"/>
  <sheetViews>
    <sheetView showGridLines="0" tabSelected="1" workbookViewId="0"/>
  </sheetViews>
  <sheetFormatPr defaultRowHeight="15"/>
  <cols>
    <col min="2" max="2" width="99.5703125" customWidth="1"/>
  </cols>
  <sheetData>
    <row r="1" spans="1:9" ht="9" customHeight="1">
      <c r="A1" s="1436"/>
    </row>
    <row r="2" spans="1:9" ht="67.5" customHeight="1">
      <c r="B2" s="1827" t="s">
        <v>2559</v>
      </c>
      <c r="C2" s="1827"/>
      <c r="D2" s="1827"/>
      <c r="E2" s="1827"/>
      <c r="F2" s="1827"/>
      <c r="G2" s="1827"/>
      <c r="H2" s="1827"/>
      <c r="I2" s="1827"/>
    </row>
    <row r="3" spans="1:9" ht="31.5">
      <c r="B3" s="1" t="s">
        <v>0</v>
      </c>
    </row>
    <row r="5" spans="1:9" s="3" customFormat="1" ht="36" customHeight="1">
      <c r="B5" s="1435" t="s">
        <v>1</v>
      </c>
      <c r="C5" s="2"/>
    </row>
    <row r="6" spans="1:9" s="4" customFormat="1" ht="14.25"/>
    <row r="7" spans="1:9" s="3" customFormat="1" ht="36" customHeight="1">
      <c r="B7" s="1435" t="s">
        <v>2</v>
      </c>
      <c r="C7" s="2"/>
    </row>
    <row r="8" spans="1:9" s="4" customFormat="1" ht="14.25"/>
    <row r="9" spans="1:9" s="3" customFormat="1" ht="36" customHeight="1">
      <c r="B9" s="1435" t="s">
        <v>3</v>
      </c>
      <c r="C9" s="2"/>
    </row>
    <row r="10" spans="1:9" s="4" customFormat="1" ht="14.25"/>
    <row r="11" spans="1:9" s="3" customFormat="1" ht="36" customHeight="1">
      <c r="B11" s="1435" t="s">
        <v>4</v>
      </c>
      <c r="C11" s="2"/>
    </row>
    <row r="12" spans="1:9" s="4" customFormat="1" ht="14.25">
      <c r="B12" s="5"/>
    </row>
    <row r="13" spans="1:9" s="3" customFormat="1" ht="36" customHeight="1">
      <c r="B13" s="1435" t="s">
        <v>5</v>
      </c>
      <c r="C13" s="2"/>
    </row>
    <row r="14" spans="1:9" s="4" customFormat="1" ht="14.25"/>
    <row r="15" spans="1:9" s="2" customFormat="1" ht="36" customHeight="1">
      <c r="B15" s="1435" t="s">
        <v>2163</v>
      </c>
    </row>
    <row r="16" spans="1:9" s="4" customFormat="1" ht="14.25"/>
    <row r="17" spans="2:2" s="2" customFormat="1" ht="36" customHeight="1">
      <c r="B17" s="1435" t="s">
        <v>6</v>
      </c>
    </row>
    <row r="18" spans="2:2" s="4" customFormat="1" ht="14.25"/>
    <row r="19" spans="2:2" s="2" customFormat="1" ht="36" customHeight="1">
      <c r="B19" s="1435" t="s">
        <v>7</v>
      </c>
    </row>
    <row r="20" spans="2:2" s="4" customFormat="1" ht="14.25"/>
    <row r="21" spans="2:2" s="2" customFormat="1" ht="36" customHeight="1">
      <c r="B21" s="1435" t="s">
        <v>1101</v>
      </c>
    </row>
  </sheetData>
  <mergeCells count="1">
    <mergeCell ref="B2:I2"/>
  </mergeCells>
  <hyperlinks>
    <hyperlink ref="B5" location="'TABLICE PRZEGLĄDOWE'!A1" display="SPIS TABLIC PRZEGLĄDOWYCH"/>
    <hyperlink ref="B7" location="'SPIS TABLIC DZIAŁ I'!A1" display="SPIS TABLIC DZIAŁ I"/>
    <hyperlink ref="B9" location="'SPIS TABLIC DZIAŁ II'!A1" display="SPIS TABLIC DZIAŁ II"/>
    <hyperlink ref="B11" location="'SPIS TABLIC DZIAŁ III'!A1" display="SPIS TABLIC DZIAŁ III"/>
    <hyperlink ref="B13" location="'SPIS TABLIC DZIAŁ IV'!A1" display="SPIS TABLIC DZIAŁ IV"/>
    <hyperlink ref="B15" location="'SPIS TABLIC DZIAŁ V'!A1" display="SPIS TABLIC DZIAŁ V"/>
    <hyperlink ref="B17" location="'SPIS TABLIC DZIAŁ VI'!A1" display="SPIS TABLIC DZIAŁ VI"/>
    <hyperlink ref="B19" location="'SPIS TABLIC DZIAŁ VII'!A1" display="SPIS TABLIC DZIAŁ VII"/>
    <hyperlink ref="B21" location="'SPIS TABLIC DZIAŁ VIII'!A1" display="SPIS TABLIC DZIAŁ VII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24"/>
  <sheetViews>
    <sheetView showGridLines="0" zoomScaleNormal="100" workbookViewId="0"/>
  </sheetViews>
  <sheetFormatPr defaultRowHeight="15"/>
  <cols>
    <col min="1" max="1" width="20.7109375" customWidth="1"/>
    <col min="2" max="9" width="16.140625" customWidth="1"/>
  </cols>
  <sheetData>
    <row r="1" spans="1:9" ht="34.5" customHeight="1">
      <c r="A1" s="577"/>
      <c r="B1" s="577"/>
      <c r="C1" s="577"/>
      <c r="D1" s="577"/>
      <c r="E1" s="577"/>
      <c r="F1" s="577"/>
    </row>
    <row r="2" spans="1:9" ht="15" customHeight="1">
      <c r="A2" s="1843" t="s">
        <v>2787</v>
      </c>
      <c r="B2" s="1843"/>
      <c r="C2" s="1843"/>
      <c r="D2" s="1843"/>
      <c r="E2" s="1843"/>
      <c r="F2" s="1843"/>
      <c r="G2" s="1843"/>
      <c r="H2" s="1843"/>
      <c r="I2" s="1843"/>
    </row>
    <row r="3" spans="1:9">
      <c r="A3" s="1833" t="s">
        <v>2514</v>
      </c>
      <c r="B3" s="1833"/>
      <c r="C3" s="1833"/>
      <c r="D3" s="1833"/>
      <c r="E3" s="1833"/>
      <c r="F3" s="1833"/>
      <c r="G3" s="1833"/>
      <c r="H3" s="1833"/>
      <c r="I3" s="1833"/>
    </row>
    <row r="4" spans="1:9">
      <c r="A4" s="1834" t="s">
        <v>192</v>
      </c>
      <c r="B4" s="1854" t="s">
        <v>193</v>
      </c>
      <c r="C4" s="1851" t="s">
        <v>251</v>
      </c>
      <c r="D4" s="1852"/>
      <c r="E4" s="1852"/>
      <c r="F4" s="1852"/>
      <c r="G4" s="1853"/>
      <c r="H4" s="1873" t="s">
        <v>252</v>
      </c>
      <c r="I4" s="1860"/>
    </row>
    <row r="5" spans="1:9" ht="48">
      <c r="A5" s="1835"/>
      <c r="B5" s="1855"/>
      <c r="C5" s="1448" t="s">
        <v>201</v>
      </c>
      <c r="D5" s="1448" t="s">
        <v>551</v>
      </c>
      <c r="E5" s="1448" t="s">
        <v>1180</v>
      </c>
      <c r="F5" s="1448" t="s">
        <v>552</v>
      </c>
      <c r="G5" s="1448" t="s">
        <v>74</v>
      </c>
      <c r="H5" s="1448" t="s">
        <v>201</v>
      </c>
      <c r="I5" s="1450" t="s">
        <v>1179</v>
      </c>
    </row>
    <row r="6" spans="1:9" ht="15.75" thickBot="1">
      <c r="A6" s="1836"/>
      <c r="B6" s="1841" t="s">
        <v>241</v>
      </c>
      <c r="C6" s="1842"/>
      <c r="D6" s="1842"/>
      <c r="E6" s="1842"/>
      <c r="F6" s="1842"/>
      <c r="G6" s="1842"/>
      <c r="H6" s="1842"/>
      <c r="I6" s="1842"/>
    </row>
    <row r="7" spans="1:9" ht="15.75" thickTop="1">
      <c r="A7" s="61" t="s">
        <v>206</v>
      </c>
      <c r="B7" s="69">
        <v>2197.6999999999998</v>
      </c>
      <c r="C7" s="69">
        <v>2091.1</v>
      </c>
      <c r="D7" s="69">
        <v>497.4</v>
      </c>
      <c r="E7" s="69">
        <v>94.8</v>
      </c>
      <c r="F7" s="69">
        <v>360.8</v>
      </c>
      <c r="G7" s="69">
        <v>1138</v>
      </c>
      <c r="H7" s="69">
        <v>106.6</v>
      </c>
      <c r="I7" s="70">
        <v>1</v>
      </c>
    </row>
    <row r="8" spans="1:9">
      <c r="A8" s="61" t="s">
        <v>207</v>
      </c>
      <c r="B8" s="69">
        <v>170.7</v>
      </c>
      <c r="C8" s="69">
        <v>166.4</v>
      </c>
      <c r="D8" s="69">
        <v>28.9</v>
      </c>
      <c r="E8" s="69">
        <v>21.9</v>
      </c>
      <c r="F8" s="69">
        <v>25.2</v>
      </c>
      <c r="G8" s="69">
        <v>90.4</v>
      </c>
      <c r="H8" s="69">
        <v>4.3</v>
      </c>
      <c r="I8" s="70">
        <v>0.1</v>
      </c>
    </row>
    <row r="9" spans="1:9">
      <c r="A9" s="61" t="s">
        <v>208</v>
      </c>
      <c r="B9" s="69">
        <v>135</v>
      </c>
      <c r="C9" s="69">
        <v>133.5</v>
      </c>
      <c r="D9" s="69">
        <v>24.1</v>
      </c>
      <c r="E9" s="69">
        <v>4</v>
      </c>
      <c r="F9" s="69">
        <v>46.5</v>
      </c>
      <c r="G9" s="69">
        <v>58.9</v>
      </c>
      <c r="H9" s="69">
        <v>1.4</v>
      </c>
      <c r="I9" s="70">
        <v>0</v>
      </c>
    </row>
    <row r="10" spans="1:9">
      <c r="A10" s="61" t="s">
        <v>209</v>
      </c>
      <c r="B10" s="69">
        <v>70.3</v>
      </c>
      <c r="C10" s="69">
        <v>70.099999999999994</v>
      </c>
      <c r="D10" s="69">
        <v>11.9</v>
      </c>
      <c r="E10" s="69">
        <v>1.8</v>
      </c>
      <c r="F10" s="69">
        <v>17.2</v>
      </c>
      <c r="G10" s="69">
        <v>39.1</v>
      </c>
      <c r="H10" s="69">
        <v>0.2</v>
      </c>
      <c r="I10" s="70" t="s">
        <v>48</v>
      </c>
    </row>
    <row r="11" spans="1:9">
      <c r="A11" s="1438" t="s">
        <v>210</v>
      </c>
      <c r="B11" s="1451">
        <v>38.200000000000003</v>
      </c>
      <c r="C11" s="1451">
        <v>38.1</v>
      </c>
      <c r="D11" s="1451">
        <v>0.9</v>
      </c>
      <c r="E11" s="1451">
        <v>0.7</v>
      </c>
      <c r="F11" s="1451">
        <v>12.5</v>
      </c>
      <c r="G11" s="1451">
        <v>23.9</v>
      </c>
      <c r="H11" s="1451">
        <v>0.1</v>
      </c>
      <c r="I11" s="1452">
        <v>0.1</v>
      </c>
    </row>
    <row r="12" spans="1:9">
      <c r="A12" s="61" t="s">
        <v>211</v>
      </c>
      <c r="B12" s="69">
        <v>93.4</v>
      </c>
      <c r="C12" s="69">
        <v>89.9</v>
      </c>
      <c r="D12" s="69">
        <v>0.3</v>
      </c>
      <c r="E12" s="69">
        <v>0.3</v>
      </c>
      <c r="F12" s="69">
        <v>14.1</v>
      </c>
      <c r="G12" s="69">
        <v>75.099999999999994</v>
      </c>
      <c r="H12" s="69">
        <v>3.5</v>
      </c>
      <c r="I12" s="1003">
        <v>0</v>
      </c>
    </row>
    <row r="13" spans="1:9">
      <c r="A13" s="61" t="s">
        <v>212</v>
      </c>
      <c r="B13" s="69">
        <v>268.2</v>
      </c>
      <c r="C13" s="69">
        <v>254</v>
      </c>
      <c r="D13" s="69">
        <v>126.9</v>
      </c>
      <c r="E13" s="69">
        <v>3.3</v>
      </c>
      <c r="F13" s="69">
        <v>22.9</v>
      </c>
      <c r="G13" s="69">
        <v>100.9</v>
      </c>
      <c r="H13" s="69">
        <v>14.1</v>
      </c>
      <c r="I13" s="70" t="s">
        <v>48</v>
      </c>
    </row>
    <row r="14" spans="1:9">
      <c r="A14" s="61" t="s">
        <v>213</v>
      </c>
      <c r="B14" s="69">
        <v>262.60000000000002</v>
      </c>
      <c r="C14" s="69">
        <v>258.7</v>
      </c>
      <c r="D14" s="69">
        <v>3.6</v>
      </c>
      <c r="E14" s="69">
        <v>7.4</v>
      </c>
      <c r="F14" s="69">
        <v>56.5</v>
      </c>
      <c r="G14" s="69">
        <v>191.3</v>
      </c>
      <c r="H14" s="69">
        <v>3.9</v>
      </c>
      <c r="I14" s="70">
        <v>0</v>
      </c>
    </row>
    <row r="15" spans="1:9">
      <c r="A15" s="61" t="s">
        <v>214</v>
      </c>
      <c r="B15" s="69">
        <v>61.4</v>
      </c>
      <c r="C15" s="69">
        <v>61.3</v>
      </c>
      <c r="D15" s="69">
        <v>24.5</v>
      </c>
      <c r="E15" s="69">
        <v>0.3</v>
      </c>
      <c r="F15" s="69">
        <v>6.5</v>
      </c>
      <c r="G15" s="69">
        <v>30</v>
      </c>
      <c r="H15" s="69">
        <v>0.1</v>
      </c>
      <c r="I15" s="1003">
        <v>0</v>
      </c>
    </row>
    <row r="16" spans="1:9">
      <c r="A16" s="61" t="s">
        <v>215</v>
      </c>
      <c r="B16" s="69">
        <v>72.5</v>
      </c>
      <c r="C16" s="69">
        <v>71.400000000000006</v>
      </c>
      <c r="D16" s="69">
        <v>6.2</v>
      </c>
      <c r="E16" s="69">
        <v>1.5</v>
      </c>
      <c r="F16" s="69">
        <v>20</v>
      </c>
      <c r="G16" s="69">
        <v>43.7</v>
      </c>
      <c r="H16" s="69">
        <v>1</v>
      </c>
      <c r="I16" s="70">
        <v>0</v>
      </c>
    </row>
    <row r="17" spans="1:9">
      <c r="A17" s="61" t="s">
        <v>216</v>
      </c>
      <c r="B17" s="69">
        <v>41.1</v>
      </c>
      <c r="C17" s="69">
        <v>41.1</v>
      </c>
      <c r="D17" s="69">
        <v>0.3</v>
      </c>
      <c r="E17" s="1003">
        <v>0</v>
      </c>
      <c r="F17" s="69">
        <v>7.6</v>
      </c>
      <c r="G17" s="69">
        <v>33.200000000000003</v>
      </c>
      <c r="H17" s="69">
        <v>0</v>
      </c>
      <c r="I17" s="70">
        <v>0</v>
      </c>
    </row>
    <row r="18" spans="1:9">
      <c r="A18" s="61" t="s">
        <v>217</v>
      </c>
      <c r="B18" s="69">
        <v>135.6</v>
      </c>
      <c r="C18" s="69">
        <v>135.6</v>
      </c>
      <c r="D18" s="69">
        <v>6.7</v>
      </c>
      <c r="E18" s="69">
        <v>2.6</v>
      </c>
      <c r="F18" s="69">
        <v>53.2</v>
      </c>
      <c r="G18" s="69">
        <v>73</v>
      </c>
      <c r="H18" s="69">
        <v>0.1</v>
      </c>
      <c r="I18" s="1003" t="s">
        <v>48</v>
      </c>
    </row>
    <row r="19" spans="1:9">
      <c r="A19" s="61" t="s">
        <v>218</v>
      </c>
      <c r="B19" s="69">
        <v>375.9</v>
      </c>
      <c r="C19" s="69">
        <v>316.89999999999998</v>
      </c>
      <c r="D19" s="69">
        <v>140.1</v>
      </c>
      <c r="E19" s="69">
        <v>16.7</v>
      </c>
      <c r="F19" s="69">
        <v>16.8</v>
      </c>
      <c r="G19" s="69">
        <v>143.4</v>
      </c>
      <c r="H19" s="69">
        <v>59</v>
      </c>
      <c r="I19" s="70">
        <v>0.7</v>
      </c>
    </row>
    <row r="20" spans="1:9">
      <c r="A20" s="61" t="s">
        <v>219</v>
      </c>
      <c r="B20" s="69">
        <v>80.599999999999994</v>
      </c>
      <c r="C20" s="69">
        <v>65.099999999999994</v>
      </c>
      <c r="D20" s="69">
        <v>17</v>
      </c>
      <c r="E20" s="69">
        <v>0.4</v>
      </c>
      <c r="F20" s="69">
        <v>18.100000000000001</v>
      </c>
      <c r="G20" s="69">
        <v>29.5</v>
      </c>
      <c r="H20" s="69">
        <v>15.4</v>
      </c>
      <c r="I20" s="1003" t="s">
        <v>48</v>
      </c>
    </row>
    <row r="21" spans="1:9">
      <c r="A21" s="61" t="s">
        <v>220</v>
      </c>
      <c r="B21" s="69">
        <v>53.1</v>
      </c>
      <c r="C21" s="69">
        <v>51.6</v>
      </c>
      <c r="D21" s="69">
        <v>0.3</v>
      </c>
      <c r="E21" s="69">
        <v>0</v>
      </c>
      <c r="F21" s="69">
        <v>11.1</v>
      </c>
      <c r="G21" s="69">
        <v>40.200000000000003</v>
      </c>
      <c r="H21" s="69">
        <v>1.5</v>
      </c>
      <c r="I21" s="1003">
        <v>0</v>
      </c>
    </row>
    <row r="22" spans="1:9">
      <c r="A22" s="61" t="s">
        <v>221</v>
      </c>
      <c r="B22" s="69">
        <v>225.6</v>
      </c>
      <c r="C22" s="69">
        <v>225.3</v>
      </c>
      <c r="D22" s="69">
        <v>101.3</v>
      </c>
      <c r="E22" s="69">
        <v>0.5</v>
      </c>
      <c r="F22" s="69">
        <v>23.7</v>
      </c>
      <c r="G22" s="69">
        <v>99.8</v>
      </c>
      <c r="H22" s="69">
        <v>0.3</v>
      </c>
      <c r="I22" s="70">
        <v>0</v>
      </c>
    </row>
    <row r="23" spans="1:9">
      <c r="A23" s="61" t="s">
        <v>222</v>
      </c>
      <c r="B23" s="69">
        <v>113.7</v>
      </c>
      <c r="C23" s="69">
        <v>112.1</v>
      </c>
      <c r="D23" s="69">
        <v>4.3</v>
      </c>
      <c r="E23" s="69">
        <v>33.299999999999997</v>
      </c>
      <c r="F23" s="69">
        <v>8.8000000000000007</v>
      </c>
      <c r="G23" s="69">
        <v>65.7</v>
      </c>
      <c r="H23" s="69">
        <v>1.5</v>
      </c>
      <c r="I23" s="1003">
        <v>0</v>
      </c>
    </row>
    <row r="24" spans="1:9" ht="24.75" customHeight="1">
      <c r="A24" s="1845" t="s">
        <v>1186</v>
      </c>
      <c r="B24" s="1845"/>
      <c r="C24" s="1845"/>
      <c r="D24" s="1845"/>
      <c r="E24" s="1846"/>
      <c r="F24" s="1846"/>
      <c r="G24" s="1846"/>
      <c r="H24" s="1846"/>
      <c r="I24" s="1846"/>
    </row>
  </sheetData>
  <mergeCells count="8">
    <mergeCell ref="A2:I2"/>
    <mergeCell ref="A24:I24"/>
    <mergeCell ref="A3:I3"/>
    <mergeCell ref="A4:A6"/>
    <mergeCell ref="B4:B5"/>
    <mergeCell ref="C4:G4"/>
    <mergeCell ref="H4:I4"/>
    <mergeCell ref="B6:I6"/>
  </mergeCells>
  <pageMargins left="0.23622047244094488" right="0.23622047244094488" top="0.74803149606299213" bottom="0.74803149606299213" header="0.31496062992125984" footer="0.31496062992125984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4"/>
  <dimension ref="A1:G9"/>
  <sheetViews>
    <sheetView showGridLines="0" zoomScaleNormal="100" workbookViewId="0"/>
  </sheetViews>
  <sheetFormatPr defaultRowHeight="15"/>
  <cols>
    <col min="1" max="1" width="14.7109375" customWidth="1"/>
    <col min="2" max="6" width="15.7109375" customWidth="1"/>
  </cols>
  <sheetData>
    <row r="1" spans="1:7" ht="35.1" customHeight="1">
      <c r="A1" s="94"/>
      <c r="B1" s="94"/>
      <c r="C1" s="94"/>
      <c r="D1" s="52"/>
    </row>
    <row r="2" spans="1:7" ht="15" customHeight="1">
      <c r="A2" s="1858" t="s">
        <v>2542</v>
      </c>
      <c r="B2" s="2031"/>
      <c r="C2" s="2031"/>
      <c r="D2" s="2031"/>
      <c r="E2" s="1846"/>
      <c r="F2" s="1846"/>
    </row>
    <row r="3" spans="1:7" ht="36" customHeight="1">
      <c r="A3" s="2255" t="s">
        <v>1559</v>
      </c>
      <c r="B3" s="2249" t="s">
        <v>1562</v>
      </c>
      <c r="C3" s="2249" t="s">
        <v>1563</v>
      </c>
      <c r="D3" s="2267" t="s">
        <v>1564</v>
      </c>
      <c r="E3" s="2251" t="s">
        <v>751</v>
      </c>
      <c r="F3" s="2252"/>
    </row>
    <row r="4" spans="1:7" ht="15.75" thickBot="1">
      <c r="A4" s="2257"/>
      <c r="B4" s="2259"/>
      <c r="C4" s="2259"/>
      <c r="D4" s="2259"/>
      <c r="E4" s="313" t="s">
        <v>752</v>
      </c>
      <c r="F4" s="314" t="s">
        <v>753</v>
      </c>
    </row>
    <row r="5" spans="1:7" ht="15.75" thickTop="1">
      <c r="A5" s="261" t="s">
        <v>474</v>
      </c>
      <c r="B5" s="1601">
        <v>3</v>
      </c>
      <c r="C5" s="1601">
        <v>1</v>
      </c>
      <c r="D5" s="757">
        <v>258</v>
      </c>
      <c r="E5" s="1601">
        <v>47</v>
      </c>
      <c r="F5" s="1726">
        <v>2</v>
      </c>
      <c r="G5" s="15"/>
    </row>
    <row r="6" spans="1:7">
      <c r="A6" s="234" t="s">
        <v>1566</v>
      </c>
      <c r="B6" s="702" t="s">
        <v>295</v>
      </c>
      <c r="C6" s="702" t="s">
        <v>295</v>
      </c>
      <c r="D6" s="1192">
        <v>16.7</v>
      </c>
      <c r="E6" s="702">
        <v>34</v>
      </c>
      <c r="F6" s="705">
        <v>4</v>
      </c>
      <c r="G6" s="15"/>
    </row>
    <row r="7" spans="1:7">
      <c r="A7" s="234" t="s">
        <v>1555</v>
      </c>
      <c r="B7" s="702">
        <v>3</v>
      </c>
      <c r="C7" s="702" t="s">
        <v>2823</v>
      </c>
      <c r="D7" s="1192" t="s">
        <v>2824</v>
      </c>
      <c r="E7" s="702" t="s">
        <v>2825</v>
      </c>
      <c r="F7" s="705" t="s">
        <v>2823</v>
      </c>
      <c r="G7" s="15"/>
    </row>
    <row r="8" spans="1:7" ht="29.25" customHeight="1">
      <c r="A8" s="1951" t="s">
        <v>2449</v>
      </c>
      <c r="B8" s="1951"/>
      <c r="C8" s="1951"/>
      <c r="D8" s="1951"/>
      <c r="E8" s="1951"/>
      <c r="F8" s="1951"/>
      <c r="G8" s="15"/>
    </row>
    <row r="9" spans="1:7">
      <c r="A9" s="57"/>
      <c r="G9" s="15"/>
    </row>
  </sheetData>
  <mergeCells count="7">
    <mergeCell ref="A8:F8"/>
    <mergeCell ref="A2:F2"/>
    <mergeCell ref="A3:A4"/>
    <mergeCell ref="B3:B4"/>
    <mergeCell ref="C3:C4"/>
    <mergeCell ref="E3:F3"/>
    <mergeCell ref="D3:D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6"/>
  <dimension ref="A1:H11"/>
  <sheetViews>
    <sheetView showGridLines="0" zoomScaleNormal="100" workbookViewId="0"/>
  </sheetViews>
  <sheetFormatPr defaultRowHeight="15"/>
  <cols>
    <col min="1" max="1" width="24.7109375" customWidth="1"/>
    <col min="2" max="5" width="20.85546875" customWidth="1"/>
  </cols>
  <sheetData>
    <row r="1" spans="1:8" ht="35.1" customHeight="1">
      <c r="A1" s="94"/>
      <c r="B1" s="94"/>
      <c r="C1" s="94"/>
      <c r="D1" s="94"/>
      <c r="E1" s="52"/>
      <c r="F1" s="52"/>
      <c r="G1" s="52"/>
      <c r="H1" s="52"/>
    </row>
    <row r="2" spans="1:8">
      <c r="A2" s="1858" t="s">
        <v>2543</v>
      </c>
      <c r="B2" s="2031"/>
      <c r="C2" s="2031"/>
      <c r="D2" s="2031"/>
      <c r="E2" s="1846"/>
    </row>
    <row r="3" spans="1:8" ht="15" customHeight="1">
      <c r="A3" s="2255" t="s">
        <v>1559</v>
      </c>
      <c r="B3" s="2261" t="s">
        <v>2826</v>
      </c>
      <c r="C3" s="2261" t="s">
        <v>1567</v>
      </c>
      <c r="D3" s="2261" t="s">
        <v>1568</v>
      </c>
      <c r="E3" s="2261" t="s">
        <v>755</v>
      </c>
    </row>
    <row r="4" spans="1:8" ht="36" customHeight="1" thickBot="1">
      <c r="A4" s="2257"/>
      <c r="B4" s="2266"/>
      <c r="C4" s="2266"/>
      <c r="D4" s="2266"/>
      <c r="E4" s="2266"/>
    </row>
    <row r="5" spans="1:8" ht="15.75" thickTop="1">
      <c r="A5" s="261" t="s">
        <v>474</v>
      </c>
      <c r="B5" s="766">
        <v>10.1</v>
      </c>
      <c r="C5" s="1601">
        <v>243</v>
      </c>
      <c r="D5" s="1601">
        <v>11</v>
      </c>
      <c r="E5" s="1726">
        <v>8381</v>
      </c>
    </row>
    <row r="6" spans="1:8">
      <c r="A6" s="234" t="s">
        <v>1566</v>
      </c>
      <c r="B6" s="1382" t="s">
        <v>2828</v>
      </c>
      <c r="C6" s="702" t="s">
        <v>2829</v>
      </c>
      <c r="D6" s="702">
        <v>5</v>
      </c>
      <c r="E6" s="705">
        <v>3220</v>
      </c>
    </row>
    <row r="7" spans="1:8">
      <c r="A7" s="234" t="s">
        <v>2450</v>
      </c>
      <c r="B7" s="1382" t="s">
        <v>2830</v>
      </c>
      <c r="C7" s="702" t="s">
        <v>2831</v>
      </c>
      <c r="D7" s="702">
        <v>6</v>
      </c>
      <c r="E7" s="705">
        <v>5161</v>
      </c>
    </row>
    <row r="8" spans="1:8" ht="35.25" customHeight="1">
      <c r="A8" s="1951" t="s">
        <v>2827</v>
      </c>
      <c r="B8" s="1951"/>
      <c r="C8" s="1951"/>
      <c r="D8" s="1951"/>
      <c r="E8" s="1951"/>
      <c r="G8" s="15"/>
    </row>
    <row r="9" spans="1:8">
      <c r="G9" s="15"/>
    </row>
    <row r="11" spans="1:8">
      <c r="A11" s="574"/>
    </row>
  </sheetData>
  <mergeCells count="7">
    <mergeCell ref="A8:E8"/>
    <mergeCell ref="A2:E2"/>
    <mergeCell ref="A3:A4"/>
    <mergeCell ref="B3:B4"/>
    <mergeCell ref="C3:C4"/>
    <mergeCell ref="D3:D4"/>
    <mergeCell ref="E3:E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7"/>
  <dimension ref="A1:I27"/>
  <sheetViews>
    <sheetView showGridLines="0" workbookViewId="0"/>
  </sheetViews>
  <sheetFormatPr defaultRowHeight="15"/>
  <cols>
    <col min="1" max="1" width="21.85546875" customWidth="1"/>
    <col min="2" max="7" width="14.140625" customWidth="1"/>
  </cols>
  <sheetData>
    <row r="1" spans="1:9" ht="35.1" customHeight="1">
      <c r="A1" s="94"/>
      <c r="B1" s="94"/>
      <c r="C1" s="94"/>
      <c r="D1" s="94"/>
      <c r="E1" s="94"/>
      <c r="F1" s="94"/>
      <c r="G1" s="51"/>
      <c r="H1" s="52"/>
    </row>
    <row r="2" spans="1:9" ht="15" customHeight="1">
      <c r="A2" s="2129" t="s">
        <v>2151</v>
      </c>
      <c r="B2" s="1949"/>
      <c r="C2" s="1949"/>
      <c r="D2" s="1949"/>
      <c r="E2" s="1949"/>
      <c r="F2" s="1949"/>
      <c r="G2" s="1949"/>
    </row>
    <row r="3" spans="1:9" ht="15" customHeight="1">
      <c r="A3" s="2256" t="s">
        <v>36</v>
      </c>
      <c r="B3" s="2251" t="s">
        <v>1580</v>
      </c>
      <c r="C3" s="2252"/>
      <c r="D3" s="2260"/>
      <c r="E3" s="2251" t="s">
        <v>2451</v>
      </c>
      <c r="F3" s="2252"/>
      <c r="G3" s="2252"/>
      <c r="H3" s="15"/>
    </row>
    <row r="4" spans="1:9" ht="32.1" customHeight="1" thickBot="1">
      <c r="A4" s="2257"/>
      <c r="B4" s="603">
        <v>2015</v>
      </c>
      <c r="C4" s="603">
        <v>2016</v>
      </c>
      <c r="D4" s="603">
        <v>2017</v>
      </c>
      <c r="E4" s="927">
        <v>2015</v>
      </c>
      <c r="F4" s="927">
        <v>2016</v>
      </c>
      <c r="G4" s="1824">
        <v>2017</v>
      </c>
      <c r="H4" s="15"/>
    </row>
    <row r="5" spans="1:9" ht="15.75" thickTop="1">
      <c r="A5" t="s">
        <v>756</v>
      </c>
      <c r="B5" s="1753">
        <v>138</v>
      </c>
      <c r="C5" s="1753">
        <v>155</v>
      </c>
      <c r="D5" s="1753">
        <v>300</v>
      </c>
      <c r="E5" s="1727">
        <v>835</v>
      </c>
      <c r="F5" s="1727">
        <v>628</v>
      </c>
      <c r="G5" s="1754">
        <v>452</v>
      </c>
      <c r="H5" s="15"/>
    </row>
    <row r="6" spans="1:9">
      <c r="A6" t="s">
        <v>757</v>
      </c>
      <c r="B6" s="1753">
        <v>122</v>
      </c>
      <c r="C6" s="1753">
        <v>122</v>
      </c>
      <c r="D6" s="1753">
        <v>200</v>
      </c>
      <c r="E6" s="1727">
        <v>684</v>
      </c>
      <c r="F6" s="1727">
        <v>435</v>
      </c>
      <c r="G6" s="1754">
        <v>156</v>
      </c>
      <c r="H6" s="15"/>
    </row>
    <row r="7" spans="1:9">
      <c r="A7" t="s">
        <v>758</v>
      </c>
      <c r="B7" s="1753">
        <v>300</v>
      </c>
      <c r="C7" s="1753">
        <v>300</v>
      </c>
      <c r="D7" s="1753">
        <v>147</v>
      </c>
      <c r="E7" s="1727">
        <v>946</v>
      </c>
      <c r="F7" s="1727">
        <v>844</v>
      </c>
      <c r="G7" s="1754">
        <v>154</v>
      </c>
      <c r="H7" s="15"/>
    </row>
    <row r="8" spans="1:9">
      <c r="A8" t="s">
        <v>1579</v>
      </c>
      <c r="B8" s="1727" t="s">
        <v>2854</v>
      </c>
      <c r="C8" s="1727" t="s">
        <v>2855</v>
      </c>
      <c r="D8" s="1727" t="s">
        <v>2856</v>
      </c>
      <c r="E8" s="1755">
        <v>10</v>
      </c>
      <c r="F8" s="1727">
        <v>10</v>
      </c>
      <c r="G8" s="1754">
        <v>10</v>
      </c>
      <c r="H8" s="15"/>
    </row>
    <row r="9" spans="1:9">
      <c r="A9" t="s">
        <v>328</v>
      </c>
      <c r="B9" s="1753">
        <v>400</v>
      </c>
      <c r="C9" s="1753">
        <v>400</v>
      </c>
      <c r="D9" s="1753">
        <v>400</v>
      </c>
      <c r="E9" s="1727">
        <v>100</v>
      </c>
      <c r="F9" s="1727" t="s">
        <v>2841</v>
      </c>
      <c r="G9" s="1754" t="s">
        <v>2841</v>
      </c>
      <c r="H9" s="15"/>
    </row>
    <row r="10" spans="1:9">
      <c r="A10" t="s">
        <v>1569</v>
      </c>
      <c r="B10" s="1753">
        <v>10</v>
      </c>
      <c r="C10" s="1753">
        <v>10</v>
      </c>
      <c r="D10" s="1753">
        <v>10</v>
      </c>
      <c r="E10" s="1727">
        <v>20</v>
      </c>
      <c r="F10" s="1727" t="s">
        <v>2842</v>
      </c>
      <c r="G10" s="1756" t="s">
        <v>2842</v>
      </c>
      <c r="H10" s="15"/>
    </row>
    <row r="11" spans="1:9">
      <c r="A11" t="s">
        <v>759</v>
      </c>
      <c r="B11" s="1753">
        <v>18</v>
      </c>
      <c r="C11" s="1753">
        <v>18</v>
      </c>
      <c r="D11" s="1753" t="s">
        <v>48</v>
      </c>
      <c r="E11" s="1727" t="s">
        <v>2846</v>
      </c>
      <c r="F11" s="1727">
        <v>6</v>
      </c>
      <c r="G11" s="1756">
        <v>8</v>
      </c>
      <c r="H11" s="15"/>
    </row>
    <row r="12" spans="1:9">
      <c r="A12" t="s">
        <v>760</v>
      </c>
      <c r="B12" s="1727" t="s">
        <v>2833</v>
      </c>
      <c r="C12" s="1727" t="s">
        <v>2834</v>
      </c>
      <c r="D12" s="1753">
        <v>20</v>
      </c>
      <c r="E12" s="1727">
        <v>19</v>
      </c>
      <c r="F12" s="1727">
        <v>31</v>
      </c>
      <c r="G12" s="1756">
        <v>30</v>
      </c>
      <c r="H12" s="15"/>
      <c r="I12" s="485"/>
    </row>
    <row r="13" spans="1:9">
      <c r="A13" t="s">
        <v>1578</v>
      </c>
      <c r="B13" s="1727" t="s">
        <v>2832</v>
      </c>
      <c r="C13" s="1727" t="s">
        <v>2835</v>
      </c>
      <c r="D13" s="1727" t="s">
        <v>2836</v>
      </c>
      <c r="E13" s="1727" t="s">
        <v>295</v>
      </c>
      <c r="F13" s="1727" t="s">
        <v>295</v>
      </c>
      <c r="G13" s="1756" t="s">
        <v>48</v>
      </c>
      <c r="H13" s="15"/>
    </row>
    <row r="14" spans="1:9">
      <c r="A14" t="s">
        <v>1570</v>
      </c>
      <c r="B14" s="1727" t="s">
        <v>2837</v>
      </c>
      <c r="C14" s="1727" t="s">
        <v>2838</v>
      </c>
      <c r="D14" s="1727" t="s">
        <v>2839</v>
      </c>
      <c r="E14" s="1727">
        <v>4</v>
      </c>
      <c r="F14" s="1727">
        <v>4</v>
      </c>
      <c r="G14" s="1756">
        <v>4</v>
      </c>
      <c r="H14" s="15"/>
    </row>
    <row r="15" spans="1:9" ht="17.25">
      <c r="A15" t="s">
        <v>2851</v>
      </c>
      <c r="B15" s="1753">
        <v>81</v>
      </c>
      <c r="C15" s="1753">
        <v>15</v>
      </c>
      <c r="D15" s="1753">
        <v>35</v>
      </c>
      <c r="E15" s="1757" t="s">
        <v>2843</v>
      </c>
      <c r="F15" s="1727" t="s">
        <v>48</v>
      </c>
      <c r="G15" s="1758" t="s">
        <v>2844</v>
      </c>
      <c r="H15" s="15"/>
    </row>
    <row r="16" spans="1:9">
      <c r="A16" t="s">
        <v>1571</v>
      </c>
      <c r="B16" s="1727">
        <v>19</v>
      </c>
      <c r="C16" s="1727">
        <v>60</v>
      </c>
      <c r="D16" s="1727">
        <v>35</v>
      </c>
      <c r="E16" s="1727" t="s">
        <v>295</v>
      </c>
      <c r="F16" s="1727" t="s">
        <v>295</v>
      </c>
      <c r="G16" s="1756" t="s">
        <v>48</v>
      </c>
      <c r="H16" s="15"/>
    </row>
    <row r="17" spans="1:8">
      <c r="A17" t="s">
        <v>1572</v>
      </c>
      <c r="B17" s="1753" t="s">
        <v>295</v>
      </c>
      <c r="C17" s="1753" t="s">
        <v>295</v>
      </c>
      <c r="D17" s="1753">
        <v>2</v>
      </c>
      <c r="E17" s="1727" t="s">
        <v>295</v>
      </c>
      <c r="F17" s="1727" t="s">
        <v>295</v>
      </c>
      <c r="G17" s="1756" t="s">
        <v>48</v>
      </c>
      <c r="H17" s="15"/>
    </row>
    <row r="18" spans="1:8">
      <c r="A18" t="s">
        <v>2291</v>
      </c>
      <c r="B18" s="1753" t="s">
        <v>295</v>
      </c>
      <c r="C18" s="1753">
        <v>8</v>
      </c>
      <c r="D18" s="1753">
        <v>160</v>
      </c>
      <c r="E18" s="1727" t="s">
        <v>295</v>
      </c>
      <c r="F18" s="1727" t="s">
        <v>295</v>
      </c>
      <c r="G18" s="1756" t="s">
        <v>48</v>
      </c>
      <c r="H18" s="15"/>
    </row>
    <row r="19" spans="1:8">
      <c r="A19" t="s">
        <v>1573</v>
      </c>
      <c r="B19" s="1753">
        <v>10</v>
      </c>
      <c r="C19" s="1753">
        <v>9</v>
      </c>
      <c r="D19" s="1753">
        <v>79</v>
      </c>
      <c r="E19" s="1727" t="s">
        <v>295</v>
      </c>
      <c r="F19" s="1727" t="s">
        <v>295</v>
      </c>
      <c r="G19" s="1756" t="s">
        <v>48</v>
      </c>
      <c r="H19" s="15"/>
    </row>
    <row r="20" spans="1:8">
      <c r="A20" t="s">
        <v>1574</v>
      </c>
      <c r="B20" s="1753" t="s">
        <v>295</v>
      </c>
      <c r="C20" s="1753" t="s">
        <v>295</v>
      </c>
      <c r="D20" s="1727">
        <v>74</v>
      </c>
      <c r="E20" s="1727" t="s">
        <v>295</v>
      </c>
      <c r="F20" s="1727" t="s">
        <v>295</v>
      </c>
      <c r="G20" s="1756" t="s">
        <v>48</v>
      </c>
      <c r="H20" s="15"/>
    </row>
    <row r="21" spans="1:8">
      <c r="A21" t="s">
        <v>1575</v>
      </c>
      <c r="B21" s="1753">
        <v>4</v>
      </c>
      <c r="C21" s="1753">
        <v>9</v>
      </c>
      <c r="D21" s="1753" t="s">
        <v>48</v>
      </c>
      <c r="E21" s="1727" t="s">
        <v>295</v>
      </c>
      <c r="F21" s="1727" t="s">
        <v>295</v>
      </c>
      <c r="G21" s="1756" t="s">
        <v>48</v>
      </c>
      <c r="H21" s="15"/>
    </row>
    <row r="22" spans="1:8" ht="17.25">
      <c r="A22" t="s">
        <v>2857</v>
      </c>
      <c r="B22" s="1753" t="s">
        <v>295</v>
      </c>
      <c r="C22" s="1753">
        <v>3</v>
      </c>
      <c r="D22" s="1753">
        <v>7</v>
      </c>
      <c r="E22" s="1727" t="s">
        <v>2852</v>
      </c>
      <c r="F22" s="1727" t="s">
        <v>2852</v>
      </c>
      <c r="G22" s="1754" t="s">
        <v>2852</v>
      </c>
      <c r="H22" s="15"/>
    </row>
    <row r="23" spans="1:8">
      <c r="A23" t="s">
        <v>1576</v>
      </c>
      <c r="B23" s="1727">
        <v>9</v>
      </c>
      <c r="C23" s="1727">
        <v>13</v>
      </c>
      <c r="D23" s="1727">
        <v>6</v>
      </c>
      <c r="E23" s="1727">
        <v>48</v>
      </c>
      <c r="F23" s="1727" t="s">
        <v>295</v>
      </c>
      <c r="G23" s="1756" t="s">
        <v>48</v>
      </c>
      <c r="H23" s="15"/>
    </row>
    <row r="24" spans="1:8">
      <c r="A24" t="s">
        <v>1577</v>
      </c>
      <c r="B24" s="1727" t="s">
        <v>2840</v>
      </c>
      <c r="C24" s="1727" t="s">
        <v>2840</v>
      </c>
      <c r="D24" s="1727" t="s">
        <v>2840</v>
      </c>
      <c r="E24" s="1727" t="s">
        <v>295</v>
      </c>
      <c r="F24" s="1727" t="s">
        <v>2845</v>
      </c>
      <c r="G24" s="1754" t="s">
        <v>2845</v>
      </c>
      <c r="H24" s="15"/>
    </row>
    <row r="25" spans="1:8" ht="27" customHeight="1">
      <c r="A25" s="1951" t="s">
        <v>2853</v>
      </c>
      <c r="B25" s="1951"/>
      <c r="C25" s="1951"/>
      <c r="D25" s="1951"/>
      <c r="E25" s="1951"/>
      <c r="F25" s="1951"/>
      <c r="G25" s="1951"/>
    </row>
    <row r="26" spans="1:8">
      <c r="A26" s="15"/>
    </row>
    <row r="27" spans="1:8">
      <c r="A27" s="485"/>
    </row>
  </sheetData>
  <mergeCells count="5">
    <mergeCell ref="A2:G2"/>
    <mergeCell ref="A3:A4"/>
    <mergeCell ref="B3:D3"/>
    <mergeCell ref="E3:G3"/>
    <mergeCell ref="A25:G25"/>
  </mergeCells>
  <pageMargins left="0.7" right="0.7" top="0.75" bottom="0.75" header="0.3" footer="0.3"/>
  <pageSetup paperSize="9" orientation="landscape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8"/>
  <dimension ref="A1:F10"/>
  <sheetViews>
    <sheetView showGridLines="0" workbookViewId="0"/>
  </sheetViews>
  <sheetFormatPr defaultRowHeight="15"/>
  <cols>
    <col min="1" max="1" width="17.7109375" customWidth="1"/>
    <col min="2" max="4" width="15.7109375" customWidth="1"/>
    <col min="5" max="5" width="15" customWidth="1"/>
  </cols>
  <sheetData>
    <row r="1" spans="1:6" ht="35.1" customHeight="1">
      <c r="A1" s="606"/>
      <c r="B1" s="94"/>
      <c r="C1" s="94"/>
      <c r="D1" s="52"/>
      <c r="E1" s="52"/>
      <c r="F1" s="52"/>
    </row>
    <row r="2" spans="1:6">
      <c r="A2" s="1967" t="s">
        <v>2847</v>
      </c>
      <c r="B2" s="1968"/>
      <c r="C2" s="1968"/>
      <c r="D2" s="1857"/>
    </row>
    <row r="3" spans="1:6" ht="24.95" customHeight="1">
      <c r="A3" s="2255" t="s">
        <v>1559</v>
      </c>
      <c r="B3" s="2249" t="s">
        <v>1581</v>
      </c>
      <c r="C3" s="864" t="s">
        <v>2452</v>
      </c>
      <c r="D3" s="863" t="s">
        <v>2453</v>
      </c>
      <c r="E3" s="2268" t="s">
        <v>1584</v>
      </c>
    </row>
    <row r="4" spans="1:6" ht="24.95" customHeight="1" thickBot="1">
      <c r="A4" s="2257"/>
      <c r="B4" s="2259"/>
      <c r="C4" s="2254" t="s">
        <v>761</v>
      </c>
      <c r="D4" s="2269"/>
      <c r="E4" s="2265"/>
    </row>
    <row r="5" spans="1:6" ht="15.75" thickTop="1">
      <c r="A5" s="261" t="s">
        <v>474</v>
      </c>
      <c r="B5" s="233">
        <v>3</v>
      </c>
      <c r="C5" s="233">
        <v>2619</v>
      </c>
      <c r="D5" s="1728">
        <v>34</v>
      </c>
      <c r="E5" s="1729">
        <v>29</v>
      </c>
      <c r="F5" s="15"/>
    </row>
    <row r="6" spans="1:6">
      <c r="A6" s="234" t="s">
        <v>1582</v>
      </c>
      <c r="B6" s="230" t="s">
        <v>48</v>
      </c>
      <c r="C6" s="230">
        <v>48</v>
      </c>
      <c r="D6" s="612">
        <v>27</v>
      </c>
      <c r="E6" s="612" t="s">
        <v>48</v>
      </c>
      <c r="F6" s="15"/>
    </row>
    <row r="7" spans="1:6">
      <c r="A7" s="234" t="s">
        <v>1583</v>
      </c>
      <c r="B7" s="230">
        <v>3</v>
      </c>
      <c r="C7" s="230">
        <v>2571</v>
      </c>
      <c r="D7" s="612">
        <v>7</v>
      </c>
      <c r="E7" s="619">
        <v>29</v>
      </c>
    </row>
    <row r="8" spans="1:6" ht="39.75" customHeight="1">
      <c r="A8" s="1951" t="s">
        <v>1585</v>
      </c>
      <c r="B8" s="1951"/>
      <c r="C8" s="1951"/>
      <c r="D8" s="1951"/>
      <c r="E8" s="15"/>
    </row>
    <row r="9" spans="1:6">
      <c r="E9" s="15"/>
    </row>
    <row r="10" spans="1:6">
      <c r="A10" s="485"/>
      <c r="E10" s="15"/>
    </row>
  </sheetData>
  <mergeCells count="6">
    <mergeCell ref="E3:E4"/>
    <mergeCell ref="A8:D8"/>
    <mergeCell ref="A2:D2"/>
    <mergeCell ref="A3:A4"/>
    <mergeCell ref="B3:B4"/>
    <mergeCell ref="C4:D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9"/>
  <dimension ref="A1:G17"/>
  <sheetViews>
    <sheetView showGridLines="0" workbookViewId="0"/>
  </sheetViews>
  <sheetFormatPr defaultRowHeight="15"/>
  <cols>
    <col min="1" max="1" width="14.7109375" customWidth="1"/>
    <col min="2" max="2" width="5.28515625" customWidth="1"/>
    <col min="3" max="3" width="23.140625" customWidth="1"/>
    <col min="4" max="6" width="13.42578125" customWidth="1"/>
  </cols>
  <sheetData>
    <row r="1" spans="1:7" ht="35.1" customHeight="1">
      <c r="A1" s="94"/>
      <c r="B1" s="94"/>
      <c r="C1" s="94"/>
      <c r="D1" s="94"/>
      <c r="E1" s="94"/>
      <c r="F1" s="51"/>
    </row>
    <row r="2" spans="1:7">
      <c r="A2" s="1858" t="s">
        <v>2152</v>
      </c>
      <c r="B2" s="1858"/>
      <c r="C2" s="2031"/>
      <c r="D2" s="2031"/>
      <c r="E2" s="2031"/>
      <c r="F2" s="2031"/>
    </row>
    <row r="3" spans="1:7" ht="15" customHeight="1">
      <c r="A3" s="2255" t="s">
        <v>36</v>
      </c>
      <c r="B3" s="2255"/>
      <c r="C3" s="2255"/>
      <c r="D3" s="323">
        <v>2015</v>
      </c>
      <c r="E3" s="323">
        <v>2016</v>
      </c>
      <c r="F3" s="607">
        <v>2017</v>
      </c>
      <c r="G3" s="15"/>
    </row>
    <row r="4" spans="1:7" ht="15" customHeight="1" thickBot="1">
      <c r="A4" s="2256"/>
      <c r="B4" s="2256"/>
      <c r="C4" s="2256"/>
      <c r="D4" s="2281" t="s">
        <v>871</v>
      </c>
      <c r="E4" s="2282"/>
      <c r="F4" s="2282"/>
      <c r="G4" s="15"/>
    </row>
    <row r="5" spans="1:7" ht="15" customHeight="1" thickTop="1">
      <c r="A5" s="2271" t="s">
        <v>474</v>
      </c>
      <c r="B5" s="2271"/>
      <c r="C5" s="2272"/>
      <c r="D5" s="622">
        <v>4617</v>
      </c>
      <c r="E5" s="622">
        <v>6779</v>
      </c>
      <c r="F5" s="623">
        <v>4746</v>
      </c>
      <c r="G5" s="15"/>
    </row>
    <row r="6" spans="1:7" ht="15" customHeight="1">
      <c r="A6" s="2273" t="s">
        <v>1586</v>
      </c>
      <c r="B6" s="2273"/>
      <c r="C6" s="2274"/>
      <c r="D6" s="624">
        <v>4372</v>
      </c>
      <c r="E6" s="624">
        <v>6374</v>
      </c>
      <c r="F6" s="625">
        <v>4418</v>
      </c>
      <c r="G6" s="15"/>
    </row>
    <row r="7" spans="1:7" ht="15" customHeight="1">
      <c r="A7" s="2275" t="s">
        <v>872</v>
      </c>
      <c r="B7" s="2275"/>
      <c r="C7" s="2276"/>
      <c r="D7" s="616">
        <v>4294</v>
      </c>
      <c r="E7" s="616">
        <v>6161</v>
      </c>
      <c r="F7" s="617">
        <v>4143</v>
      </c>
      <c r="G7" s="15"/>
    </row>
    <row r="8" spans="1:7" ht="15" customHeight="1">
      <c r="A8" s="2277" t="s">
        <v>1587</v>
      </c>
      <c r="B8" s="2277"/>
      <c r="C8" s="2278"/>
      <c r="D8" s="618"/>
      <c r="E8" s="618"/>
      <c r="F8" s="619"/>
      <c r="G8" s="15"/>
    </row>
    <row r="9" spans="1:7" ht="15" customHeight="1">
      <c r="A9" s="2279" t="s">
        <v>1588</v>
      </c>
      <c r="B9" s="2279"/>
      <c r="C9" s="2280"/>
      <c r="D9" s="616">
        <v>2773</v>
      </c>
      <c r="E9" s="616">
        <v>1231</v>
      </c>
      <c r="F9" s="617">
        <v>1323</v>
      </c>
      <c r="G9" s="15"/>
    </row>
    <row r="10" spans="1:7" ht="15" customHeight="1">
      <c r="A10" s="2279" t="s">
        <v>1589</v>
      </c>
      <c r="B10" s="2279"/>
      <c r="C10" s="2280"/>
      <c r="D10" s="616">
        <v>158</v>
      </c>
      <c r="E10" s="616">
        <v>768</v>
      </c>
      <c r="F10" s="617">
        <v>73</v>
      </c>
      <c r="G10" s="15"/>
    </row>
    <row r="11" spans="1:7" ht="15" customHeight="1">
      <c r="A11" s="2279" t="s">
        <v>1592</v>
      </c>
      <c r="B11" s="2279"/>
      <c r="C11" s="2280"/>
      <c r="D11" s="616">
        <v>1220</v>
      </c>
      <c r="E11" s="616">
        <v>3910</v>
      </c>
      <c r="F11" s="621">
        <v>2476</v>
      </c>
      <c r="G11" s="15"/>
    </row>
    <row r="12" spans="1:7" ht="15" customHeight="1">
      <c r="A12" s="2275" t="s">
        <v>874</v>
      </c>
      <c r="B12" s="2275"/>
      <c r="C12" s="2276"/>
      <c r="D12" s="616">
        <v>78</v>
      </c>
      <c r="E12" s="616">
        <v>213</v>
      </c>
      <c r="F12" s="621">
        <v>275</v>
      </c>
      <c r="G12" s="15"/>
    </row>
    <row r="13" spans="1:7" ht="15" customHeight="1">
      <c r="A13" s="2279" t="s">
        <v>1590</v>
      </c>
      <c r="B13" s="2279"/>
      <c r="C13" s="2280"/>
      <c r="D13" s="620" t="s">
        <v>48</v>
      </c>
      <c r="E13" s="616">
        <v>20</v>
      </c>
      <c r="F13" s="621" t="s">
        <v>48</v>
      </c>
      <c r="G13" s="15"/>
    </row>
    <row r="14" spans="1:7" ht="15" customHeight="1">
      <c r="A14" s="2279" t="s">
        <v>1739</v>
      </c>
      <c r="B14" s="2279"/>
      <c r="C14" s="2283"/>
      <c r="D14" s="616">
        <v>59</v>
      </c>
      <c r="E14" s="620" t="s">
        <v>48</v>
      </c>
      <c r="F14" s="621">
        <v>134</v>
      </c>
      <c r="G14" s="15"/>
    </row>
    <row r="15" spans="1:7" ht="15" customHeight="1">
      <c r="A15" s="2274" t="s">
        <v>1591</v>
      </c>
      <c r="B15" s="2274"/>
      <c r="C15" s="2274"/>
      <c r="D15" s="624">
        <v>245</v>
      </c>
      <c r="E15" s="624">
        <v>405</v>
      </c>
      <c r="F15" s="626">
        <v>328</v>
      </c>
      <c r="G15" s="15"/>
    </row>
    <row r="16" spans="1:7" ht="15" customHeight="1">
      <c r="A16" s="2279" t="s">
        <v>2622</v>
      </c>
      <c r="B16" s="2279"/>
      <c r="C16" s="2280"/>
      <c r="D16" s="616">
        <v>188</v>
      </c>
      <c r="E16" s="616">
        <v>336</v>
      </c>
      <c r="F16" s="621">
        <v>310</v>
      </c>
      <c r="G16" s="15"/>
    </row>
    <row r="17" spans="1:6" ht="25.5" customHeight="1">
      <c r="A17" s="2270" t="s">
        <v>1593</v>
      </c>
      <c r="B17" s="2270"/>
      <c r="C17" s="2270"/>
      <c r="D17" s="2270"/>
      <c r="E17" s="2270"/>
      <c r="F17" s="2270"/>
    </row>
  </sheetData>
  <mergeCells count="16">
    <mergeCell ref="A17:F17"/>
    <mergeCell ref="A2:F2"/>
    <mergeCell ref="A5:C5"/>
    <mergeCell ref="A6:C6"/>
    <mergeCell ref="A7:C7"/>
    <mergeCell ref="A8:C8"/>
    <mergeCell ref="A15:C15"/>
    <mergeCell ref="A16:C16"/>
    <mergeCell ref="A3:C4"/>
    <mergeCell ref="D4:F4"/>
    <mergeCell ref="A11:C11"/>
    <mergeCell ref="A9:C9"/>
    <mergeCell ref="A10:C10"/>
    <mergeCell ref="A12:C12"/>
    <mergeCell ref="A13:C13"/>
    <mergeCell ref="A14:C1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0"/>
  <dimension ref="A1:I14"/>
  <sheetViews>
    <sheetView showGridLines="0" workbookViewId="0"/>
  </sheetViews>
  <sheetFormatPr defaultRowHeight="15"/>
  <cols>
    <col min="1" max="1" width="30" customWidth="1"/>
    <col min="2" max="4" width="14.7109375" customWidth="1"/>
    <col min="5" max="5" width="10.42578125" style="15" bestFit="1" customWidth="1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26.1" customHeight="1">
      <c r="A2" s="1858" t="s">
        <v>2153</v>
      </c>
      <c r="B2" s="2031"/>
      <c r="C2" s="1846"/>
      <c r="D2" s="1846"/>
    </row>
    <row r="3" spans="1:9" ht="15.75" thickBot="1">
      <c r="A3" s="318" t="s">
        <v>36</v>
      </c>
      <c r="B3" s="313">
        <v>2015</v>
      </c>
      <c r="C3" s="313">
        <v>2016</v>
      </c>
      <c r="D3" s="314">
        <v>2017</v>
      </c>
    </row>
    <row r="4" spans="1:9" ht="18" customHeight="1" thickTop="1">
      <c r="A4" s="303" t="s">
        <v>762</v>
      </c>
      <c r="B4" s="319">
        <v>64</v>
      </c>
      <c r="C4" s="319">
        <v>64</v>
      </c>
      <c r="D4" s="320">
        <v>67</v>
      </c>
    </row>
    <row r="5" spans="1:9">
      <c r="A5" s="256" t="s">
        <v>763</v>
      </c>
      <c r="B5" s="230"/>
      <c r="C5" s="230"/>
      <c r="D5" s="612"/>
    </row>
    <row r="6" spans="1:9">
      <c r="A6" s="257" t="s">
        <v>764</v>
      </c>
      <c r="B6" s="29">
        <v>3907.7</v>
      </c>
      <c r="C6" s="29">
        <v>3907.7</v>
      </c>
      <c r="D6" s="568">
        <v>3980.3</v>
      </c>
      <c r="G6" s="1212"/>
    </row>
    <row r="7" spans="1:9">
      <c r="A7" s="256" t="s">
        <v>765</v>
      </c>
      <c r="B7" s="317">
        <v>0.28000000000000003</v>
      </c>
      <c r="C7" s="317">
        <v>0.28000000000000003</v>
      </c>
      <c r="D7" s="1213">
        <v>0.28000000000000003</v>
      </c>
      <c r="E7" s="321"/>
    </row>
    <row r="8" spans="1:9">
      <c r="A8" s="257" t="s">
        <v>766</v>
      </c>
      <c r="B8" s="1206">
        <v>890</v>
      </c>
      <c r="C8" s="27">
        <v>890</v>
      </c>
      <c r="D8" s="478">
        <v>890</v>
      </c>
    </row>
    <row r="9" spans="1:9">
      <c r="A9" s="257" t="s">
        <v>767</v>
      </c>
      <c r="B9" s="1206">
        <v>188.4</v>
      </c>
      <c r="C9" s="29">
        <v>188.4</v>
      </c>
      <c r="D9" s="478">
        <v>188.4</v>
      </c>
    </row>
    <row r="10" spans="1:9">
      <c r="A10" s="257" t="s">
        <v>768</v>
      </c>
      <c r="B10" s="1206">
        <v>1739.8</v>
      </c>
      <c r="C10" s="29">
        <v>1739.8</v>
      </c>
      <c r="D10" s="478">
        <v>1739.8</v>
      </c>
    </row>
    <row r="11" spans="1:9">
      <c r="A11" s="257" t="s">
        <v>769</v>
      </c>
      <c r="B11" s="1206">
        <v>756</v>
      </c>
      <c r="C11" s="29">
        <v>756</v>
      </c>
      <c r="D11" s="478">
        <v>779.8</v>
      </c>
    </row>
    <row r="12" spans="1:9">
      <c r="A12" s="257" t="s">
        <v>770</v>
      </c>
      <c r="B12" s="1206">
        <v>153.69999999999999</v>
      </c>
      <c r="C12" s="17">
        <v>153.69999999999999</v>
      </c>
      <c r="D12" s="478">
        <v>153.69999999999999</v>
      </c>
    </row>
    <row r="13" spans="1:9">
      <c r="A13" s="257" t="s">
        <v>1594</v>
      </c>
      <c r="B13" s="1206">
        <v>89.8</v>
      </c>
      <c r="C13" s="484">
        <v>89.8</v>
      </c>
      <c r="D13" s="478">
        <v>138.5</v>
      </c>
    </row>
    <row r="14" spans="1:9">
      <c r="A14" s="257" t="s">
        <v>1595</v>
      </c>
      <c r="B14" s="484">
        <v>90.1</v>
      </c>
      <c r="C14" s="484">
        <v>90.1</v>
      </c>
      <c r="D14" s="478">
        <v>90.1</v>
      </c>
    </row>
  </sheetData>
  <mergeCells count="1">
    <mergeCell ref="A2:D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1"/>
  <dimension ref="A1:J19"/>
  <sheetViews>
    <sheetView showGridLines="0" workbookViewId="0"/>
  </sheetViews>
  <sheetFormatPr defaultRowHeight="15"/>
  <cols>
    <col min="1" max="1" width="27" customWidth="1"/>
    <col min="2" max="2" width="5.5703125" customWidth="1"/>
    <col min="3" max="8" width="15.7109375" customWidth="1"/>
  </cols>
  <sheetData>
    <row r="1" spans="1:10" ht="35.1" customHeight="1">
      <c r="A1" s="94"/>
      <c r="B1" s="94"/>
      <c r="C1" s="94"/>
      <c r="D1" s="94"/>
      <c r="E1" s="94"/>
      <c r="F1" s="94"/>
      <c r="G1" s="51"/>
      <c r="H1" s="52"/>
      <c r="I1" s="52"/>
      <c r="J1" s="52"/>
    </row>
    <row r="2" spans="1:10" ht="26.1" customHeight="1">
      <c r="A2" s="2129" t="s">
        <v>2154</v>
      </c>
      <c r="B2" s="2129"/>
      <c r="C2" s="2129"/>
      <c r="D2" s="2129"/>
      <c r="E2" s="1949"/>
      <c r="F2" s="1949"/>
      <c r="G2" s="1950"/>
      <c r="H2" s="1950"/>
    </row>
    <row r="3" spans="1:10" ht="15" customHeight="1">
      <c r="A3" s="2256" t="s">
        <v>1608</v>
      </c>
      <c r="B3" s="2256"/>
      <c r="C3" s="2251" t="s">
        <v>1607</v>
      </c>
      <c r="D3" s="2252"/>
      <c r="E3" s="2252"/>
      <c r="F3" s="2252"/>
      <c r="G3" s="2252"/>
      <c r="H3" s="2252"/>
    </row>
    <row r="4" spans="1:10" ht="15" customHeight="1">
      <c r="A4" s="2256"/>
      <c r="B4" s="2256"/>
      <c r="C4" s="2284" t="s">
        <v>777</v>
      </c>
      <c r="D4" s="2285"/>
      <c r="E4" s="2285"/>
      <c r="F4" s="2285"/>
      <c r="G4" s="2286"/>
      <c r="H4" s="2261" t="s">
        <v>1614</v>
      </c>
    </row>
    <row r="5" spans="1:10" ht="21.75" customHeight="1">
      <c r="A5" s="2256"/>
      <c r="B5" s="2256"/>
      <c r="C5" s="2290" t="s">
        <v>233</v>
      </c>
      <c r="D5" s="2292" t="s">
        <v>249</v>
      </c>
      <c r="E5" s="2293"/>
      <c r="F5" s="2294"/>
      <c r="G5" s="2262" t="s">
        <v>1610</v>
      </c>
      <c r="H5" s="2262"/>
    </row>
    <row r="6" spans="1:10" ht="42" customHeight="1">
      <c r="A6" s="2256"/>
      <c r="B6" s="2256"/>
      <c r="C6" s="2291"/>
      <c r="D6" s="322" t="s">
        <v>772</v>
      </c>
      <c r="E6" s="322" t="s">
        <v>1597</v>
      </c>
      <c r="F6" s="323" t="s">
        <v>774</v>
      </c>
      <c r="G6" s="2295"/>
      <c r="H6" s="2263"/>
    </row>
    <row r="7" spans="1:10" ht="15.75" thickBot="1">
      <c r="A7" s="2257"/>
      <c r="B7" s="2257"/>
      <c r="C7" s="2253" t="s">
        <v>205</v>
      </c>
      <c r="D7" s="2254"/>
      <c r="E7" s="2254"/>
      <c r="F7" s="2254"/>
      <c r="G7" s="2254"/>
      <c r="H7" s="2254"/>
    </row>
    <row r="8" spans="1:10" ht="18" customHeight="1" thickTop="1">
      <c r="A8" s="615" t="s">
        <v>385</v>
      </c>
      <c r="B8" s="627">
        <v>2015</v>
      </c>
      <c r="C8" s="630">
        <v>77167.5</v>
      </c>
      <c r="D8" s="630">
        <v>36500.6</v>
      </c>
      <c r="E8" s="630">
        <v>26798.5</v>
      </c>
      <c r="F8" s="631">
        <v>5082.3</v>
      </c>
      <c r="G8" s="632">
        <v>1105.3</v>
      </c>
      <c r="H8" s="633">
        <v>44492.4</v>
      </c>
    </row>
    <row r="9" spans="1:10">
      <c r="A9" s="629"/>
      <c r="B9" s="627">
        <v>2016</v>
      </c>
      <c r="C9" s="630">
        <v>77355.8</v>
      </c>
      <c r="D9" s="1209">
        <v>41090.800000000003</v>
      </c>
      <c r="E9" s="1209">
        <v>25131.599999999999</v>
      </c>
      <c r="F9" s="1210">
        <v>4450.1000000000004</v>
      </c>
      <c r="G9" s="632">
        <v>1105.3</v>
      </c>
      <c r="H9" s="633">
        <v>44492.4</v>
      </c>
    </row>
    <row r="10" spans="1:10">
      <c r="A10" s="629"/>
      <c r="B10" s="628">
        <v>2017</v>
      </c>
      <c r="C10" s="634">
        <v>77869.8</v>
      </c>
      <c r="D10" s="1207">
        <v>41582.800000000003</v>
      </c>
      <c r="E10" s="1207">
        <v>25466.6</v>
      </c>
      <c r="F10" s="1208">
        <v>4466.1000000000004</v>
      </c>
      <c r="G10" s="636">
        <v>1105.3</v>
      </c>
      <c r="H10" s="637">
        <v>44492.4</v>
      </c>
    </row>
    <row r="11" spans="1:10">
      <c r="A11" s="2276" t="s">
        <v>1598</v>
      </c>
      <c r="B11" s="2287"/>
      <c r="C11" s="638">
        <v>18734</v>
      </c>
      <c r="D11" s="638">
        <v>1031</v>
      </c>
      <c r="E11" s="638">
        <v>11422.4</v>
      </c>
      <c r="F11" s="390">
        <v>1205</v>
      </c>
      <c r="G11" s="353">
        <v>163.69999999999999</v>
      </c>
      <c r="H11" s="639" t="s">
        <v>48</v>
      </c>
    </row>
    <row r="12" spans="1:10">
      <c r="A12" s="2276" t="s">
        <v>1599</v>
      </c>
      <c r="B12" s="2287"/>
      <c r="C12" s="638">
        <v>18714</v>
      </c>
      <c r="D12" s="638">
        <v>11106</v>
      </c>
      <c r="E12" s="638">
        <v>6114</v>
      </c>
      <c r="F12" s="390">
        <v>641</v>
      </c>
      <c r="G12" s="353">
        <v>138.80000000000001</v>
      </c>
      <c r="H12" s="639" t="s">
        <v>48</v>
      </c>
    </row>
    <row r="13" spans="1:10">
      <c r="A13" s="2288" t="s">
        <v>1603</v>
      </c>
      <c r="B13" s="2289"/>
      <c r="C13" s="638">
        <v>12142.8</v>
      </c>
      <c r="D13" s="638">
        <v>11386.2</v>
      </c>
      <c r="E13" s="638">
        <v>276.7</v>
      </c>
      <c r="F13" s="390">
        <v>389.4</v>
      </c>
      <c r="G13" s="353">
        <v>140.6</v>
      </c>
      <c r="H13" s="639">
        <v>11713.2</v>
      </c>
    </row>
    <row r="14" spans="1:10">
      <c r="A14" s="2288" t="s">
        <v>1604</v>
      </c>
      <c r="B14" s="2289"/>
      <c r="C14" s="638">
        <v>9300</v>
      </c>
      <c r="D14" s="638">
        <v>5984.2</v>
      </c>
      <c r="E14" s="638">
        <v>2184.1999999999998</v>
      </c>
      <c r="F14" s="390">
        <v>1095.0999999999999</v>
      </c>
      <c r="G14" s="353">
        <v>287.3</v>
      </c>
      <c r="H14" s="639">
        <v>18455</v>
      </c>
    </row>
    <row r="15" spans="1:10">
      <c r="A15" s="2276" t="s">
        <v>1600</v>
      </c>
      <c r="B15" s="2287"/>
      <c r="C15" s="638">
        <v>8546</v>
      </c>
      <c r="D15" s="638">
        <v>3547</v>
      </c>
      <c r="E15" s="638">
        <v>4392</v>
      </c>
      <c r="F15" s="390">
        <v>571</v>
      </c>
      <c r="G15" s="639">
        <v>109.5</v>
      </c>
      <c r="H15" s="639" t="s">
        <v>48</v>
      </c>
    </row>
    <row r="16" spans="1:10">
      <c r="A16" s="2276" t="s">
        <v>1601</v>
      </c>
      <c r="B16" s="2287"/>
      <c r="C16" s="638">
        <v>5367.2</v>
      </c>
      <c r="D16" s="638">
        <v>3808.4</v>
      </c>
      <c r="E16" s="638">
        <v>993.3</v>
      </c>
      <c r="F16" s="390">
        <v>381.6</v>
      </c>
      <c r="G16" s="353">
        <v>226.1</v>
      </c>
      <c r="H16" s="639">
        <v>6395</v>
      </c>
    </row>
    <row r="17" spans="1:8">
      <c r="A17" s="2288" t="s">
        <v>1605</v>
      </c>
      <c r="B17" s="2289"/>
      <c r="C17" s="638">
        <v>2000</v>
      </c>
      <c r="D17" s="638">
        <v>2000</v>
      </c>
      <c r="E17" s="639" t="s">
        <v>48</v>
      </c>
      <c r="F17" s="639" t="s">
        <v>48</v>
      </c>
      <c r="G17" s="639" t="s">
        <v>48</v>
      </c>
      <c r="H17" s="639" t="s">
        <v>48</v>
      </c>
    </row>
    <row r="18" spans="1:8">
      <c r="A18" s="2276" t="s">
        <v>1602</v>
      </c>
      <c r="B18" s="2287"/>
      <c r="C18" s="638">
        <v>3065.9</v>
      </c>
      <c r="D18" s="638">
        <v>2720</v>
      </c>
      <c r="E18" s="638">
        <v>84</v>
      </c>
      <c r="F18" s="390">
        <v>183</v>
      </c>
      <c r="G18" s="639">
        <v>39.299999999999997</v>
      </c>
      <c r="H18" s="639">
        <v>7929.2</v>
      </c>
    </row>
    <row r="19" spans="1:8" ht="23.25" customHeight="1">
      <c r="A19" s="2270" t="s">
        <v>1609</v>
      </c>
      <c r="B19" s="2270"/>
      <c r="C19" s="2270"/>
      <c r="D19" s="2270"/>
      <c r="E19" s="2270"/>
      <c r="F19" s="2270"/>
      <c r="G19" s="2270"/>
      <c r="H19" s="2270"/>
    </row>
  </sheetData>
  <mergeCells count="18">
    <mergeCell ref="A2:H2"/>
    <mergeCell ref="C5:C6"/>
    <mergeCell ref="D5:F5"/>
    <mergeCell ref="G5:G6"/>
    <mergeCell ref="C7:H7"/>
    <mergeCell ref="C3:H3"/>
    <mergeCell ref="A19:H19"/>
    <mergeCell ref="H4:H6"/>
    <mergeCell ref="C4:G4"/>
    <mergeCell ref="A16:B16"/>
    <mergeCell ref="A17:B17"/>
    <mergeCell ref="A18:B18"/>
    <mergeCell ref="A3:B7"/>
    <mergeCell ref="A11:B11"/>
    <mergeCell ref="A12:B12"/>
    <mergeCell ref="A13:B13"/>
    <mergeCell ref="A14:B14"/>
    <mergeCell ref="A15:B1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2"/>
  <dimension ref="A1:K14"/>
  <sheetViews>
    <sheetView showGridLines="0" workbookViewId="0"/>
  </sheetViews>
  <sheetFormatPr defaultRowHeight="15"/>
  <cols>
    <col min="1" max="1" width="14.7109375" customWidth="1"/>
    <col min="2" max="2" width="5.28515625" customWidth="1"/>
    <col min="3" max="10" width="13.5703125" customWidth="1"/>
  </cols>
  <sheetData>
    <row r="1" spans="1:11" ht="35.1" customHeight="1">
      <c r="A1" s="94"/>
      <c r="B1" s="94"/>
      <c r="C1" s="94"/>
      <c r="D1" s="94"/>
      <c r="E1" s="94"/>
      <c r="F1" s="51"/>
      <c r="G1" s="52"/>
      <c r="H1" s="52"/>
      <c r="I1" s="52"/>
      <c r="J1" s="52"/>
    </row>
    <row r="2" spans="1:11" ht="26.1" customHeight="1">
      <c r="A2" s="1858" t="s">
        <v>2155</v>
      </c>
      <c r="B2" s="1858"/>
      <c r="C2" s="2031"/>
      <c r="D2" s="2031"/>
      <c r="E2" s="2031"/>
      <c r="F2" s="2031"/>
      <c r="G2" s="2031"/>
      <c r="H2" s="2031"/>
      <c r="I2" s="1846"/>
      <c r="J2" s="1846"/>
    </row>
    <row r="3" spans="1:11">
      <c r="A3" s="2255" t="s">
        <v>36</v>
      </c>
      <c r="B3" s="2296"/>
      <c r="C3" s="2299" t="s">
        <v>775</v>
      </c>
      <c r="D3" s="2284" t="s">
        <v>776</v>
      </c>
      <c r="E3" s="2285"/>
      <c r="F3" s="2285"/>
      <c r="G3" s="2285"/>
      <c r="H3" s="2285"/>
      <c r="I3" s="2285"/>
      <c r="J3" s="2285"/>
    </row>
    <row r="4" spans="1:11">
      <c r="A4" s="2256"/>
      <c r="B4" s="2297"/>
      <c r="C4" s="2300"/>
      <c r="D4" s="2284" t="s">
        <v>777</v>
      </c>
      <c r="E4" s="2285"/>
      <c r="F4" s="2285"/>
      <c r="G4" s="2285"/>
      <c r="H4" s="2285"/>
      <c r="I4" s="2286"/>
      <c r="J4" s="2302" t="s">
        <v>1614</v>
      </c>
    </row>
    <row r="5" spans="1:11" ht="20.25" customHeight="1">
      <c r="A5" s="2256"/>
      <c r="B5" s="2297"/>
      <c r="C5" s="2300"/>
      <c r="D5" s="2284" t="s">
        <v>233</v>
      </c>
      <c r="E5" s="2286"/>
      <c r="F5" s="2284" t="s">
        <v>249</v>
      </c>
      <c r="G5" s="2285"/>
      <c r="H5" s="2286"/>
      <c r="I5" s="2299" t="s">
        <v>1606</v>
      </c>
      <c r="J5" s="2303"/>
    </row>
    <row r="6" spans="1:11" ht="45" customHeight="1">
      <c r="A6" s="2256"/>
      <c r="B6" s="2297"/>
      <c r="C6" s="2300"/>
      <c r="D6" s="2299" t="s">
        <v>205</v>
      </c>
      <c r="E6" s="2249" t="s">
        <v>1620</v>
      </c>
      <c r="F6" s="309" t="s">
        <v>772</v>
      </c>
      <c r="G6" s="322" t="s">
        <v>1597</v>
      </c>
      <c r="H6" s="309" t="s">
        <v>774</v>
      </c>
      <c r="I6" s="2291"/>
      <c r="J6" s="2292"/>
    </row>
    <row r="7" spans="1:11" ht="15.75" customHeight="1" thickBot="1">
      <c r="A7" s="2257"/>
      <c r="B7" s="2298"/>
      <c r="C7" s="2301"/>
      <c r="D7" s="2301"/>
      <c r="E7" s="2259"/>
      <c r="F7" s="2253" t="s">
        <v>205</v>
      </c>
      <c r="G7" s="2254"/>
      <c r="H7" s="2254"/>
      <c r="I7" s="2254"/>
      <c r="J7" s="2254"/>
    </row>
    <row r="8" spans="1:11" ht="15.75" thickTop="1">
      <c r="A8" s="183" t="s">
        <v>378</v>
      </c>
      <c r="B8" s="182">
        <v>2015</v>
      </c>
      <c r="C8" s="230">
        <v>122</v>
      </c>
      <c r="D8" s="29">
        <v>2606092.2000000002</v>
      </c>
      <c r="E8" s="29">
        <v>8.3000000000000007</v>
      </c>
      <c r="F8" s="29">
        <v>1316960</v>
      </c>
      <c r="G8" s="29">
        <v>816367.8</v>
      </c>
      <c r="H8" s="29">
        <v>99850.4</v>
      </c>
      <c r="I8" s="29">
        <v>83318</v>
      </c>
      <c r="J8" s="30">
        <v>1482109.4</v>
      </c>
    </row>
    <row r="9" spans="1:11">
      <c r="A9" s="232"/>
      <c r="B9" s="182">
        <v>2016</v>
      </c>
      <c r="C9" s="230">
        <v>122</v>
      </c>
      <c r="D9" s="29">
        <v>2604678.7000000002</v>
      </c>
      <c r="E9" s="29">
        <v>8.3000000000000007</v>
      </c>
      <c r="F9" s="29">
        <v>1319076.3</v>
      </c>
      <c r="G9" s="29">
        <v>813987.5</v>
      </c>
      <c r="H9" s="29">
        <v>99218.3</v>
      </c>
      <c r="I9" s="29">
        <v>86376.9</v>
      </c>
      <c r="J9" s="30">
        <v>1483948.4</v>
      </c>
    </row>
    <row r="10" spans="1:11">
      <c r="A10" s="315"/>
      <c r="B10" s="136">
        <v>2017</v>
      </c>
      <c r="C10" s="917">
        <v>122</v>
      </c>
      <c r="D10" s="259">
        <v>2604726.4</v>
      </c>
      <c r="E10" s="174">
        <v>8.3000000000000007</v>
      </c>
      <c r="F10" s="259">
        <v>1323225.3</v>
      </c>
      <c r="G10" s="259">
        <v>811172</v>
      </c>
      <c r="H10" s="259">
        <v>99736.1</v>
      </c>
      <c r="I10" s="259">
        <v>86471.1</v>
      </c>
      <c r="J10" s="1215">
        <v>1487697</v>
      </c>
      <c r="K10" s="15"/>
    </row>
    <row r="11" spans="1:11">
      <c r="A11" s="261" t="s">
        <v>1169</v>
      </c>
      <c r="B11" s="182">
        <v>2015</v>
      </c>
      <c r="C11" s="151">
        <v>8</v>
      </c>
      <c r="D11" s="27">
        <v>77167.5</v>
      </c>
      <c r="E11" s="27">
        <v>5.5</v>
      </c>
      <c r="F11" s="27">
        <v>38500.6</v>
      </c>
      <c r="G11" s="27">
        <v>27698.5</v>
      </c>
      <c r="H11" s="27">
        <v>5082.3999999999996</v>
      </c>
      <c r="I11" s="27">
        <v>1105.4000000000001</v>
      </c>
      <c r="J11" s="113">
        <v>44492.4</v>
      </c>
    </row>
    <row r="12" spans="1:11">
      <c r="A12" s="232"/>
      <c r="B12" s="182">
        <v>2016</v>
      </c>
      <c r="C12" s="230">
        <v>8</v>
      </c>
      <c r="D12" s="29">
        <v>77355.8</v>
      </c>
      <c r="E12" s="29">
        <v>5.5</v>
      </c>
      <c r="F12" s="29">
        <v>41090.800000000003</v>
      </c>
      <c r="G12" s="29">
        <v>25131.599999999999</v>
      </c>
      <c r="H12" s="29">
        <v>4450.1000000000004</v>
      </c>
      <c r="I12" s="29">
        <v>1105.4000000000001</v>
      </c>
      <c r="J12" s="30">
        <v>44492.4</v>
      </c>
    </row>
    <row r="13" spans="1:11">
      <c r="A13" s="315"/>
      <c r="B13" s="136">
        <v>2017</v>
      </c>
      <c r="C13" s="245">
        <v>8</v>
      </c>
      <c r="D13" s="259">
        <v>77869.8</v>
      </c>
      <c r="E13" s="174">
        <v>5.6</v>
      </c>
      <c r="F13" s="1214">
        <v>41582.800000000003</v>
      </c>
      <c r="G13" s="1214">
        <v>25466.6</v>
      </c>
      <c r="H13" s="1214">
        <v>4466.1000000000004</v>
      </c>
      <c r="I13" s="259">
        <v>1105.4000000000001</v>
      </c>
      <c r="J13" s="1215">
        <v>44492.4</v>
      </c>
      <c r="K13" s="15"/>
    </row>
    <row r="14" spans="1:11">
      <c r="A14" s="1845" t="s">
        <v>2292</v>
      </c>
      <c r="B14" s="1846"/>
      <c r="C14" s="1846"/>
      <c r="D14" s="1846"/>
      <c r="E14" s="1846"/>
      <c r="F14" s="1846"/>
      <c r="G14" s="1846"/>
      <c r="H14" s="1846"/>
      <c r="I14" s="1846"/>
      <c r="J14" s="1846"/>
    </row>
  </sheetData>
  <mergeCells count="13">
    <mergeCell ref="E6:E7"/>
    <mergeCell ref="F7:J7"/>
    <mergeCell ref="A14:J14"/>
    <mergeCell ref="A2:J2"/>
    <mergeCell ref="A3:B7"/>
    <mergeCell ref="C3:C7"/>
    <mergeCell ref="D3:J3"/>
    <mergeCell ref="D4:I4"/>
    <mergeCell ref="J4:J6"/>
    <mergeCell ref="D5:E5"/>
    <mergeCell ref="F5:H5"/>
    <mergeCell ref="I5:I6"/>
    <mergeCell ref="D6:D7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3"/>
  <dimension ref="A1:I12"/>
  <sheetViews>
    <sheetView showGridLines="0" workbookViewId="0"/>
  </sheetViews>
  <sheetFormatPr defaultRowHeight="15"/>
  <cols>
    <col min="1" max="1" width="35.5703125" customWidth="1"/>
    <col min="2" max="4" width="19.42578125" customWidth="1"/>
    <col min="5" max="5" width="9.140625" style="15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26.1" customHeight="1">
      <c r="A2" s="1858" t="s">
        <v>2156</v>
      </c>
      <c r="B2" s="2031"/>
      <c r="C2" s="1846"/>
      <c r="D2" s="1846"/>
    </row>
    <row r="3" spans="1:9" ht="15.75" thickBot="1">
      <c r="A3" s="318" t="s">
        <v>36</v>
      </c>
      <c r="B3" s="313">
        <v>2015</v>
      </c>
      <c r="C3" s="313">
        <v>2016</v>
      </c>
      <c r="D3" s="314">
        <v>2017</v>
      </c>
    </row>
    <row r="4" spans="1:9" ht="18" customHeight="1" thickTop="1">
      <c r="A4" s="303" t="s">
        <v>779</v>
      </c>
      <c r="B4" s="96">
        <v>38</v>
      </c>
      <c r="C4" s="96">
        <v>38</v>
      </c>
      <c r="D4" s="184">
        <v>38</v>
      </c>
    </row>
    <row r="5" spans="1:9">
      <c r="A5" s="256" t="s">
        <v>780</v>
      </c>
      <c r="B5" s="23">
        <v>438220.9</v>
      </c>
      <c r="C5" s="23">
        <v>427455.1</v>
      </c>
      <c r="D5" s="1216">
        <v>429788.6</v>
      </c>
    </row>
    <row r="6" spans="1:9">
      <c r="A6" s="256" t="s">
        <v>1612</v>
      </c>
      <c r="B6" s="38">
        <v>31.3</v>
      </c>
      <c r="C6" s="38">
        <v>30.6</v>
      </c>
      <c r="D6" s="1217">
        <v>30.7</v>
      </c>
    </row>
    <row r="7" spans="1:9">
      <c r="A7" s="256" t="s">
        <v>781</v>
      </c>
      <c r="B7" s="23"/>
      <c r="C7" s="23"/>
    </row>
    <row r="8" spans="1:9">
      <c r="A8" s="256" t="s">
        <v>782</v>
      </c>
      <c r="B8" s="23">
        <v>223058.9</v>
      </c>
      <c r="C8" s="23">
        <v>225118.8</v>
      </c>
      <c r="D8" s="1218">
        <v>234689.1</v>
      </c>
    </row>
    <row r="9" spans="1:9">
      <c r="A9" s="256" t="s">
        <v>38</v>
      </c>
      <c r="B9" s="23">
        <v>179365.9</v>
      </c>
      <c r="C9" s="23">
        <v>162899.70000000001</v>
      </c>
      <c r="D9" s="1218">
        <v>155159.29999999999</v>
      </c>
    </row>
    <row r="10" spans="1:9">
      <c r="A10" s="256" t="s">
        <v>783</v>
      </c>
      <c r="B10" s="23">
        <v>22318.799999999999</v>
      </c>
      <c r="C10" s="23">
        <v>20249.5</v>
      </c>
      <c r="D10" s="1218">
        <v>20019.900000000001</v>
      </c>
    </row>
    <row r="11" spans="1:9" ht="24">
      <c r="A11" s="275" t="s">
        <v>1613</v>
      </c>
      <c r="B11" s="240">
        <v>2795.7</v>
      </c>
      <c r="C11" s="239">
        <v>2795.7</v>
      </c>
      <c r="D11" s="1216">
        <v>2868.2</v>
      </c>
    </row>
    <row r="12" spans="1:9" ht="30" customHeight="1">
      <c r="A12" s="1845" t="s">
        <v>2293</v>
      </c>
      <c r="B12" s="1846"/>
      <c r="C12" s="1846"/>
      <c r="D12" s="1846"/>
    </row>
  </sheetData>
  <mergeCells count="2">
    <mergeCell ref="A2:D2"/>
    <mergeCell ref="A12:D12"/>
  </mergeCells>
  <pageMargins left="0.7" right="0.7" top="0.75" bottom="0.75" header="0.3" footer="0.3"/>
  <pageSetup paperSize="9" orientation="landscape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4"/>
  <dimension ref="A1:H44"/>
  <sheetViews>
    <sheetView showGridLines="0" workbookViewId="0"/>
  </sheetViews>
  <sheetFormatPr defaultRowHeight="15"/>
  <cols>
    <col min="1" max="1" width="45.7109375" customWidth="1"/>
    <col min="2" max="7" width="11.140625" customWidth="1"/>
  </cols>
  <sheetData>
    <row r="1" spans="1:8" ht="35.1" customHeight="1">
      <c r="A1" s="94"/>
      <c r="B1" s="94"/>
      <c r="C1" s="94"/>
      <c r="D1" s="94"/>
      <c r="E1" s="94"/>
      <c r="F1" s="51"/>
      <c r="G1" s="52"/>
      <c r="H1" s="52"/>
    </row>
    <row r="2" spans="1:8" ht="25.5" customHeight="1">
      <c r="A2" s="1858" t="s">
        <v>2544</v>
      </c>
      <c r="B2" s="1858"/>
      <c r="C2" s="1858"/>
      <c r="D2" s="1858"/>
      <c r="E2" s="2031"/>
      <c r="F2" s="2031"/>
      <c r="G2" s="1846"/>
    </row>
    <row r="3" spans="1:8" ht="42.95" customHeight="1">
      <c r="A3" s="2304" t="s">
        <v>771</v>
      </c>
      <c r="B3" s="2299" t="s">
        <v>1621</v>
      </c>
      <c r="C3" s="2299" t="s">
        <v>1618</v>
      </c>
      <c r="D3" s="2284" t="s">
        <v>2848</v>
      </c>
      <c r="E3" s="2285"/>
      <c r="F3" s="2286"/>
      <c r="G3" s="2261" t="s">
        <v>1619</v>
      </c>
    </row>
    <row r="4" spans="1:8" ht="42.95" customHeight="1">
      <c r="A4" s="2304"/>
      <c r="B4" s="2300"/>
      <c r="C4" s="2300"/>
      <c r="D4" s="322" t="s">
        <v>772</v>
      </c>
      <c r="E4" s="322" t="s">
        <v>773</v>
      </c>
      <c r="F4" s="323" t="s">
        <v>774</v>
      </c>
      <c r="G4" s="2295"/>
    </row>
    <row r="5" spans="1:8" ht="15.75" thickBot="1">
      <c r="A5" s="2305"/>
      <c r="B5" s="2301"/>
      <c r="C5" s="2301"/>
      <c r="D5" s="2253" t="s">
        <v>205</v>
      </c>
      <c r="E5" s="2254"/>
      <c r="F5" s="2254"/>
      <c r="G5" s="2254"/>
    </row>
    <row r="6" spans="1:8" ht="15" customHeight="1" thickTop="1">
      <c r="A6" s="640" t="s">
        <v>474</v>
      </c>
      <c r="B6" s="641">
        <v>429788.6</v>
      </c>
      <c r="C6" s="641">
        <v>30.7</v>
      </c>
      <c r="D6" s="641">
        <v>234689.1</v>
      </c>
      <c r="E6" s="641">
        <v>155159.29999999999</v>
      </c>
      <c r="F6" s="641">
        <v>20019.900000000001</v>
      </c>
      <c r="G6" s="1220">
        <v>2868.2</v>
      </c>
    </row>
    <row r="7" spans="1:8" ht="15" customHeight="1">
      <c r="A7" s="1219" t="s">
        <v>2623</v>
      </c>
      <c r="B7" s="638">
        <v>46241.9</v>
      </c>
      <c r="C7" s="638">
        <v>3.3</v>
      </c>
      <c r="D7" s="638">
        <v>30987.200000000001</v>
      </c>
      <c r="E7" s="638">
        <v>11404.2</v>
      </c>
      <c r="F7" s="638">
        <v>1853.3</v>
      </c>
      <c r="G7" s="390">
        <v>116.6</v>
      </c>
    </row>
    <row r="8" spans="1:8" ht="15" customHeight="1">
      <c r="A8" s="1219" t="s">
        <v>2624</v>
      </c>
      <c r="B8" s="638">
        <v>25779.3</v>
      </c>
      <c r="C8" s="638">
        <v>1.8</v>
      </c>
      <c r="D8" s="638">
        <v>18347</v>
      </c>
      <c r="E8" s="638">
        <v>6390.2</v>
      </c>
      <c r="F8" s="638">
        <v>786.3</v>
      </c>
      <c r="G8" s="390">
        <v>196.5</v>
      </c>
    </row>
    <row r="9" spans="1:8" ht="15" customHeight="1">
      <c r="A9" s="1219" t="s">
        <v>2625</v>
      </c>
      <c r="B9" s="638">
        <v>7655.8</v>
      </c>
      <c r="C9" s="638">
        <v>0.6</v>
      </c>
      <c r="D9" s="638">
        <v>5213.5</v>
      </c>
      <c r="E9" s="638">
        <v>2172</v>
      </c>
      <c r="F9" s="638">
        <v>159.6</v>
      </c>
      <c r="G9" s="390">
        <v>0.9</v>
      </c>
    </row>
    <row r="10" spans="1:8" ht="15" customHeight="1">
      <c r="A10" s="1219" t="s">
        <v>2626</v>
      </c>
      <c r="B10" s="638">
        <v>1803</v>
      </c>
      <c r="C10" s="638">
        <v>0.1</v>
      </c>
      <c r="D10" s="638">
        <v>1189.2</v>
      </c>
      <c r="E10" s="638">
        <v>495.4</v>
      </c>
      <c r="F10" s="638">
        <v>36.4</v>
      </c>
      <c r="G10" s="390" t="s">
        <v>48</v>
      </c>
    </row>
    <row r="11" spans="1:8" ht="15" customHeight="1">
      <c r="A11" s="1219" t="s">
        <v>2627</v>
      </c>
      <c r="B11" s="638">
        <v>33888</v>
      </c>
      <c r="C11" s="638">
        <v>2.4</v>
      </c>
      <c r="D11" s="638">
        <v>1602.9</v>
      </c>
      <c r="E11" s="638">
        <v>27449.3</v>
      </c>
      <c r="F11" s="638">
        <v>2260.3000000000002</v>
      </c>
      <c r="G11" s="390">
        <v>455.9</v>
      </c>
    </row>
    <row r="12" spans="1:8" ht="15" customHeight="1">
      <c r="A12" s="1219" t="s">
        <v>2628</v>
      </c>
      <c r="B12" s="638">
        <v>16669</v>
      </c>
      <c r="C12" s="638">
        <v>1.2</v>
      </c>
      <c r="D12" s="638">
        <v>2240.3000000000002</v>
      </c>
      <c r="E12" s="638">
        <v>11334.9</v>
      </c>
      <c r="F12" s="638">
        <v>928.4</v>
      </c>
      <c r="G12" s="390">
        <v>72.2</v>
      </c>
    </row>
    <row r="13" spans="1:8" ht="15" customHeight="1">
      <c r="A13" s="1219" t="s">
        <v>2629</v>
      </c>
      <c r="B13" s="638">
        <v>12000</v>
      </c>
      <c r="C13" s="638">
        <v>0.9</v>
      </c>
      <c r="D13" s="638">
        <v>9296</v>
      </c>
      <c r="E13" s="638">
        <v>1924</v>
      </c>
      <c r="F13" s="638">
        <v>452</v>
      </c>
      <c r="G13" s="390">
        <v>221.5</v>
      </c>
    </row>
    <row r="14" spans="1:8" ht="15" customHeight="1">
      <c r="A14" s="1219" t="s">
        <v>2630</v>
      </c>
      <c r="B14" s="638">
        <v>9321.5</v>
      </c>
      <c r="C14" s="638">
        <v>0.7</v>
      </c>
      <c r="D14" s="638">
        <v>5631.5</v>
      </c>
      <c r="E14" s="638">
        <v>2885.5</v>
      </c>
      <c r="F14" s="638">
        <v>709</v>
      </c>
      <c r="G14" s="390" t="s">
        <v>48</v>
      </c>
    </row>
    <row r="15" spans="1:8" ht="15" customHeight="1">
      <c r="A15" s="1219" t="s">
        <v>2631</v>
      </c>
      <c r="B15" s="638">
        <v>9259.4</v>
      </c>
      <c r="C15" s="638">
        <v>0.7</v>
      </c>
      <c r="D15" s="638">
        <v>5555.6</v>
      </c>
      <c r="E15" s="638">
        <v>2870.4</v>
      </c>
      <c r="F15" s="638">
        <v>709.3</v>
      </c>
      <c r="G15" s="390" t="s">
        <v>48</v>
      </c>
    </row>
    <row r="16" spans="1:8" ht="15" customHeight="1">
      <c r="A16" s="1219" t="s">
        <v>2632</v>
      </c>
      <c r="B16" s="638">
        <v>5708</v>
      </c>
      <c r="C16" s="638">
        <v>0.4</v>
      </c>
      <c r="D16" s="638">
        <v>3080</v>
      </c>
      <c r="E16" s="638">
        <v>2060.6</v>
      </c>
      <c r="F16" s="638">
        <v>469.7</v>
      </c>
      <c r="G16" s="390" t="s">
        <v>48</v>
      </c>
    </row>
    <row r="17" spans="1:8" ht="15" customHeight="1">
      <c r="A17" s="1219" t="s">
        <v>2633</v>
      </c>
      <c r="B17" s="638">
        <v>14917</v>
      </c>
      <c r="C17" s="638">
        <v>1.1000000000000001</v>
      </c>
      <c r="D17" s="638">
        <v>10020.799999999999</v>
      </c>
      <c r="E17" s="638">
        <v>3845</v>
      </c>
      <c r="F17" s="638">
        <v>671.9</v>
      </c>
      <c r="G17" s="390">
        <v>50.5</v>
      </c>
    </row>
    <row r="18" spans="1:8" ht="15" customHeight="1">
      <c r="A18" s="1219" t="s">
        <v>2634</v>
      </c>
      <c r="B18" s="638">
        <v>2457.4</v>
      </c>
      <c r="C18" s="638">
        <v>0.2</v>
      </c>
      <c r="D18" s="638">
        <v>1988.2</v>
      </c>
      <c r="E18" s="638">
        <v>287.5</v>
      </c>
      <c r="F18" s="638">
        <v>174.3</v>
      </c>
      <c r="G18" s="390" t="s">
        <v>48</v>
      </c>
    </row>
    <row r="19" spans="1:8" ht="15" customHeight="1">
      <c r="A19" s="1219" t="s">
        <v>2635</v>
      </c>
      <c r="B19" s="638">
        <v>2223</v>
      </c>
      <c r="C19" s="638">
        <v>0.2</v>
      </c>
      <c r="D19" s="638">
        <v>1030.3</v>
      </c>
      <c r="E19" s="638">
        <v>1057.2</v>
      </c>
      <c r="F19" s="638">
        <v>109.4</v>
      </c>
      <c r="G19" s="390" t="s">
        <v>48</v>
      </c>
    </row>
    <row r="20" spans="1:8" ht="15" customHeight="1">
      <c r="A20" s="1219" t="s">
        <v>2636</v>
      </c>
      <c r="B20" s="638">
        <v>2145</v>
      </c>
      <c r="C20" s="638">
        <v>0.2</v>
      </c>
      <c r="D20" s="638">
        <v>994.2</v>
      </c>
      <c r="E20" s="638">
        <v>1020.1</v>
      </c>
      <c r="F20" s="638">
        <v>105.5</v>
      </c>
      <c r="G20" s="390" t="s">
        <v>48</v>
      </c>
    </row>
    <row r="21" spans="1:8" ht="15" customHeight="1">
      <c r="A21" s="1219" t="s">
        <v>2637</v>
      </c>
      <c r="B21" s="638">
        <v>549.79999999999995</v>
      </c>
      <c r="C21" s="638">
        <v>0</v>
      </c>
      <c r="D21" s="638">
        <v>204.2</v>
      </c>
      <c r="E21" s="638">
        <v>151.4</v>
      </c>
      <c r="F21" s="638">
        <v>166.9</v>
      </c>
      <c r="G21" s="390" t="s">
        <v>48</v>
      </c>
    </row>
    <row r="22" spans="1:8" ht="15" customHeight="1">
      <c r="A22" s="1219" t="s">
        <v>2638</v>
      </c>
      <c r="B22" s="638">
        <v>20505.3</v>
      </c>
      <c r="C22" s="638">
        <v>1.5</v>
      </c>
      <c r="D22" s="638">
        <v>11221.2</v>
      </c>
      <c r="E22" s="638">
        <v>7098.2</v>
      </c>
      <c r="F22" s="638">
        <v>1728.9</v>
      </c>
      <c r="G22" s="390">
        <v>12.9</v>
      </c>
      <c r="H22" s="15"/>
    </row>
    <row r="23" spans="1:8" ht="15" customHeight="1">
      <c r="A23" s="1219" t="s">
        <v>2639</v>
      </c>
      <c r="B23" s="638">
        <v>6144.3</v>
      </c>
      <c r="C23" s="638">
        <v>0.4</v>
      </c>
      <c r="D23" s="638">
        <v>4692.7</v>
      </c>
      <c r="E23" s="638">
        <v>1231.9000000000001</v>
      </c>
      <c r="F23" s="638">
        <v>120.6</v>
      </c>
      <c r="G23" s="390">
        <v>299.60000000000002</v>
      </c>
      <c r="H23" s="15"/>
    </row>
    <row r="24" spans="1:8" ht="15" customHeight="1">
      <c r="A24" s="1219" t="s">
        <v>2640</v>
      </c>
      <c r="B24" s="638">
        <v>13959.5</v>
      </c>
      <c r="C24" s="638">
        <v>1</v>
      </c>
      <c r="D24" s="638">
        <v>2623.5</v>
      </c>
      <c r="E24" s="638">
        <v>10531</v>
      </c>
      <c r="F24" s="638">
        <v>650.20000000000005</v>
      </c>
      <c r="G24" s="390">
        <v>195.1</v>
      </c>
      <c r="H24" s="15"/>
    </row>
    <row r="25" spans="1:8" ht="15" customHeight="1">
      <c r="A25" s="1219" t="s">
        <v>2641</v>
      </c>
      <c r="B25" s="638">
        <v>32244</v>
      </c>
      <c r="C25" s="638">
        <v>2.2999999999999998</v>
      </c>
      <c r="D25" s="638">
        <v>25898.400000000001</v>
      </c>
      <c r="E25" s="638">
        <v>5046.2</v>
      </c>
      <c r="F25" s="638">
        <v>938.3</v>
      </c>
      <c r="G25" s="390">
        <v>12.5</v>
      </c>
      <c r="H25" s="15"/>
    </row>
    <row r="26" spans="1:8" ht="15" customHeight="1">
      <c r="A26" s="1219" t="s">
        <v>2642</v>
      </c>
      <c r="B26" s="638">
        <v>18915.400000000001</v>
      </c>
      <c r="C26" s="638">
        <v>1.4</v>
      </c>
      <c r="D26" s="638">
        <v>16078.8</v>
      </c>
      <c r="E26" s="638">
        <v>789.9</v>
      </c>
      <c r="F26" s="638">
        <v>321.60000000000002</v>
      </c>
      <c r="G26" s="390">
        <v>158.9</v>
      </c>
    </row>
    <row r="27" spans="1:8" ht="15" customHeight="1">
      <c r="A27" s="1219" t="s">
        <v>2643</v>
      </c>
      <c r="B27" s="638">
        <v>12448.7</v>
      </c>
      <c r="C27" s="638">
        <v>0.9</v>
      </c>
      <c r="D27" s="638">
        <v>3599.6</v>
      </c>
      <c r="E27" s="638">
        <v>7301.3</v>
      </c>
      <c r="F27" s="638">
        <v>1269.5999999999999</v>
      </c>
      <c r="G27" s="390">
        <v>16.2</v>
      </c>
    </row>
    <row r="28" spans="1:8" ht="15" customHeight="1">
      <c r="A28" s="1219" t="s">
        <v>2644</v>
      </c>
      <c r="B28" s="638">
        <v>1884</v>
      </c>
      <c r="C28" s="638">
        <v>0.1</v>
      </c>
      <c r="D28" s="638">
        <v>907.1</v>
      </c>
      <c r="E28" s="638">
        <v>843.6</v>
      </c>
      <c r="F28" s="638">
        <v>73.7</v>
      </c>
      <c r="G28" s="390">
        <v>99.8</v>
      </c>
    </row>
    <row r="29" spans="1:8" ht="15" customHeight="1">
      <c r="A29" s="1219" t="s">
        <v>2645</v>
      </c>
      <c r="B29" s="638">
        <v>15090.6</v>
      </c>
      <c r="C29" s="638">
        <v>1.1000000000000001</v>
      </c>
      <c r="D29" s="638">
        <v>7548.3</v>
      </c>
      <c r="E29" s="638">
        <v>4529</v>
      </c>
      <c r="F29" s="638">
        <v>981.3</v>
      </c>
      <c r="G29" s="390">
        <v>39.200000000000003</v>
      </c>
    </row>
    <row r="30" spans="1:8" ht="15" customHeight="1">
      <c r="A30" s="1219" t="s">
        <v>2646</v>
      </c>
      <c r="B30" s="638">
        <v>9852</v>
      </c>
      <c r="C30" s="638">
        <v>0.7</v>
      </c>
      <c r="D30" s="638">
        <v>3349.7</v>
      </c>
      <c r="E30" s="638">
        <v>5124</v>
      </c>
      <c r="F30" s="638">
        <v>1283.7</v>
      </c>
      <c r="G30" s="390">
        <v>5</v>
      </c>
    </row>
    <row r="31" spans="1:8" ht="15" customHeight="1">
      <c r="A31" s="1219" t="s">
        <v>2647</v>
      </c>
      <c r="B31" s="638">
        <v>2302.4</v>
      </c>
      <c r="C31" s="638">
        <v>0.2</v>
      </c>
      <c r="D31" s="638">
        <v>1655.4</v>
      </c>
      <c r="E31" s="638">
        <v>481.5</v>
      </c>
      <c r="F31" s="638">
        <v>9</v>
      </c>
      <c r="G31" s="390" t="s">
        <v>48</v>
      </c>
    </row>
    <row r="32" spans="1:8" ht="15" customHeight="1">
      <c r="A32" s="1219" t="s">
        <v>2648</v>
      </c>
      <c r="B32" s="638">
        <v>9641.9</v>
      </c>
      <c r="C32" s="638">
        <v>0.7</v>
      </c>
      <c r="D32" s="638">
        <v>4117.1000000000004</v>
      </c>
      <c r="E32" s="638">
        <v>4888.3999999999996</v>
      </c>
      <c r="F32" s="638">
        <v>55</v>
      </c>
      <c r="G32" s="390">
        <v>91.9</v>
      </c>
    </row>
    <row r="33" spans="1:7" ht="15" customHeight="1">
      <c r="A33" s="1219" t="s">
        <v>2649</v>
      </c>
      <c r="B33" s="638">
        <v>2727.2</v>
      </c>
      <c r="C33" s="638">
        <v>0.2</v>
      </c>
      <c r="D33" s="638">
        <v>2207.9</v>
      </c>
      <c r="E33" s="638">
        <v>421.5</v>
      </c>
      <c r="F33" s="638">
        <v>88.7</v>
      </c>
      <c r="G33" s="390" t="s">
        <v>48</v>
      </c>
    </row>
    <row r="34" spans="1:7" ht="15" customHeight="1">
      <c r="A34" s="1219" t="s">
        <v>2650</v>
      </c>
      <c r="B34" s="638">
        <v>11863.5</v>
      </c>
      <c r="C34" s="638">
        <v>0.9</v>
      </c>
      <c r="D34" s="638">
        <v>5635.6</v>
      </c>
      <c r="E34" s="638">
        <v>4869.2</v>
      </c>
      <c r="F34" s="638">
        <v>747.4</v>
      </c>
      <c r="G34" s="390">
        <v>242.9</v>
      </c>
    </row>
    <row r="35" spans="1:7" ht="15" customHeight="1">
      <c r="A35" s="1219" t="s">
        <v>2651</v>
      </c>
      <c r="B35" s="638">
        <v>3428.1</v>
      </c>
      <c r="C35" s="638">
        <v>0.3</v>
      </c>
      <c r="D35" s="638">
        <v>222.8</v>
      </c>
      <c r="E35" s="638">
        <v>719.9</v>
      </c>
      <c r="F35" s="638">
        <v>22.3</v>
      </c>
      <c r="G35" s="390" t="s">
        <v>48</v>
      </c>
    </row>
    <row r="36" spans="1:7" ht="15" customHeight="1">
      <c r="A36" s="1219" t="s">
        <v>2652</v>
      </c>
      <c r="B36" s="638">
        <v>3207.6</v>
      </c>
      <c r="C36" s="638">
        <v>0.2</v>
      </c>
      <c r="D36" s="638">
        <v>963.5</v>
      </c>
      <c r="E36" s="638">
        <v>2091.3000000000002</v>
      </c>
      <c r="F36" s="638">
        <v>55.1</v>
      </c>
      <c r="G36" s="390" t="s">
        <v>48</v>
      </c>
    </row>
    <row r="37" spans="1:7" ht="15" customHeight="1">
      <c r="A37" s="1219" t="s">
        <v>2653</v>
      </c>
      <c r="B37" s="638">
        <v>3096.8</v>
      </c>
      <c r="C37" s="638">
        <v>0.2</v>
      </c>
      <c r="D37" s="638">
        <v>1759.4</v>
      </c>
      <c r="E37" s="638">
        <v>1326.4</v>
      </c>
      <c r="F37" s="638">
        <v>11</v>
      </c>
      <c r="G37" s="390">
        <v>56.1</v>
      </c>
    </row>
    <row r="38" spans="1:7" ht="15" customHeight="1">
      <c r="A38" s="1219" t="s">
        <v>2654</v>
      </c>
      <c r="B38" s="638">
        <v>2542</v>
      </c>
      <c r="C38" s="638">
        <v>0.2</v>
      </c>
      <c r="D38" s="638">
        <v>1047.5</v>
      </c>
      <c r="E38" s="638">
        <v>1235.9000000000001</v>
      </c>
      <c r="F38" s="638">
        <v>135.69999999999999</v>
      </c>
      <c r="G38" s="390">
        <v>5.9</v>
      </c>
    </row>
    <row r="39" spans="1:7" ht="15" customHeight="1">
      <c r="A39" s="1219" t="s">
        <v>2655</v>
      </c>
      <c r="B39" s="638">
        <v>17536</v>
      </c>
      <c r="C39" s="638">
        <v>1.3</v>
      </c>
      <c r="D39" s="638">
        <v>10423.4</v>
      </c>
      <c r="E39" s="638">
        <v>6142.8</v>
      </c>
      <c r="F39" s="638">
        <v>629.5</v>
      </c>
      <c r="G39" s="390">
        <v>280.39999999999998</v>
      </c>
    </row>
    <row r="40" spans="1:7" ht="15" customHeight="1">
      <c r="A40" s="1219" t="s">
        <v>2656</v>
      </c>
      <c r="B40" s="638">
        <v>7907</v>
      </c>
      <c r="C40" s="638">
        <v>0.6</v>
      </c>
      <c r="D40" s="638">
        <v>4699.8999999999996</v>
      </c>
      <c r="E40" s="638">
        <v>2769.8</v>
      </c>
      <c r="F40" s="638">
        <v>283.89999999999998</v>
      </c>
      <c r="G40" s="390" t="s">
        <v>48</v>
      </c>
    </row>
    <row r="41" spans="1:7" ht="15" customHeight="1">
      <c r="A41" s="1219" t="s">
        <v>2657</v>
      </c>
      <c r="B41" s="638">
        <v>6381.2</v>
      </c>
      <c r="C41" s="638">
        <v>0.5</v>
      </c>
      <c r="D41" s="638">
        <v>1869.8</v>
      </c>
      <c r="E41" s="638">
        <v>3315.3</v>
      </c>
      <c r="F41" s="638">
        <v>133.69999999999999</v>
      </c>
      <c r="G41" s="390" t="s">
        <v>48</v>
      </c>
    </row>
    <row r="42" spans="1:7" ht="15" customHeight="1">
      <c r="A42" s="1219" t="s">
        <v>2658</v>
      </c>
      <c r="B42" s="638">
        <v>2360</v>
      </c>
      <c r="C42" s="638">
        <v>0.2</v>
      </c>
      <c r="D42" s="638">
        <v>1535.2</v>
      </c>
      <c r="E42" s="638">
        <v>633.9</v>
      </c>
      <c r="F42" s="638">
        <v>32.6</v>
      </c>
      <c r="G42" s="390" t="s">
        <v>48</v>
      </c>
    </row>
    <row r="43" spans="1:7" ht="15" customHeight="1">
      <c r="A43" s="1219" t="s">
        <v>2659</v>
      </c>
      <c r="B43" s="638">
        <v>8910</v>
      </c>
      <c r="C43" s="638">
        <v>0.6</v>
      </c>
      <c r="D43" s="638">
        <v>5471.6</v>
      </c>
      <c r="E43" s="638">
        <v>2837.8</v>
      </c>
      <c r="F43" s="638">
        <v>334.1</v>
      </c>
      <c r="G43" s="390">
        <v>65</v>
      </c>
    </row>
    <row r="44" spans="1:7" ht="15" customHeight="1">
      <c r="A44" s="1219" t="s">
        <v>2660</v>
      </c>
      <c r="B44" s="638">
        <v>26223</v>
      </c>
      <c r="C44" s="638">
        <v>1.9</v>
      </c>
      <c r="D44" s="638">
        <v>19780</v>
      </c>
      <c r="E44" s="638">
        <v>5582.9</v>
      </c>
      <c r="F44" s="638">
        <v>521.79999999999995</v>
      </c>
      <c r="G44" s="390">
        <v>172.8</v>
      </c>
    </row>
  </sheetData>
  <mergeCells count="7">
    <mergeCell ref="A2:G2"/>
    <mergeCell ref="A3:A5"/>
    <mergeCell ref="B3:B5"/>
    <mergeCell ref="C3:C5"/>
    <mergeCell ref="D3:F3"/>
    <mergeCell ref="G3:G4"/>
    <mergeCell ref="D5:G5"/>
  </mergeCells>
  <pageMargins left="0.25" right="0.25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24"/>
  <sheetViews>
    <sheetView showGridLines="0" workbookViewId="0"/>
  </sheetViews>
  <sheetFormatPr defaultRowHeight="15"/>
  <cols>
    <col min="1" max="1" width="20.7109375" customWidth="1"/>
    <col min="2" max="10" width="14.42578125" customWidth="1"/>
  </cols>
  <sheetData>
    <row r="1" spans="1:11" ht="34.5" customHeight="1">
      <c r="A1" s="577"/>
      <c r="B1" s="577"/>
      <c r="C1" s="577"/>
      <c r="D1" s="577"/>
      <c r="E1" s="577"/>
      <c r="F1" s="577"/>
    </row>
    <row r="2" spans="1:11" ht="15" customHeight="1">
      <c r="A2" s="1843" t="s">
        <v>2788</v>
      </c>
      <c r="B2" s="1843"/>
      <c r="C2" s="1843"/>
      <c r="D2" s="1843"/>
      <c r="E2" s="1843"/>
      <c r="F2" s="1843"/>
      <c r="G2" s="1843"/>
      <c r="H2" s="1843"/>
      <c r="I2" s="1843"/>
      <c r="J2" s="1843"/>
    </row>
    <row r="3" spans="1:11">
      <c r="A3" s="1833" t="s">
        <v>2515</v>
      </c>
      <c r="B3" s="1833"/>
      <c r="C3" s="1833"/>
      <c r="D3" s="1833"/>
      <c r="E3" s="1833"/>
      <c r="F3" s="1833"/>
      <c r="G3" s="1833"/>
      <c r="H3" s="1833"/>
      <c r="I3" s="1833"/>
      <c r="J3" s="1833"/>
      <c r="K3" s="15"/>
    </row>
    <row r="4" spans="1:11" ht="15" customHeight="1">
      <c r="A4" s="1834" t="s">
        <v>192</v>
      </c>
      <c r="B4" s="1854" t="s">
        <v>193</v>
      </c>
      <c r="C4" s="1847" t="s">
        <v>253</v>
      </c>
      <c r="D4" s="1882"/>
      <c r="E4" s="1882"/>
      <c r="F4" s="1882"/>
      <c r="G4" s="1882"/>
      <c r="H4" s="1882"/>
      <c r="I4" s="1882"/>
      <c r="J4" s="1882"/>
      <c r="K4" s="15"/>
    </row>
    <row r="5" spans="1:11" ht="24.95" customHeight="1">
      <c r="A5" s="1835"/>
      <c r="B5" s="1881"/>
      <c r="C5" s="1851" t="s">
        <v>284</v>
      </c>
      <c r="D5" s="1852"/>
      <c r="E5" s="1853"/>
      <c r="F5" s="1847" t="s">
        <v>254</v>
      </c>
      <c r="G5" s="1882"/>
      <c r="H5" s="1848"/>
      <c r="I5" s="1883" t="s">
        <v>255</v>
      </c>
      <c r="J5" s="1851" t="s">
        <v>256</v>
      </c>
      <c r="K5" s="15"/>
    </row>
    <row r="6" spans="1:11" ht="24">
      <c r="A6" s="1835"/>
      <c r="B6" s="1855"/>
      <c r="C6" s="1448" t="s">
        <v>201</v>
      </c>
      <c r="D6" s="1448" t="s">
        <v>257</v>
      </c>
      <c r="E6" s="1448" t="s">
        <v>1182</v>
      </c>
      <c r="F6" s="1448" t="s">
        <v>201</v>
      </c>
      <c r="G6" s="1448" t="s">
        <v>257</v>
      </c>
      <c r="H6" s="1448" t="s">
        <v>1182</v>
      </c>
      <c r="I6" s="1883"/>
      <c r="J6" s="1851"/>
      <c r="K6" s="15"/>
    </row>
    <row r="7" spans="1:11" ht="15.75" thickBot="1">
      <c r="A7" s="1836"/>
      <c r="B7" s="1841" t="s">
        <v>258</v>
      </c>
      <c r="C7" s="1842"/>
      <c r="D7" s="1842"/>
      <c r="E7" s="1842"/>
      <c r="F7" s="1842"/>
      <c r="G7" s="1842"/>
      <c r="H7" s="1842"/>
      <c r="I7" s="1842"/>
      <c r="J7" s="1842"/>
      <c r="K7" s="15"/>
    </row>
    <row r="8" spans="1:11" ht="15.75" thickTop="1">
      <c r="A8" s="61" t="s">
        <v>206</v>
      </c>
      <c r="B8" s="71">
        <v>213920.7</v>
      </c>
      <c r="C8" s="71">
        <v>243.5</v>
      </c>
      <c r="D8" s="71">
        <v>219.3</v>
      </c>
      <c r="E8" s="71">
        <v>24.2</v>
      </c>
      <c r="F8" s="71">
        <v>229.6</v>
      </c>
      <c r="G8" s="71">
        <v>190.3</v>
      </c>
      <c r="H8" s="71">
        <v>39.299999999999997</v>
      </c>
      <c r="I8" s="71">
        <v>345</v>
      </c>
      <c r="J8" s="72">
        <v>212542</v>
      </c>
      <c r="K8" s="15"/>
    </row>
    <row r="9" spans="1:11">
      <c r="A9" s="408" t="s">
        <v>207</v>
      </c>
      <c r="B9" s="449">
        <v>12029.3</v>
      </c>
      <c r="C9" s="449">
        <v>13.7</v>
      </c>
      <c r="D9" s="449">
        <v>12.7</v>
      </c>
      <c r="E9" s="449">
        <v>1</v>
      </c>
      <c r="F9" s="449">
        <v>10.6</v>
      </c>
      <c r="G9" s="449">
        <v>9.1</v>
      </c>
      <c r="H9" s="449">
        <v>1.4</v>
      </c>
      <c r="I9" s="449">
        <v>5.6</v>
      </c>
      <c r="J9" s="451">
        <v>11997.4</v>
      </c>
      <c r="K9" s="15"/>
    </row>
    <row r="10" spans="1:11">
      <c r="A10" s="61" t="s">
        <v>208</v>
      </c>
      <c r="B10" s="73">
        <v>9778.5</v>
      </c>
      <c r="C10" s="73">
        <v>12.5</v>
      </c>
      <c r="D10" s="73">
        <v>12</v>
      </c>
      <c r="E10" s="73">
        <v>0.6</v>
      </c>
      <c r="F10" s="73">
        <v>11.3</v>
      </c>
      <c r="G10" s="73">
        <v>8.6</v>
      </c>
      <c r="H10" s="73">
        <v>2.7</v>
      </c>
      <c r="I10" s="73">
        <v>16.2</v>
      </c>
      <c r="J10" s="74">
        <v>9729.9</v>
      </c>
      <c r="K10" s="15"/>
    </row>
    <row r="11" spans="1:11">
      <c r="A11" s="61" t="s">
        <v>209</v>
      </c>
      <c r="B11" s="73">
        <v>5069.7</v>
      </c>
      <c r="C11" s="73">
        <v>4.7</v>
      </c>
      <c r="D11" s="73">
        <v>4.4000000000000004</v>
      </c>
      <c r="E11" s="73">
        <v>0.3</v>
      </c>
      <c r="F11" s="73">
        <v>6.4</v>
      </c>
      <c r="G11" s="73">
        <v>3.7</v>
      </c>
      <c r="H11" s="73">
        <v>2.6</v>
      </c>
      <c r="I11" s="73">
        <v>6.5</v>
      </c>
      <c r="J11" s="74">
        <v>5049.2</v>
      </c>
      <c r="K11" s="15"/>
    </row>
    <row r="12" spans="1:11">
      <c r="A12" s="1438" t="s">
        <v>210</v>
      </c>
      <c r="B12" s="1459">
        <v>2194.1999999999998</v>
      </c>
      <c r="C12" s="1459">
        <v>2.1</v>
      </c>
      <c r="D12" s="1459">
        <v>1.1000000000000001</v>
      </c>
      <c r="E12" s="1459">
        <v>1</v>
      </c>
      <c r="F12" s="1459">
        <v>2.7</v>
      </c>
      <c r="G12" s="1459">
        <v>2.2000000000000002</v>
      </c>
      <c r="H12" s="1459">
        <v>0.5</v>
      </c>
      <c r="I12" s="1459">
        <v>2.4</v>
      </c>
      <c r="J12" s="1460">
        <v>2185.5</v>
      </c>
      <c r="K12" s="15"/>
    </row>
    <row r="13" spans="1:11">
      <c r="A13" s="61" t="s">
        <v>211</v>
      </c>
      <c r="B13" s="73">
        <v>43209.4</v>
      </c>
      <c r="C13" s="73">
        <v>45.3</v>
      </c>
      <c r="D13" s="73">
        <v>44.9</v>
      </c>
      <c r="E13" s="73">
        <v>0.4</v>
      </c>
      <c r="F13" s="73">
        <v>36.700000000000003</v>
      </c>
      <c r="G13" s="73">
        <v>34.1</v>
      </c>
      <c r="H13" s="73">
        <v>2.6</v>
      </c>
      <c r="I13" s="73">
        <v>34.299999999999997</v>
      </c>
      <c r="J13" s="74">
        <v>43091.7</v>
      </c>
      <c r="K13" s="15"/>
    </row>
    <row r="14" spans="1:11">
      <c r="A14" s="61" t="s">
        <v>212</v>
      </c>
      <c r="B14" s="73">
        <v>10927.8</v>
      </c>
      <c r="C14" s="73">
        <v>12.9</v>
      </c>
      <c r="D14" s="73">
        <v>12</v>
      </c>
      <c r="E14" s="73">
        <v>0.9</v>
      </c>
      <c r="F14" s="73">
        <v>15.1</v>
      </c>
      <c r="G14" s="73">
        <v>8.9</v>
      </c>
      <c r="H14" s="73">
        <v>6.1</v>
      </c>
      <c r="I14" s="73">
        <v>16.399999999999999</v>
      </c>
      <c r="J14" s="74">
        <v>10840.8</v>
      </c>
      <c r="K14" s="15"/>
    </row>
    <row r="15" spans="1:11">
      <c r="A15" s="61" t="s">
        <v>213</v>
      </c>
      <c r="B15" s="73">
        <v>29125.8</v>
      </c>
      <c r="C15" s="73">
        <v>31.5</v>
      </c>
      <c r="D15" s="73">
        <v>27.5</v>
      </c>
      <c r="E15" s="73">
        <v>3.9</v>
      </c>
      <c r="F15" s="73">
        <v>26.7</v>
      </c>
      <c r="G15" s="73">
        <v>25.7</v>
      </c>
      <c r="H15" s="73">
        <v>1</v>
      </c>
      <c r="I15" s="73">
        <v>18.100000000000001</v>
      </c>
      <c r="J15" s="74">
        <v>29043.5</v>
      </c>
      <c r="K15" s="15"/>
    </row>
    <row r="16" spans="1:11">
      <c r="A16" s="61" t="s">
        <v>214</v>
      </c>
      <c r="B16" s="73">
        <v>12870.9</v>
      </c>
      <c r="C16" s="73">
        <v>8.3000000000000007</v>
      </c>
      <c r="D16" s="73">
        <v>7</v>
      </c>
      <c r="E16" s="73">
        <v>1.3</v>
      </c>
      <c r="F16" s="73">
        <v>12.9</v>
      </c>
      <c r="G16" s="73">
        <v>9.3000000000000007</v>
      </c>
      <c r="H16" s="73">
        <v>3.5</v>
      </c>
      <c r="I16" s="73">
        <v>18.600000000000001</v>
      </c>
      <c r="J16" s="74">
        <v>12828.7</v>
      </c>
      <c r="K16" s="15"/>
    </row>
    <row r="17" spans="1:11">
      <c r="A17" s="61" t="s">
        <v>215</v>
      </c>
      <c r="B17" s="73">
        <v>2815</v>
      </c>
      <c r="C17" s="73">
        <v>5.5</v>
      </c>
      <c r="D17" s="73">
        <v>4.9000000000000004</v>
      </c>
      <c r="E17" s="73">
        <v>0.6</v>
      </c>
      <c r="F17" s="73">
        <v>4.8</v>
      </c>
      <c r="G17" s="73">
        <v>3.3</v>
      </c>
      <c r="H17" s="73">
        <v>1.5</v>
      </c>
      <c r="I17" s="73">
        <v>4.9000000000000004</v>
      </c>
      <c r="J17" s="74">
        <v>2798.6</v>
      </c>
      <c r="K17" s="15"/>
    </row>
    <row r="18" spans="1:11">
      <c r="A18" s="61" t="s">
        <v>216</v>
      </c>
      <c r="B18" s="73">
        <v>2065.1999999999998</v>
      </c>
      <c r="C18" s="73">
        <v>3.2</v>
      </c>
      <c r="D18" s="73">
        <v>3.2</v>
      </c>
      <c r="E18" s="73">
        <v>0</v>
      </c>
      <c r="F18" s="73">
        <v>2.2000000000000002</v>
      </c>
      <c r="G18" s="73">
        <v>2</v>
      </c>
      <c r="H18" s="73">
        <v>0.2</v>
      </c>
      <c r="I18" s="73">
        <v>2.6</v>
      </c>
      <c r="J18" s="74">
        <v>2056.1</v>
      </c>
      <c r="K18" s="15"/>
    </row>
    <row r="19" spans="1:11">
      <c r="A19" s="61" t="s">
        <v>217</v>
      </c>
      <c r="B19" s="73">
        <v>6689</v>
      </c>
      <c r="C19" s="73">
        <v>7.5</v>
      </c>
      <c r="D19" s="73">
        <v>7.1</v>
      </c>
      <c r="E19" s="73">
        <v>0.4</v>
      </c>
      <c r="F19" s="73">
        <v>6.4</v>
      </c>
      <c r="G19" s="73">
        <v>5.7</v>
      </c>
      <c r="H19" s="73">
        <v>0.7</v>
      </c>
      <c r="I19" s="73">
        <v>4.5999999999999996</v>
      </c>
      <c r="J19" s="74">
        <v>6668.8</v>
      </c>
      <c r="K19" s="15"/>
    </row>
    <row r="20" spans="1:11">
      <c r="A20" s="61" t="s">
        <v>218</v>
      </c>
      <c r="B20" s="73">
        <v>39662.9</v>
      </c>
      <c r="C20" s="73">
        <v>44.3</v>
      </c>
      <c r="D20" s="73">
        <v>36.4</v>
      </c>
      <c r="E20" s="73">
        <v>7.9</v>
      </c>
      <c r="F20" s="73">
        <v>43.5</v>
      </c>
      <c r="G20" s="73">
        <v>35.200000000000003</v>
      </c>
      <c r="H20" s="73">
        <v>8.3000000000000007</v>
      </c>
      <c r="I20" s="73">
        <v>161.5</v>
      </c>
      <c r="J20" s="74">
        <v>38942.9</v>
      </c>
      <c r="K20" s="15"/>
    </row>
    <row r="21" spans="1:11">
      <c r="A21" s="61" t="s">
        <v>219</v>
      </c>
      <c r="B21" s="73">
        <v>13635.5</v>
      </c>
      <c r="C21" s="73">
        <v>13.3</v>
      </c>
      <c r="D21" s="73">
        <v>9.9</v>
      </c>
      <c r="E21" s="73">
        <v>3.4</v>
      </c>
      <c r="F21" s="73">
        <v>18.399999999999999</v>
      </c>
      <c r="G21" s="73">
        <v>13.5</v>
      </c>
      <c r="H21" s="73">
        <v>5</v>
      </c>
      <c r="I21" s="73">
        <v>38.6</v>
      </c>
      <c r="J21" s="74">
        <v>13562.7</v>
      </c>
      <c r="K21" s="15"/>
    </row>
    <row r="22" spans="1:11">
      <c r="A22" s="61" t="s">
        <v>220</v>
      </c>
      <c r="B22" s="73">
        <v>1657.4</v>
      </c>
      <c r="C22" s="73">
        <v>3.9</v>
      </c>
      <c r="D22" s="73">
        <v>3.9</v>
      </c>
      <c r="E22" s="73">
        <v>0</v>
      </c>
      <c r="F22" s="73">
        <v>2.5</v>
      </c>
      <c r="G22" s="73">
        <v>2.4</v>
      </c>
      <c r="H22" s="73">
        <v>0.1</v>
      </c>
      <c r="I22" s="73">
        <v>2.4</v>
      </c>
      <c r="J22" s="74">
        <v>1647.7</v>
      </c>
      <c r="K22" s="15"/>
    </row>
    <row r="23" spans="1:11">
      <c r="A23" s="61" t="s">
        <v>221</v>
      </c>
      <c r="B23" s="73">
        <v>14447.5</v>
      </c>
      <c r="C23" s="73">
        <v>25.2</v>
      </c>
      <c r="D23" s="73">
        <v>24.6</v>
      </c>
      <c r="E23" s="73">
        <v>0.6</v>
      </c>
      <c r="F23" s="73">
        <v>20.6</v>
      </c>
      <c r="G23" s="73">
        <v>19.100000000000001</v>
      </c>
      <c r="H23" s="73">
        <v>1.5</v>
      </c>
      <c r="I23" s="73">
        <v>7.6</v>
      </c>
      <c r="J23" s="74">
        <v>14386.5</v>
      </c>
      <c r="K23" s="15"/>
    </row>
    <row r="24" spans="1:11">
      <c r="A24" s="61" t="s">
        <v>222</v>
      </c>
      <c r="B24" s="73">
        <v>7742.4</v>
      </c>
      <c r="C24" s="73">
        <v>9.6999999999999993</v>
      </c>
      <c r="D24" s="73">
        <v>7.9</v>
      </c>
      <c r="E24" s="73">
        <v>1.8</v>
      </c>
      <c r="F24" s="73">
        <v>9.1</v>
      </c>
      <c r="G24" s="73">
        <v>7.5</v>
      </c>
      <c r="H24" s="73">
        <v>1.6</v>
      </c>
      <c r="I24" s="73">
        <v>4.4000000000000004</v>
      </c>
      <c r="J24" s="74">
        <v>7712</v>
      </c>
      <c r="K24" s="15"/>
    </row>
  </sheetData>
  <mergeCells count="10">
    <mergeCell ref="A2:J2"/>
    <mergeCell ref="A3:J3"/>
    <mergeCell ref="A4:A7"/>
    <mergeCell ref="B4:B6"/>
    <mergeCell ref="C4:J4"/>
    <mergeCell ref="C5:E5"/>
    <mergeCell ref="F5:H5"/>
    <mergeCell ref="I5:I6"/>
    <mergeCell ref="J5:J6"/>
    <mergeCell ref="B7:J7"/>
  </mergeCells>
  <pageMargins left="0.23622047244094488" right="0.23622047244094488" top="0.74803149606299213" bottom="0.74803149606299213" header="0.31496062992125984" footer="0.31496062992125984"/>
  <pageSetup paperSize="9" orientation="portrait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5"/>
  <dimension ref="A1:D87"/>
  <sheetViews>
    <sheetView showGridLines="0" workbookViewId="0"/>
  </sheetViews>
  <sheetFormatPr defaultRowHeight="15"/>
  <cols>
    <col min="1" max="1" width="36.28515625" customWidth="1"/>
    <col min="2" max="2" width="25.42578125" customWidth="1"/>
    <col min="3" max="3" width="9.140625" style="15"/>
  </cols>
  <sheetData>
    <row r="1" spans="1:4" ht="35.1" customHeight="1">
      <c r="A1" s="94"/>
      <c r="B1" s="1221"/>
      <c r="C1" s="51"/>
      <c r="D1" s="52"/>
    </row>
    <row r="2" spans="1:4" ht="26.1" customHeight="1">
      <c r="A2" s="1967" t="s">
        <v>2774</v>
      </c>
      <c r="B2" s="1968"/>
    </row>
    <row r="3" spans="1:4" ht="42" customHeight="1" thickBot="1">
      <c r="A3" s="614" t="s">
        <v>36</v>
      </c>
      <c r="B3" s="643" t="s">
        <v>1627</v>
      </c>
    </row>
    <row r="4" spans="1:4" ht="15" customHeight="1" thickTop="1">
      <c r="A4" s="2309" t="s">
        <v>1628</v>
      </c>
      <c r="B4" s="2310"/>
    </row>
    <row r="5" spans="1:4" ht="18" customHeight="1">
      <c r="A5" s="304" t="s">
        <v>474</v>
      </c>
      <c r="B5" s="865">
        <v>294200.09999999998</v>
      </c>
    </row>
    <row r="6" spans="1:4">
      <c r="A6" s="256" t="s">
        <v>785</v>
      </c>
      <c r="B6" s="866">
        <v>46685.5</v>
      </c>
    </row>
    <row r="7" spans="1:4">
      <c r="A7" s="256" t="s">
        <v>1622</v>
      </c>
      <c r="B7" s="866">
        <v>24943.599999999999</v>
      </c>
    </row>
    <row r="8" spans="1:4">
      <c r="A8" s="1730" t="s">
        <v>2776</v>
      </c>
      <c r="B8" s="866">
        <v>0.4</v>
      </c>
    </row>
    <row r="9" spans="1:4">
      <c r="A9" s="256" t="s">
        <v>786</v>
      </c>
      <c r="B9" s="866">
        <v>33606.9</v>
      </c>
    </row>
    <row r="10" spans="1:4">
      <c r="A10" s="256" t="s">
        <v>1623</v>
      </c>
      <c r="B10" s="866">
        <v>7991.8</v>
      </c>
    </row>
    <row r="11" spans="1:4">
      <c r="A11" s="256" t="s">
        <v>1624</v>
      </c>
      <c r="B11" s="866">
        <v>53905.1</v>
      </c>
    </row>
    <row r="12" spans="1:4">
      <c r="A12" s="256" t="s">
        <v>787</v>
      </c>
      <c r="B12" s="866">
        <v>480.5</v>
      </c>
    </row>
    <row r="13" spans="1:4">
      <c r="A13" s="256" t="s">
        <v>1625</v>
      </c>
      <c r="B13" s="866">
        <v>16071.8</v>
      </c>
    </row>
    <row r="14" spans="1:4">
      <c r="A14" s="256" t="s">
        <v>1626</v>
      </c>
      <c r="B14" s="866">
        <v>17261.8</v>
      </c>
    </row>
    <row r="15" spans="1:4">
      <c r="A15" s="256" t="s">
        <v>1616</v>
      </c>
      <c r="B15" s="866">
        <v>16491</v>
      </c>
    </row>
    <row r="16" spans="1:4">
      <c r="A16" s="256" t="s">
        <v>1690</v>
      </c>
      <c r="B16" s="866">
        <v>42088.6</v>
      </c>
    </row>
    <row r="17" spans="1:3">
      <c r="A17" s="256" t="s">
        <v>788</v>
      </c>
      <c r="B17" s="866">
        <v>1375.9</v>
      </c>
    </row>
    <row r="18" spans="1:3">
      <c r="A18" s="256" t="s">
        <v>1598</v>
      </c>
      <c r="B18" s="866">
        <v>33297.300000000003</v>
      </c>
      <c r="C18"/>
    </row>
    <row r="19" spans="1:3" ht="15.75" customHeight="1">
      <c r="A19" s="2307" t="s">
        <v>1629</v>
      </c>
      <c r="B19" s="2308"/>
      <c r="C19"/>
    </row>
    <row r="20" spans="1:3">
      <c r="A20" s="304" t="s">
        <v>474</v>
      </c>
      <c r="B20" s="1528">
        <v>209190.8</v>
      </c>
      <c r="C20"/>
    </row>
    <row r="21" spans="1:3">
      <c r="A21" s="256" t="s">
        <v>1630</v>
      </c>
      <c r="B21" s="1529">
        <v>512.20000000000005</v>
      </c>
      <c r="C21"/>
    </row>
    <row r="22" spans="1:3">
      <c r="A22" s="256" t="s">
        <v>1631</v>
      </c>
      <c r="B22" s="1529">
        <v>619.70000000000005</v>
      </c>
      <c r="C22"/>
    </row>
    <row r="23" spans="1:3">
      <c r="A23" s="256" t="s">
        <v>1632</v>
      </c>
      <c r="B23" s="866">
        <v>892</v>
      </c>
      <c r="C23"/>
    </row>
    <row r="24" spans="1:3">
      <c r="A24" s="256" t="s">
        <v>1633</v>
      </c>
      <c r="B24" s="1529">
        <v>615.29999999999995</v>
      </c>
      <c r="C24"/>
    </row>
    <row r="25" spans="1:3">
      <c r="A25" s="256" t="s">
        <v>1634</v>
      </c>
      <c r="B25" s="866">
        <v>2309</v>
      </c>
      <c r="C25"/>
    </row>
    <row r="26" spans="1:3">
      <c r="A26" s="256" t="s">
        <v>1635</v>
      </c>
      <c r="B26" s="866">
        <v>630</v>
      </c>
      <c r="C26"/>
    </row>
    <row r="27" spans="1:3">
      <c r="A27" s="256" t="s">
        <v>1636</v>
      </c>
      <c r="B27" s="1529">
        <v>65.099999999999994</v>
      </c>
      <c r="C27"/>
    </row>
    <row r="28" spans="1:3">
      <c r="A28" s="256" t="s">
        <v>1637</v>
      </c>
      <c r="B28" s="1529">
        <v>841.5</v>
      </c>
      <c r="C28"/>
    </row>
    <row r="29" spans="1:3">
      <c r="A29" s="256" t="s">
        <v>1638</v>
      </c>
      <c r="B29" s="866">
        <v>6771</v>
      </c>
      <c r="C29"/>
    </row>
    <row r="30" spans="1:3">
      <c r="A30" s="256" t="s">
        <v>1639</v>
      </c>
      <c r="B30" s="1529">
        <v>33.9</v>
      </c>
      <c r="C30"/>
    </row>
    <row r="31" spans="1:3">
      <c r="A31" s="256" t="s">
        <v>1640</v>
      </c>
      <c r="B31" s="1529">
        <v>1534.6</v>
      </c>
      <c r="C31"/>
    </row>
    <row r="32" spans="1:3">
      <c r="A32" s="256" t="s">
        <v>1641</v>
      </c>
      <c r="B32" s="1529">
        <v>29.7</v>
      </c>
      <c r="C32"/>
    </row>
    <row r="33" spans="1:3">
      <c r="A33" s="256" t="s">
        <v>1642</v>
      </c>
      <c r="B33" s="1529">
        <v>7.3</v>
      </c>
      <c r="C33"/>
    </row>
    <row r="34" spans="1:3">
      <c r="A34" s="256" t="s">
        <v>1643</v>
      </c>
      <c r="B34" s="1529">
        <v>1730.1</v>
      </c>
      <c r="C34"/>
    </row>
    <row r="35" spans="1:3">
      <c r="A35" s="256" t="s">
        <v>1644</v>
      </c>
      <c r="B35" s="1529">
        <v>1581.3</v>
      </c>
      <c r="C35"/>
    </row>
    <row r="36" spans="1:3">
      <c r="A36" s="256" t="s">
        <v>1645</v>
      </c>
      <c r="B36" s="1529">
        <v>2232.8000000000002</v>
      </c>
      <c r="C36"/>
    </row>
    <row r="37" spans="1:3">
      <c r="A37" s="256" t="s">
        <v>1646</v>
      </c>
      <c r="B37" s="1529">
        <v>7137.7</v>
      </c>
      <c r="C37"/>
    </row>
    <row r="38" spans="1:3">
      <c r="A38" s="256" t="s">
        <v>1647</v>
      </c>
      <c r="B38" s="1529">
        <v>724.5</v>
      </c>
      <c r="C38"/>
    </row>
    <row r="39" spans="1:3">
      <c r="A39" s="256" t="s">
        <v>1648</v>
      </c>
      <c r="B39" s="1529">
        <v>5033.8999999999996</v>
      </c>
      <c r="C39"/>
    </row>
    <row r="40" spans="1:3">
      <c r="A40" s="256" t="s">
        <v>1649</v>
      </c>
      <c r="B40" s="1529">
        <v>0.4</v>
      </c>
      <c r="C40"/>
    </row>
    <row r="41" spans="1:3">
      <c r="A41" s="256" t="s">
        <v>1650</v>
      </c>
      <c r="B41" s="1529">
        <v>829.2</v>
      </c>
      <c r="C41"/>
    </row>
    <row r="42" spans="1:3">
      <c r="A42" s="256" t="s">
        <v>1651</v>
      </c>
      <c r="B42" s="1529">
        <v>2995.8</v>
      </c>
      <c r="C42"/>
    </row>
    <row r="43" spans="1:3">
      <c r="A43" s="256" t="s">
        <v>1652</v>
      </c>
      <c r="B43" s="1529">
        <v>206.1</v>
      </c>
      <c r="C43"/>
    </row>
    <row r="44" spans="1:3">
      <c r="A44" s="256" t="s">
        <v>1653</v>
      </c>
      <c r="B44" s="1529">
        <v>39.5</v>
      </c>
      <c r="C44"/>
    </row>
    <row r="45" spans="1:3">
      <c r="A45" s="256" t="s">
        <v>1654</v>
      </c>
      <c r="B45" s="1529">
        <v>3070.3</v>
      </c>
      <c r="C45"/>
    </row>
    <row r="46" spans="1:3">
      <c r="A46" s="868" t="s">
        <v>1617</v>
      </c>
      <c r="B46" s="866">
        <v>19188</v>
      </c>
      <c r="C46"/>
    </row>
    <row r="47" spans="1:3">
      <c r="A47" s="256" t="s">
        <v>1655</v>
      </c>
      <c r="B47" s="1529">
        <v>1245.0999999999999</v>
      </c>
      <c r="C47"/>
    </row>
    <row r="48" spans="1:3">
      <c r="A48" s="256" t="s">
        <v>1656</v>
      </c>
      <c r="B48" s="1529">
        <v>533.6</v>
      </c>
      <c r="C48"/>
    </row>
    <row r="49" spans="1:3">
      <c r="A49" s="256" t="s">
        <v>1657</v>
      </c>
      <c r="B49" s="1529">
        <v>11192.9</v>
      </c>
      <c r="C49"/>
    </row>
    <row r="50" spans="1:3">
      <c r="A50" s="256" t="s">
        <v>1658</v>
      </c>
      <c r="B50" s="866">
        <v>65</v>
      </c>
      <c r="C50"/>
    </row>
    <row r="51" spans="1:3">
      <c r="A51" s="256" t="s">
        <v>1659</v>
      </c>
      <c r="B51" s="1529">
        <v>159.19999999999999</v>
      </c>
      <c r="C51"/>
    </row>
    <row r="52" spans="1:3">
      <c r="A52" s="256" t="s">
        <v>1660</v>
      </c>
      <c r="B52" s="1529">
        <v>449.9</v>
      </c>
      <c r="C52"/>
    </row>
    <row r="53" spans="1:3">
      <c r="A53" s="256" t="s">
        <v>787</v>
      </c>
      <c r="B53" s="1529">
        <v>483.1</v>
      </c>
      <c r="C53"/>
    </row>
    <row r="54" spans="1:3">
      <c r="A54" s="256" t="s">
        <v>1661</v>
      </c>
      <c r="B54" s="1529">
        <v>825.1</v>
      </c>
      <c r="C54"/>
    </row>
    <row r="55" spans="1:3">
      <c r="A55" s="256" t="s">
        <v>1662</v>
      </c>
      <c r="B55" s="866">
        <v>993</v>
      </c>
      <c r="C55"/>
    </row>
    <row r="56" spans="1:3">
      <c r="A56" s="256" t="s">
        <v>1663</v>
      </c>
      <c r="B56" s="1529">
        <v>609.79999999999995</v>
      </c>
      <c r="C56"/>
    </row>
    <row r="57" spans="1:3">
      <c r="A57" s="256" t="s">
        <v>1664</v>
      </c>
      <c r="B57" s="1529">
        <v>48.1</v>
      </c>
      <c r="C57"/>
    </row>
    <row r="58" spans="1:3">
      <c r="A58" s="256" t="s">
        <v>1665</v>
      </c>
      <c r="B58" s="1529">
        <v>79.900000000000006</v>
      </c>
      <c r="C58"/>
    </row>
    <row r="59" spans="1:3">
      <c r="A59" s="256" t="s">
        <v>1666</v>
      </c>
      <c r="B59" s="1529">
        <v>7377.4</v>
      </c>
      <c r="C59"/>
    </row>
    <row r="60" spans="1:3">
      <c r="A60" s="256" t="s">
        <v>1667</v>
      </c>
      <c r="B60" s="1529">
        <v>31.5</v>
      </c>
      <c r="C60"/>
    </row>
    <row r="61" spans="1:3">
      <c r="A61" s="256" t="s">
        <v>1668</v>
      </c>
      <c r="B61" s="1529">
        <v>5969.4</v>
      </c>
      <c r="C61"/>
    </row>
    <row r="62" spans="1:3">
      <c r="A62" s="256" t="s">
        <v>2507</v>
      </c>
      <c r="B62" s="1529">
        <v>16439.099999999999</v>
      </c>
      <c r="C62"/>
    </row>
    <row r="63" spans="1:3">
      <c r="A63" s="256" t="s">
        <v>1669</v>
      </c>
      <c r="B63" s="1529">
        <v>454.7</v>
      </c>
      <c r="C63"/>
    </row>
    <row r="64" spans="1:3">
      <c r="A64" s="256" t="s">
        <v>1312</v>
      </c>
      <c r="B64" s="1529">
        <v>0.1</v>
      </c>
      <c r="C64"/>
    </row>
    <row r="65" spans="1:3">
      <c r="A65" s="256" t="s">
        <v>1670</v>
      </c>
      <c r="B65" s="866">
        <v>862</v>
      </c>
      <c r="C65"/>
    </row>
    <row r="66" spans="1:3">
      <c r="A66" s="256" t="s">
        <v>1671</v>
      </c>
      <c r="B66" s="1529">
        <v>1592.3</v>
      </c>
      <c r="C66"/>
    </row>
    <row r="67" spans="1:3">
      <c r="A67" s="256" t="s">
        <v>1672</v>
      </c>
      <c r="B67" s="1529">
        <v>1336.8</v>
      </c>
      <c r="C67"/>
    </row>
    <row r="68" spans="1:3">
      <c r="A68" s="256" t="s">
        <v>1673</v>
      </c>
      <c r="B68" s="1529">
        <v>8504.2000000000007</v>
      </c>
      <c r="C68"/>
    </row>
    <row r="69" spans="1:3">
      <c r="A69" s="256" t="s">
        <v>1674</v>
      </c>
      <c r="B69" s="1529">
        <v>293.89999999999998</v>
      </c>
      <c r="C69"/>
    </row>
    <row r="70" spans="1:3">
      <c r="A70" s="256" t="s">
        <v>1675</v>
      </c>
      <c r="B70" s="1529">
        <v>306.10000000000002</v>
      </c>
      <c r="C70"/>
    </row>
    <row r="71" spans="1:3">
      <c r="A71" s="256" t="s">
        <v>1676</v>
      </c>
      <c r="B71" s="1529">
        <v>378.6</v>
      </c>
      <c r="C71"/>
    </row>
    <row r="72" spans="1:3">
      <c r="A72" s="256" t="s">
        <v>1677</v>
      </c>
      <c r="B72" s="1529">
        <v>0.3</v>
      </c>
      <c r="C72"/>
    </row>
    <row r="73" spans="1:3">
      <c r="A73" s="256" t="s">
        <v>1678</v>
      </c>
      <c r="B73" s="1529">
        <v>1630.4</v>
      </c>
      <c r="C73"/>
    </row>
    <row r="74" spans="1:3">
      <c r="A74" s="256" t="s">
        <v>1679</v>
      </c>
      <c r="B74" s="1529">
        <v>0.1</v>
      </c>
      <c r="C74"/>
    </row>
    <row r="75" spans="1:3">
      <c r="A75" s="256" t="s">
        <v>1680</v>
      </c>
      <c r="B75" s="1529">
        <v>44.3</v>
      </c>
      <c r="C75"/>
    </row>
    <row r="76" spans="1:3">
      <c r="A76" s="256" t="s">
        <v>1681</v>
      </c>
      <c r="B76" s="1529">
        <v>498.5</v>
      </c>
      <c r="C76"/>
    </row>
    <row r="77" spans="1:3">
      <c r="A77" s="256" t="s">
        <v>1682</v>
      </c>
      <c r="B77" s="1529">
        <v>239.4</v>
      </c>
      <c r="C77"/>
    </row>
    <row r="78" spans="1:3">
      <c r="A78" s="256" t="s">
        <v>1683</v>
      </c>
      <c r="B78" s="1529">
        <v>1958.7</v>
      </c>
      <c r="C78"/>
    </row>
    <row r="79" spans="1:3">
      <c r="A79" s="256" t="s">
        <v>1684</v>
      </c>
      <c r="B79" s="1529">
        <v>3994.5</v>
      </c>
      <c r="C79"/>
    </row>
    <row r="80" spans="1:3">
      <c r="A80" s="256" t="s">
        <v>1598</v>
      </c>
      <c r="B80" s="1529">
        <v>33297.300000000003</v>
      </c>
      <c r="C80"/>
    </row>
    <row r="81" spans="1:3">
      <c r="A81" s="256" t="s">
        <v>1685</v>
      </c>
      <c r="B81" s="1529">
        <v>4375.3999999999996</v>
      </c>
      <c r="C81"/>
    </row>
    <row r="82" spans="1:3">
      <c r="A82" s="256" t="s">
        <v>1686</v>
      </c>
      <c r="B82" s="1529">
        <v>30935.7</v>
      </c>
      <c r="C82"/>
    </row>
    <row r="83" spans="1:3">
      <c r="A83" s="256" t="s">
        <v>1687</v>
      </c>
      <c r="B83" s="1529">
        <v>12226.6</v>
      </c>
      <c r="C83"/>
    </row>
    <row r="84" spans="1:3">
      <c r="A84" s="948" t="s">
        <v>2775</v>
      </c>
      <c r="B84" s="1527">
        <v>0.1</v>
      </c>
      <c r="C84"/>
    </row>
    <row r="85" spans="1:3">
      <c r="A85" s="256" t="s">
        <v>1688</v>
      </c>
      <c r="B85" s="1529">
        <v>86.3</v>
      </c>
      <c r="C85"/>
    </row>
    <row r="86" spans="1:3">
      <c r="A86" s="256" t="s">
        <v>1689</v>
      </c>
      <c r="B86" s="1529">
        <v>41.7</v>
      </c>
      <c r="C86"/>
    </row>
    <row r="87" spans="1:3">
      <c r="A87" s="2100" t="s">
        <v>789</v>
      </c>
      <c r="B87" s="2306"/>
      <c r="C87" s="2306"/>
    </row>
  </sheetData>
  <mergeCells count="4">
    <mergeCell ref="A87:C87"/>
    <mergeCell ref="A19:B19"/>
    <mergeCell ref="A4:B4"/>
    <mergeCell ref="A2:B2"/>
  </mergeCells>
  <pageMargins left="0.25" right="0.25" top="0.75" bottom="0.75" header="0.3" footer="0.3"/>
  <pageSetup paperSize="9"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6"/>
  <dimension ref="A1:I12"/>
  <sheetViews>
    <sheetView showGridLines="0" workbookViewId="0"/>
  </sheetViews>
  <sheetFormatPr defaultRowHeight="15"/>
  <cols>
    <col min="1" max="1" width="32.7109375" customWidth="1"/>
    <col min="2" max="4" width="14.7109375" customWidth="1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26.1" customHeight="1">
      <c r="A2" s="1858" t="s">
        <v>2157</v>
      </c>
      <c r="B2" s="2031"/>
      <c r="C2" s="2031"/>
      <c r="D2" s="1846"/>
    </row>
    <row r="3" spans="1:9" ht="15.75" thickBot="1">
      <c r="A3" s="318" t="s">
        <v>36</v>
      </c>
      <c r="B3" s="313">
        <v>2015</v>
      </c>
      <c r="C3" s="313">
        <v>2016</v>
      </c>
      <c r="D3" s="314">
        <v>2017</v>
      </c>
    </row>
    <row r="4" spans="1:9" ht="15.75" thickTop="1">
      <c r="A4" s="2315" t="s">
        <v>1691</v>
      </c>
      <c r="B4" s="2315"/>
      <c r="C4" s="2315"/>
      <c r="D4" s="2315"/>
    </row>
    <row r="5" spans="1:9">
      <c r="A5" s="300" t="s">
        <v>779</v>
      </c>
      <c r="B5" s="35">
        <v>1</v>
      </c>
      <c r="C5" s="35">
        <v>2</v>
      </c>
      <c r="D5" s="36">
        <v>2</v>
      </c>
    </row>
    <row r="6" spans="1:9">
      <c r="A6" s="256" t="s">
        <v>780</v>
      </c>
      <c r="B6" s="644">
        <v>5.6</v>
      </c>
      <c r="C6" s="642">
        <v>53.8</v>
      </c>
      <c r="D6" s="24">
        <v>53.8</v>
      </c>
    </row>
    <row r="7" spans="1:9" ht="18" customHeight="1">
      <c r="A7" s="2311" t="s">
        <v>790</v>
      </c>
      <c r="B7" s="2311"/>
      <c r="C7" s="2311"/>
      <c r="D7" s="2311"/>
    </row>
    <row r="8" spans="1:9">
      <c r="A8" s="300" t="s">
        <v>779</v>
      </c>
      <c r="B8" s="35">
        <v>384</v>
      </c>
      <c r="C8" s="35">
        <v>391</v>
      </c>
      <c r="D8" s="36">
        <v>408</v>
      </c>
      <c r="E8" s="325"/>
      <c r="F8" s="15"/>
    </row>
    <row r="9" spans="1:9">
      <c r="A9" s="256" t="s">
        <v>780</v>
      </c>
      <c r="B9" s="38">
        <v>3555.7</v>
      </c>
      <c r="C9" s="23">
        <v>3561.8</v>
      </c>
      <c r="D9" s="39">
        <v>3499.2</v>
      </c>
      <c r="E9" s="15"/>
      <c r="F9" s="15"/>
    </row>
    <row r="10" spans="1:9" ht="18" customHeight="1">
      <c r="A10" s="2312" t="s">
        <v>791</v>
      </c>
      <c r="B10" s="2313"/>
      <c r="C10" s="2313"/>
      <c r="D10" s="2314"/>
      <c r="E10" s="15"/>
      <c r="F10" s="15"/>
    </row>
    <row r="11" spans="1:9">
      <c r="A11" s="300" t="s">
        <v>779</v>
      </c>
      <c r="B11" s="35">
        <v>16</v>
      </c>
      <c r="C11" s="35">
        <v>16</v>
      </c>
      <c r="D11" s="36">
        <v>15</v>
      </c>
      <c r="E11" s="325"/>
      <c r="F11" s="15"/>
    </row>
    <row r="12" spans="1:9">
      <c r="A12" s="256" t="s">
        <v>780</v>
      </c>
      <c r="B12" s="23">
        <v>10221.9</v>
      </c>
      <c r="C12" s="23">
        <v>10221.9</v>
      </c>
      <c r="D12" s="39">
        <v>15392.2</v>
      </c>
      <c r="E12" s="15"/>
      <c r="F12" s="15"/>
    </row>
  </sheetData>
  <mergeCells count="4">
    <mergeCell ref="A2:D2"/>
    <mergeCell ref="A7:D7"/>
    <mergeCell ref="A10:D10"/>
    <mergeCell ref="A4:D4"/>
  </mergeCells>
  <pageMargins left="0.7" right="0.7" top="0.75" bottom="0.75" header="0.3" footer="0.3"/>
  <pageSetup paperSize="9" orientation="landscape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7"/>
  <dimension ref="A1:I11"/>
  <sheetViews>
    <sheetView showGridLines="0" workbookViewId="0"/>
  </sheetViews>
  <sheetFormatPr defaultRowHeight="15"/>
  <cols>
    <col min="1" max="1" width="32.7109375" customWidth="1"/>
    <col min="2" max="4" width="14.7109375" customWidth="1"/>
    <col min="5" max="5" width="9.140625" style="15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26.1" customHeight="1">
      <c r="A2" s="1858" t="s">
        <v>2158</v>
      </c>
      <c r="B2" s="2031"/>
      <c r="C2" s="2031"/>
      <c r="D2" s="1846"/>
    </row>
    <row r="3" spans="1:9" ht="15.75" thickBot="1">
      <c r="A3" s="318" t="s">
        <v>36</v>
      </c>
      <c r="B3" s="313">
        <v>2015</v>
      </c>
      <c r="C3" s="313">
        <v>2016</v>
      </c>
      <c r="D3" s="314">
        <v>2017</v>
      </c>
    </row>
    <row r="4" spans="1:9" ht="18" customHeight="1" thickTop="1">
      <c r="A4" s="326" t="s">
        <v>385</v>
      </c>
      <c r="B4" s="1195">
        <v>1337</v>
      </c>
      <c r="C4" s="132">
        <v>1366</v>
      </c>
      <c r="D4" s="133">
        <v>1388</v>
      </c>
    </row>
    <row r="5" spans="1:9">
      <c r="A5" s="275" t="s">
        <v>792</v>
      </c>
      <c r="B5" s="1196">
        <v>1071</v>
      </c>
      <c r="C5" s="23">
        <v>1099</v>
      </c>
      <c r="D5" s="24">
        <v>1094</v>
      </c>
    </row>
    <row r="6" spans="1:9">
      <c r="A6" s="275" t="s">
        <v>793</v>
      </c>
      <c r="B6" s="1196">
        <v>173</v>
      </c>
      <c r="C6" s="177">
        <v>175</v>
      </c>
      <c r="D6" s="24">
        <v>190</v>
      </c>
    </row>
    <row r="7" spans="1:9">
      <c r="A7" s="275" t="s">
        <v>794</v>
      </c>
      <c r="B7" s="1196">
        <v>22</v>
      </c>
      <c r="C7" s="23">
        <v>22</v>
      </c>
      <c r="D7" s="24">
        <v>26</v>
      </c>
    </row>
    <row r="8" spans="1:9">
      <c r="A8" s="275" t="s">
        <v>795</v>
      </c>
      <c r="B8" s="23">
        <v>37</v>
      </c>
      <c r="C8" s="23">
        <v>37</v>
      </c>
      <c r="D8" s="1054">
        <v>40</v>
      </c>
    </row>
    <row r="9" spans="1:9">
      <c r="A9" s="275" t="s">
        <v>796</v>
      </c>
      <c r="B9" s="23">
        <v>16</v>
      </c>
      <c r="C9" s="23">
        <v>16</v>
      </c>
      <c r="D9" s="24">
        <v>16</v>
      </c>
    </row>
    <row r="10" spans="1:9">
      <c r="A10" s="275" t="s">
        <v>1692</v>
      </c>
      <c r="B10" s="23">
        <v>4</v>
      </c>
      <c r="C10" s="23">
        <v>4</v>
      </c>
      <c r="D10" s="24">
        <v>4</v>
      </c>
    </row>
    <row r="11" spans="1:9">
      <c r="A11" s="327" t="s">
        <v>797</v>
      </c>
      <c r="B11" s="82">
        <v>14</v>
      </c>
      <c r="C11" s="82">
        <v>13</v>
      </c>
      <c r="D11" s="18">
        <v>18</v>
      </c>
    </row>
  </sheetData>
  <mergeCells count="1">
    <mergeCell ref="A2:D2"/>
  </mergeCells>
  <pageMargins left="0.25" right="0.25" top="0.75" bottom="0.75" header="0.3" footer="0.3"/>
  <pageSetup paperSize="9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8"/>
  <dimension ref="A1:I16"/>
  <sheetViews>
    <sheetView showGridLines="0" workbookViewId="0"/>
  </sheetViews>
  <sheetFormatPr defaultRowHeight="15"/>
  <cols>
    <col min="1" max="1" width="32.7109375" customWidth="1"/>
    <col min="2" max="4" width="17.140625" customWidth="1"/>
    <col min="5" max="5" width="9.140625" style="15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26.1" customHeight="1">
      <c r="A2" s="1858" t="s">
        <v>2159</v>
      </c>
      <c r="B2" s="2031"/>
      <c r="C2" s="2031"/>
      <c r="D2" s="1846"/>
    </row>
    <row r="3" spans="1:9" ht="15.75" thickBot="1">
      <c r="A3" s="318" t="s">
        <v>36</v>
      </c>
      <c r="B3" s="313">
        <v>2015</v>
      </c>
      <c r="C3" s="313">
        <v>2016</v>
      </c>
      <c r="D3" s="314">
        <v>2017</v>
      </c>
    </row>
    <row r="4" spans="1:9" ht="18" customHeight="1" thickTop="1">
      <c r="A4" s="303" t="s">
        <v>1694</v>
      </c>
      <c r="B4" s="328">
        <v>263</v>
      </c>
      <c r="C4" s="328">
        <v>263</v>
      </c>
      <c r="D4" s="241">
        <v>263</v>
      </c>
    </row>
    <row r="5" spans="1:9" ht="14.25" customHeight="1">
      <c r="A5" s="300" t="s">
        <v>511</v>
      </c>
      <c r="B5" s="240"/>
      <c r="C5" s="240"/>
      <c r="D5" s="1222"/>
    </row>
    <row r="6" spans="1:9">
      <c r="A6" s="256" t="s">
        <v>798</v>
      </c>
      <c r="B6" s="240">
        <v>204</v>
      </c>
      <c r="C6" s="240">
        <v>202</v>
      </c>
      <c r="D6" s="241">
        <v>202</v>
      </c>
    </row>
    <row r="7" spans="1:9">
      <c r="A7" s="256" t="s">
        <v>1693</v>
      </c>
      <c r="B7" s="240">
        <v>91</v>
      </c>
      <c r="C7" s="240">
        <v>84</v>
      </c>
      <c r="D7" s="241">
        <v>84</v>
      </c>
    </row>
    <row r="8" spans="1:9" ht="24">
      <c r="A8" s="256" t="s">
        <v>799</v>
      </c>
      <c r="B8" s="240">
        <v>1128</v>
      </c>
      <c r="C8" s="240">
        <v>1471</v>
      </c>
      <c r="D8" s="241">
        <v>1479</v>
      </c>
    </row>
    <row r="9" spans="1:9">
      <c r="A9" s="256" t="s">
        <v>800</v>
      </c>
      <c r="B9" s="240"/>
      <c r="C9" s="240"/>
      <c r="D9" s="241"/>
    </row>
    <row r="10" spans="1:9">
      <c r="A10" s="257" t="s">
        <v>801</v>
      </c>
      <c r="B10" s="240">
        <v>38</v>
      </c>
      <c r="C10" s="240">
        <v>39</v>
      </c>
      <c r="D10" s="241">
        <v>39</v>
      </c>
    </row>
    <row r="11" spans="1:9">
      <c r="A11" s="257" t="s">
        <v>802</v>
      </c>
      <c r="B11" s="240">
        <v>112</v>
      </c>
      <c r="C11" s="240">
        <v>112</v>
      </c>
      <c r="D11" s="241">
        <v>111</v>
      </c>
    </row>
    <row r="12" spans="1:9">
      <c r="A12" s="257" t="s">
        <v>803</v>
      </c>
      <c r="B12" s="240">
        <v>5</v>
      </c>
      <c r="C12" s="240">
        <v>5</v>
      </c>
      <c r="D12" s="241">
        <v>5</v>
      </c>
    </row>
    <row r="13" spans="1:9">
      <c r="A13" s="257" t="s">
        <v>804</v>
      </c>
      <c r="B13" s="240">
        <v>1</v>
      </c>
      <c r="C13" s="240">
        <v>1</v>
      </c>
      <c r="D13" s="241">
        <v>1</v>
      </c>
    </row>
    <row r="14" spans="1:9">
      <c r="A14" s="257" t="s">
        <v>805</v>
      </c>
      <c r="B14" s="240">
        <v>31</v>
      </c>
      <c r="C14" s="240">
        <v>28</v>
      </c>
      <c r="D14" s="241">
        <v>28</v>
      </c>
    </row>
    <row r="15" spans="1:9">
      <c r="A15" s="257" t="s">
        <v>1695</v>
      </c>
      <c r="B15" s="240">
        <v>17</v>
      </c>
      <c r="C15" s="240">
        <v>17</v>
      </c>
      <c r="D15" s="241">
        <v>18</v>
      </c>
    </row>
    <row r="16" spans="1:9" ht="36" customHeight="1">
      <c r="A16" s="1845" t="s">
        <v>1696</v>
      </c>
      <c r="B16" s="1846"/>
      <c r="C16" s="1846"/>
      <c r="D16" s="1846"/>
    </row>
  </sheetData>
  <mergeCells count="2">
    <mergeCell ref="A2:D2"/>
    <mergeCell ref="A16:D16"/>
  </mergeCells>
  <pageMargins left="0.25" right="0.25" top="0.75" bottom="0.75" header="0.3" footer="0.3"/>
  <pageSetup paperSize="9" orientation="portrait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9"/>
  <dimension ref="A1:J11"/>
  <sheetViews>
    <sheetView showGridLines="0" workbookViewId="0"/>
  </sheetViews>
  <sheetFormatPr defaultRowHeight="15"/>
  <cols>
    <col min="1" max="1" width="26.7109375" customWidth="1"/>
    <col min="2" max="2" width="5.7109375" customWidth="1"/>
    <col min="3" max="6" width="14.7109375" customWidth="1"/>
    <col min="7" max="7" width="9.140625" style="15"/>
  </cols>
  <sheetData>
    <row r="1" spans="1:10" ht="35.1" customHeight="1">
      <c r="A1" s="94"/>
      <c r="B1" s="94"/>
      <c r="C1" s="94"/>
      <c r="D1" s="94"/>
      <c r="E1" s="94"/>
      <c r="F1" s="51"/>
      <c r="G1" s="52"/>
      <c r="H1" s="52"/>
      <c r="I1" s="52"/>
      <c r="J1" s="52"/>
    </row>
    <row r="2" spans="1:10">
      <c r="A2" s="1858" t="s">
        <v>2160</v>
      </c>
      <c r="B2" s="1858"/>
      <c r="C2" s="2031"/>
      <c r="D2" s="2031"/>
      <c r="E2" s="2031"/>
      <c r="F2" s="1846"/>
    </row>
    <row r="3" spans="1:10" ht="15" customHeight="1">
      <c r="A3" s="2304" t="s">
        <v>36</v>
      </c>
      <c r="B3" s="2316"/>
      <c r="C3" s="2318" t="s">
        <v>806</v>
      </c>
      <c r="D3" s="2319"/>
      <c r="E3" s="2318" t="s">
        <v>807</v>
      </c>
      <c r="F3" s="2320"/>
    </row>
    <row r="4" spans="1:10" ht="26.1" customHeight="1" thickBot="1">
      <c r="A4" s="2305"/>
      <c r="B4" s="2317"/>
      <c r="C4" s="313" t="s">
        <v>808</v>
      </c>
      <c r="D4" s="313" t="s">
        <v>809</v>
      </c>
      <c r="E4" s="313" t="s">
        <v>808</v>
      </c>
      <c r="F4" s="314" t="s">
        <v>809</v>
      </c>
    </row>
    <row r="5" spans="1:10" ht="18" customHeight="1" thickTop="1">
      <c r="A5" s="183" t="s">
        <v>378</v>
      </c>
      <c r="B5" s="182">
        <v>2015</v>
      </c>
      <c r="C5" s="151">
        <v>4695</v>
      </c>
      <c r="D5" s="27">
        <v>40988.699999999997</v>
      </c>
      <c r="E5" s="151">
        <v>906887</v>
      </c>
      <c r="F5" s="113">
        <v>32111.4</v>
      </c>
    </row>
    <row r="6" spans="1:10">
      <c r="A6" s="232"/>
      <c r="B6" s="182">
        <v>2016</v>
      </c>
      <c r="C6" s="230">
        <v>4667</v>
      </c>
      <c r="D6" s="29">
        <v>40863</v>
      </c>
      <c r="E6" s="230">
        <v>917445</v>
      </c>
      <c r="F6" s="30">
        <v>32181.200000000001</v>
      </c>
    </row>
    <row r="7" spans="1:10">
      <c r="A7" s="315"/>
      <c r="B7" s="136">
        <v>2017</v>
      </c>
      <c r="C7" s="233">
        <v>4636</v>
      </c>
      <c r="D7" s="81">
        <v>40556.9</v>
      </c>
      <c r="E7" s="233">
        <v>911182</v>
      </c>
      <c r="F7" s="124">
        <v>31961.9</v>
      </c>
    </row>
    <row r="8" spans="1:10">
      <c r="A8" s="261" t="s">
        <v>1169</v>
      </c>
      <c r="B8" s="182">
        <v>2015</v>
      </c>
      <c r="C8" s="151">
        <v>191</v>
      </c>
      <c r="D8" s="27">
        <v>2105.5</v>
      </c>
      <c r="E8" s="151">
        <v>44986</v>
      </c>
      <c r="F8" s="329">
        <v>1714.8</v>
      </c>
    </row>
    <row r="9" spans="1:10">
      <c r="A9" s="232"/>
      <c r="B9" s="182">
        <v>2016</v>
      </c>
      <c r="C9" s="230">
        <v>191</v>
      </c>
      <c r="D9" s="29">
        <v>2105.5</v>
      </c>
      <c r="E9" s="230">
        <v>44569</v>
      </c>
      <c r="F9" s="30">
        <v>1694.4</v>
      </c>
    </row>
    <row r="10" spans="1:10">
      <c r="A10" s="315"/>
      <c r="B10" s="136">
        <v>2017</v>
      </c>
      <c r="C10" s="917">
        <v>191</v>
      </c>
      <c r="D10" s="259">
        <v>2105.5</v>
      </c>
      <c r="E10" s="233">
        <v>44712</v>
      </c>
      <c r="F10" s="124">
        <v>1699.3</v>
      </c>
    </row>
    <row r="11" spans="1:10">
      <c r="A11" s="1845" t="s">
        <v>1699</v>
      </c>
      <c r="B11" s="1846"/>
      <c r="C11" s="1846"/>
      <c r="D11" s="1846"/>
    </row>
  </sheetData>
  <mergeCells count="5">
    <mergeCell ref="A2:F2"/>
    <mergeCell ref="A3:B4"/>
    <mergeCell ref="C3:D3"/>
    <mergeCell ref="E3:F3"/>
    <mergeCell ref="A11:D11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0"/>
  <dimension ref="A1:I9"/>
  <sheetViews>
    <sheetView showGridLines="0" workbookViewId="0"/>
  </sheetViews>
  <sheetFormatPr defaultRowHeight="15"/>
  <cols>
    <col min="1" max="1" width="32.7109375" customWidth="1"/>
    <col min="2" max="4" width="14.7109375" customWidth="1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26.1" customHeight="1">
      <c r="A2" s="1858" t="s">
        <v>2161</v>
      </c>
      <c r="B2" s="2031"/>
      <c r="C2" s="2031"/>
      <c r="D2" s="1846"/>
    </row>
    <row r="3" spans="1:9">
      <c r="A3" s="2304" t="s">
        <v>36</v>
      </c>
      <c r="B3" s="309">
        <v>2015</v>
      </c>
      <c r="C3" s="309">
        <v>2016</v>
      </c>
      <c r="D3" s="310">
        <v>2017</v>
      </c>
    </row>
    <row r="4" spans="1:9" ht="15.75" thickBot="1">
      <c r="A4" s="2305"/>
      <c r="B4" s="2321" t="s">
        <v>761</v>
      </c>
      <c r="C4" s="2321"/>
      <c r="D4" s="2322"/>
    </row>
    <row r="5" spans="1:9" ht="15" customHeight="1" thickTop="1">
      <c r="A5" s="303" t="s">
        <v>810</v>
      </c>
      <c r="B5" s="1223">
        <v>8449</v>
      </c>
      <c r="C5" s="1223">
        <v>9400</v>
      </c>
      <c r="D5" s="1224">
        <v>8983</v>
      </c>
    </row>
    <row r="6" spans="1:9">
      <c r="A6" s="256" t="s">
        <v>811</v>
      </c>
      <c r="B6" s="1225">
        <v>88</v>
      </c>
      <c r="C6" s="1225">
        <v>263</v>
      </c>
      <c r="D6" s="1226">
        <v>335</v>
      </c>
    </row>
    <row r="7" spans="1:9">
      <c r="A7" s="256" t="s">
        <v>1697</v>
      </c>
      <c r="B7" s="23">
        <v>2</v>
      </c>
      <c r="C7" s="23">
        <v>2</v>
      </c>
      <c r="D7" s="24">
        <v>21</v>
      </c>
    </row>
    <row r="8" spans="1:9" ht="15" customHeight="1">
      <c r="A8" s="1845" t="s">
        <v>2294</v>
      </c>
      <c r="B8" s="1846"/>
      <c r="C8" s="1846"/>
      <c r="D8" s="1846"/>
    </row>
    <row r="9" spans="1:9">
      <c r="A9" s="2100" t="s">
        <v>789</v>
      </c>
      <c r="B9" s="2306"/>
      <c r="C9" s="2306"/>
      <c r="D9" s="2306"/>
      <c r="E9" s="2306"/>
    </row>
  </sheetData>
  <mergeCells count="5">
    <mergeCell ref="A2:D2"/>
    <mergeCell ref="A3:A4"/>
    <mergeCell ref="B4:D4"/>
    <mergeCell ref="A8:D8"/>
    <mergeCell ref="A9:E9"/>
  </mergeCells>
  <pageMargins left="0.25" right="0.25" top="0.75" bottom="0.75" header="0.3" footer="0.3"/>
  <pageSetup paperSize="9" orientation="portrait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1"/>
  <dimension ref="A1:I9"/>
  <sheetViews>
    <sheetView showGridLines="0" workbookViewId="0"/>
  </sheetViews>
  <sheetFormatPr defaultRowHeight="15"/>
  <cols>
    <col min="1" max="1" width="32.7109375" customWidth="1"/>
    <col min="2" max="4" width="14.7109375" customWidth="1"/>
    <col min="5" max="5" width="9.140625" style="15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>
      <c r="A2" s="1967" t="s">
        <v>2915</v>
      </c>
      <c r="B2" s="1968"/>
      <c r="C2" s="1857"/>
      <c r="D2" s="1857"/>
    </row>
    <row r="3" spans="1:9" ht="15.75" thickBot="1">
      <c r="A3" s="318" t="s">
        <v>36</v>
      </c>
      <c r="B3" s="313" t="s">
        <v>311</v>
      </c>
      <c r="C3" s="1211" t="s">
        <v>1169</v>
      </c>
      <c r="D3" s="15"/>
    </row>
    <row r="4" spans="1:9" ht="15.75" thickTop="1">
      <c r="A4" s="134" t="s">
        <v>812</v>
      </c>
      <c r="B4" s="119">
        <v>1634</v>
      </c>
      <c r="C4" s="135">
        <v>96</v>
      </c>
      <c r="D4" s="15"/>
    </row>
    <row r="5" spans="1:9">
      <c r="A5" s="103" t="s">
        <v>813</v>
      </c>
      <c r="B5" s="35">
        <v>54405</v>
      </c>
      <c r="C5" s="1054">
        <v>2240</v>
      </c>
      <c r="D5" s="15"/>
    </row>
    <row r="6" spans="1:9">
      <c r="A6" s="103" t="s">
        <v>814</v>
      </c>
      <c r="B6" s="35">
        <v>50662</v>
      </c>
      <c r="C6" s="1054">
        <v>1972</v>
      </c>
      <c r="D6" s="15"/>
    </row>
    <row r="8" spans="1:9" ht="15" customHeight="1">
      <c r="A8" s="1845" t="s">
        <v>1700</v>
      </c>
      <c r="B8" s="1846"/>
      <c r="C8" s="1846"/>
      <c r="D8" s="1846"/>
    </row>
    <row r="9" spans="1:9">
      <c r="A9" s="1845" t="s">
        <v>1698</v>
      </c>
      <c r="B9" s="1846"/>
      <c r="C9" s="1846"/>
      <c r="D9" s="1846"/>
    </row>
  </sheetData>
  <mergeCells count="3">
    <mergeCell ref="A9:D9"/>
    <mergeCell ref="A2:D2"/>
    <mergeCell ref="A8:D8"/>
  </mergeCells>
  <pageMargins left="0.25" right="0.25" top="0.75" bottom="0.75" header="0.3" footer="0.3"/>
  <pageSetup paperSize="9" orientation="portrait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2">
    <pageSetUpPr fitToPage="1"/>
  </sheetPr>
  <dimension ref="A1:U43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" customWidth="1"/>
    <col min="2" max="2" width="11.140625" style="331" customWidth="1"/>
    <col min="3" max="4" width="11.140625" style="32" customWidth="1"/>
    <col min="5" max="5" width="11.140625" style="331" customWidth="1"/>
    <col min="6" max="6" width="11.140625" style="32" customWidth="1"/>
    <col min="7" max="7" width="11.140625" style="331" customWidth="1"/>
    <col min="8" max="9" width="11.140625" style="32" customWidth="1"/>
    <col min="10" max="10" width="11.140625" style="331" customWidth="1"/>
    <col min="11" max="17" width="11.140625" style="32" customWidth="1"/>
    <col min="18" max="20" width="11.140625" style="331" customWidth="1"/>
    <col min="21" max="21" width="9.140625" style="15"/>
  </cols>
  <sheetData>
    <row r="1" spans="1:21" ht="35.1" customHeight="1">
      <c r="A1" s="94"/>
      <c r="B1" s="94"/>
      <c r="C1" s="659"/>
      <c r="D1" s="659"/>
      <c r="E1" s="94"/>
      <c r="F1" s="662"/>
      <c r="G1" s="52"/>
      <c r="H1" s="663"/>
      <c r="I1" s="663"/>
      <c r="J1" s="52"/>
      <c r="R1"/>
      <c r="S1"/>
      <c r="T1"/>
      <c r="U1"/>
    </row>
    <row r="2" spans="1:21" ht="26.1" customHeight="1">
      <c r="A2" s="2347" t="s">
        <v>2661</v>
      </c>
      <c r="B2" s="2347"/>
      <c r="C2" s="2347"/>
      <c r="D2" s="2347"/>
      <c r="E2" s="2347"/>
      <c r="F2" s="2347"/>
      <c r="G2" s="2347"/>
      <c r="H2" s="2347"/>
      <c r="I2" s="2347"/>
      <c r="J2" s="2347"/>
      <c r="K2" s="2348"/>
      <c r="L2" s="2348"/>
      <c r="M2" s="1885"/>
      <c r="N2" s="1885"/>
      <c r="O2" s="1885"/>
    </row>
    <row r="3" spans="1:21" ht="26.1" customHeight="1">
      <c r="A3" s="2349" t="s">
        <v>36</v>
      </c>
      <c r="B3" s="2330" t="s">
        <v>815</v>
      </c>
      <c r="C3" s="2331"/>
      <c r="D3" s="2331"/>
      <c r="E3" s="2331"/>
      <c r="F3" s="2332"/>
      <c r="G3" s="2330" t="s">
        <v>816</v>
      </c>
      <c r="H3" s="2331"/>
      <c r="I3" s="2331"/>
      <c r="J3" s="2331"/>
      <c r="K3" s="2332"/>
      <c r="L3" s="2343" t="s">
        <v>817</v>
      </c>
      <c r="M3" s="2330" t="s">
        <v>818</v>
      </c>
      <c r="N3" s="2332"/>
      <c r="O3" s="2342" t="s">
        <v>1713</v>
      </c>
      <c r="P3" s="2337"/>
      <c r="Q3" s="2338"/>
      <c r="R3" s="2325" t="s">
        <v>1712</v>
      </c>
      <c r="S3" s="2328" t="s">
        <v>819</v>
      </c>
      <c r="T3" s="2329"/>
    </row>
    <row r="4" spans="1:21" ht="86.1" customHeight="1">
      <c r="A4" s="2350"/>
      <c r="B4" s="2330" t="s">
        <v>233</v>
      </c>
      <c r="C4" s="2331"/>
      <c r="D4" s="2332"/>
      <c r="E4" s="2330" t="s">
        <v>1715</v>
      </c>
      <c r="F4" s="2332"/>
      <c r="G4" s="2330" t="s">
        <v>233</v>
      </c>
      <c r="H4" s="2331"/>
      <c r="I4" s="2332"/>
      <c r="J4" s="2330" t="s">
        <v>1714</v>
      </c>
      <c r="K4" s="2332"/>
      <c r="L4" s="2352"/>
      <c r="M4" s="349" t="s">
        <v>233</v>
      </c>
      <c r="N4" s="349" t="s">
        <v>820</v>
      </c>
      <c r="O4" s="2353"/>
      <c r="P4" s="2354"/>
      <c r="Q4" s="2355"/>
      <c r="R4" s="2326"/>
      <c r="S4" s="2325" t="s">
        <v>821</v>
      </c>
      <c r="T4" s="2334" t="s">
        <v>1705</v>
      </c>
    </row>
    <row r="5" spans="1:21" ht="36">
      <c r="A5" s="2350"/>
      <c r="B5" s="2325" t="s">
        <v>822</v>
      </c>
      <c r="C5" s="647" t="s">
        <v>1701</v>
      </c>
      <c r="D5" s="349" t="s">
        <v>1702</v>
      </c>
      <c r="E5" s="2325" t="s">
        <v>822</v>
      </c>
      <c r="F5" s="2343" t="s">
        <v>809</v>
      </c>
      <c r="G5" s="2325" t="s">
        <v>822</v>
      </c>
      <c r="H5" s="664" t="s">
        <v>1701</v>
      </c>
      <c r="I5" s="349" t="s">
        <v>1702</v>
      </c>
      <c r="J5" s="2325" t="s">
        <v>822</v>
      </c>
      <c r="K5" s="2336" t="s">
        <v>784</v>
      </c>
      <c r="L5" s="2337"/>
      <c r="M5" s="2337"/>
      <c r="N5" s="2337"/>
      <c r="O5" s="2338"/>
      <c r="P5" s="2342" t="s">
        <v>1703</v>
      </c>
      <c r="Q5" s="2343" t="s">
        <v>1704</v>
      </c>
      <c r="R5" s="2326"/>
      <c r="S5" s="2333"/>
      <c r="T5" s="2335"/>
    </row>
    <row r="6" spans="1:21" ht="15.75" thickBot="1">
      <c r="A6" s="2351"/>
      <c r="B6" s="2327"/>
      <c r="C6" s="2345" t="s">
        <v>288</v>
      </c>
      <c r="D6" s="2346"/>
      <c r="E6" s="2327"/>
      <c r="F6" s="2344"/>
      <c r="G6" s="2327"/>
      <c r="H6" s="2345" t="s">
        <v>288</v>
      </c>
      <c r="I6" s="2346"/>
      <c r="J6" s="2327"/>
      <c r="K6" s="2339"/>
      <c r="L6" s="2340"/>
      <c r="M6" s="2340"/>
      <c r="N6" s="2340"/>
      <c r="O6" s="2341"/>
      <c r="P6" s="2339"/>
      <c r="Q6" s="2344"/>
      <c r="R6" s="2327"/>
      <c r="S6" s="2323" t="s">
        <v>529</v>
      </c>
      <c r="T6" s="2324"/>
    </row>
    <row r="7" spans="1:21" ht="2.1" customHeight="1" thickTop="1">
      <c r="A7" s="126"/>
      <c r="B7" s="332"/>
      <c r="C7" s="333"/>
      <c r="D7" s="334"/>
      <c r="E7" s="332"/>
      <c r="F7" s="335"/>
      <c r="G7" s="332"/>
      <c r="H7" s="333"/>
      <c r="I7" s="334"/>
      <c r="J7" s="336"/>
      <c r="K7" s="333"/>
      <c r="L7" s="337"/>
      <c r="M7" s="337"/>
      <c r="N7" s="337"/>
      <c r="O7" s="334"/>
      <c r="P7" s="333"/>
      <c r="Q7" s="335"/>
      <c r="R7" s="332"/>
      <c r="S7" s="338"/>
      <c r="T7" s="339"/>
    </row>
    <row r="8" spans="1:21">
      <c r="A8" s="645" t="s">
        <v>2545</v>
      </c>
      <c r="B8" s="657">
        <v>121</v>
      </c>
      <c r="C8" s="661">
        <v>1403.2</v>
      </c>
      <c r="D8" s="661">
        <v>11.6</v>
      </c>
      <c r="E8" s="657">
        <v>106</v>
      </c>
      <c r="F8" s="661">
        <v>871.1</v>
      </c>
      <c r="G8" s="657">
        <v>766</v>
      </c>
      <c r="H8" s="661">
        <v>532.20000000000005</v>
      </c>
      <c r="I8" s="661">
        <v>0.7</v>
      </c>
      <c r="J8" s="657">
        <v>698</v>
      </c>
      <c r="K8" s="661">
        <v>466.8</v>
      </c>
      <c r="L8" s="661">
        <v>380.5</v>
      </c>
      <c r="M8" s="661">
        <v>605.9</v>
      </c>
      <c r="N8" s="661">
        <v>148.6</v>
      </c>
      <c r="O8" s="661">
        <v>2541.3000000000002</v>
      </c>
      <c r="P8" s="661">
        <v>0.2</v>
      </c>
      <c r="Q8" s="661">
        <v>25</v>
      </c>
      <c r="R8" s="657">
        <v>241100</v>
      </c>
      <c r="S8" s="657">
        <v>7204</v>
      </c>
      <c r="T8" s="658">
        <v>13882</v>
      </c>
    </row>
    <row r="9" spans="1:21">
      <c r="A9" s="125">
        <v>2016</v>
      </c>
      <c r="B9" s="657">
        <v>121</v>
      </c>
      <c r="C9" s="661">
        <v>1403.2</v>
      </c>
      <c r="D9" s="661">
        <v>11.6</v>
      </c>
      <c r="E9" s="657">
        <v>106</v>
      </c>
      <c r="F9" s="661">
        <v>871.1</v>
      </c>
      <c r="G9" s="657">
        <v>789</v>
      </c>
      <c r="H9" s="661">
        <v>536.4</v>
      </c>
      <c r="I9" s="661">
        <v>0.7</v>
      </c>
      <c r="J9" s="657">
        <v>721</v>
      </c>
      <c r="K9" s="661">
        <v>470.9</v>
      </c>
      <c r="L9" s="661">
        <v>381.7</v>
      </c>
      <c r="M9" s="661">
        <v>653.20000000000005</v>
      </c>
      <c r="N9" s="661">
        <v>150.30000000000001</v>
      </c>
      <c r="O9" s="661">
        <v>2592.6999999999998</v>
      </c>
      <c r="P9" s="661">
        <v>0.2</v>
      </c>
      <c r="Q9" s="661">
        <v>25.5</v>
      </c>
      <c r="R9" s="657">
        <v>245075</v>
      </c>
      <c r="S9" s="657">
        <v>3882</v>
      </c>
      <c r="T9" s="658">
        <v>10985</v>
      </c>
    </row>
    <row r="10" spans="1:21">
      <c r="A10" s="121">
        <v>2017</v>
      </c>
      <c r="B10" s="655">
        <v>122</v>
      </c>
      <c r="C10" s="660">
        <v>1409.7</v>
      </c>
      <c r="D10" s="660">
        <v>11.6</v>
      </c>
      <c r="E10" s="655">
        <v>107</v>
      </c>
      <c r="F10" s="660">
        <v>877.6</v>
      </c>
      <c r="G10" s="655">
        <v>792</v>
      </c>
      <c r="H10" s="660">
        <v>537.4</v>
      </c>
      <c r="I10" s="660">
        <v>0.7</v>
      </c>
      <c r="J10" s="655">
        <v>724</v>
      </c>
      <c r="K10" s="660">
        <v>472</v>
      </c>
      <c r="L10" s="660">
        <v>381.7</v>
      </c>
      <c r="M10" s="660">
        <v>653.20000000000005</v>
      </c>
      <c r="N10" s="660">
        <v>150.30000000000001</v>
      </c>
      <c r="O10" s="660">
        <v>2600.3000000000002</v>
      </c>
      <c r="P10" s="660">
        <v>0.2</v>
      </c>
      <c r="Q10" s="660">
        <v>25.6</v>
      </c>
      <c r="R10" s="655">
        <v>245088</v>
      </c>
      <c r="S10" s="655">
        <v>7011</v>
      </c>
      <c r="T10" s="656">
        <v>10387</v>
      </c>
    </row>
    <row r="11" spans="1:21">
      <c r="A11" s="650" t="s">
        <v>1103</v>
      </c>
      <c r="B11" s="665">
        <v>48</v>
      </c>
      <c r="C11" s="666">
        <v>424</v>
      </c>
      <c r="D11" s="666">
        <v>8.8000000000000007</v>
      </c>
      <c r="E11" s="665">
        <v>41</v>
      </c>
      <c r="F11" s="666">
        <v>380.1</v>
      </c>
      <c r="G11" s="665">
        <v>330</v>
      </c>
      <c r="H11" s="666">
        <v>238</v>
      </c>
      <c r="I11" s="666">
        <v>0.7</v>
      </c>
      <c r="J11" s="665">
        <v>272</v>
      </c>
      <c r="K11" s="666">
        <v>175.6</v>
      </c>
      <c r="L11" s="666">
        <v>187.3</v>
      </c>
      <c r="M11" s="666">
        <v>242.4</v>
      </c>
      <c r="N11" s="666">
        <v>73.2</v>
      </c>
      <c r="O11" s="666">
        <v>904.4</v>
      </c>
      <c r="P11" s="666">
        <v>0.1</v>
      </c>
      <c r="Q11" s="666">
        <v>23.4</v>
      </c>
      <c r="R11" s="665">
        <v>88815</v>
      </c>
      <c r="S11" s="665">
        <v>1654</v>
      </c>
      <c r="T11" s="667">
        <v>2462</v>
      </c>
    </row>
    <row r="12" spans="1:21">
      <c r="A12" s="256" t="s">
        <v>294</v>
      </c>
      <c r="B12" s="26"/>
      <c r="C12" s="27"/>
      <c r="D12" s="27"/>
      <c r="E12" s="26"/>
      <c r="F12" s="27"/>
      <c r="G12" s="26"/>
      <c r="H12" s="27"/>
      <c r="I12" s="27"/>
      <c r="J12" s="26"/>
      <c r="K12" s="27"/>
      <c r="L12" s="27"/>
      <c r="M12" s="27"/>
      <c r="N12" s="27"/>
      <c r="O12" s="27"/>
      <c r="P12" s="27"/>
      <c r="Q12" s="27"/>
      <c r="R12" s="26"/>
      <c r="S12" s="26"/>
      <c r="T12" s="156"/>
    </row>
    <row r="13" spans="1:21">
      <c r="A13" s="129" t="s">
        <v>1130</v>
      </c>
      <c r="B13" s="26">
        <v>10</v>
      </c>
      <c r="C13" s="27">
        <v>72</v>
      </c>
      <c r="D13" s="27">
        <v>7.2</v>
      </c>
      <c r="E13" s="26">
        <v>8</v>
      </c>
      <c r="F13" s="27">
        <v>67.3</v>
      </c>
      <c r="G13" s="26">
        <v>42</v>
      </c>
      <c r="H13" s="27">
        <v>30.7</v>
      </c>
      <c r="I13" s="27">
        <v>0.7</v>
      </c>
      <c r="J13" s="26">
        <v>42</v>
      </c>
      <c r="K13" s="27">
        <v>30.7</v>
      </c>
      <c r="L13" s="27">
        <v>81.099999999999994</v>
      </c>
      <c r="M13" s="27">
        <v>22.2</v>
      </c>
      <c r="N13" s="27">
        <v>7.1</v>
      </c>
      <c r="O13" s="27">
        <v>124.9</v>
      </c>
      <c r="P13" s="27">
        <v>0.1</v>
      </c>
      <c r="Q13" s="27">
        <v>17.5</v>
      </c>
      <c r="R13" s="26">
        <v>5471</v>
      </c>
      <c r="S13" s="26">
        <v>603</v>
      </c>
      <c r="T13" s="156">
        <v>47</v>
      </c>
    </row>
    <row r="14" spans="1:21">
      <c r="A14" s="129" t="s">
        <v>1131</v>
      </c>
      <c r="B14" s="657">
        <v>5</v>
      </c>
      <c r="C14" s="661">
        <v>33.1</v>
      </c>
      <c r="D14" s="661">
        <v>6.6</v>
      </c>
      <c r="E14" s="657">
        <v>4</v>
      </c>
      <c r="F14" s="661">
        <v>27.2</v>
      </c>
      <c r="G14" s="657">
        <v>59</v>
      </c>
      <c r="H14" s="661">
        <v>30.6</v>
      </c>
      <c r="I14" s="661">
        <v>0.5</v>
      </c>
      <c r="J14" s="657">
        <v>59</v>
      </c>
      <c r="K14" s="661">
        <v>30.6</v>
      </c>
      <c r="L14" s="661">
        <v>11.4</v>
      </c>
      <c r="M14" s="661">
        <v>34.9</v>
      </c>
      <c r="N14" s="661">
        <v>10.6</v>
      </c>
      <c r="O14" s="661">
        <v>98.6</v>
      </c>
      <c r="P14" s="27">
        <v>0.1</v>
      </c>
      <c r="Q14" s="661">
        <v>16.899999999999999</v>
      </c>
      <c r="R14" s="657">
        <v>8310</v>
      </c>
      <c r="S14" s="657">
        <v>777</v>
      </c>
      <c r="T14" s="658">
        <v>90</v>
      </c>
    </row>
    <row r="15" spans="1:21">
      <c r="A15" s="129" t="s">
        <v>1132</v>
      </c>
      <c r="B15" s="26">
        <v>4</v>
      </c>
      <c r="C15" s="27">
        <v>43.5</v>
      </c>
      <c r="D15" s="27">
        <v>10.9</v>
      </c>
      <c r="E15" s="26">
        <v>4</v>
      </c>
      <c r="F15" s="27">
        <v>43.5</v>
      </c>
      <c r="G15" s="26">
        <v>36</v>
      </c>
      <c r="H15" s="27">
        <v>20.7</v>
      </c>
      <c r="I15" s="27">
        <v>0.6</v>
      </c>
      <c r="J15" s="26">
        <v>34</v>
      </c>
      <c r="K15" s="27">
        <v>19.399999999999999</v>
      </c>
      <c r="L15" s="27">
        <v>14.2</v>
      </c>
      <c r="M15" s="27">
        <v>34.799999999999997</v>
      </c>
      <c r="N15" s="27">
        <v>22.8</v>
      </c>
      <c r="O15" s="27">
        <v>99</v>
      </c>
      <c r="P15" s="27">
        <v>0.1</v>
      </c>
      <c r="Q15" s="27">
        <v>21</v>
      </c>
      <c r="R15" s="26">
        <v>13003</v>
      </c>
      <c r="S15" s="26">
        <v>144</v>
      </c>
      <c r="T15" s="156">
        <v>1133</v>
      </c>
    </row>
    <row r="16" spans="1:21">
      <c r="A16" s="129" t="s">
        <v>1133</v>
      </c>
      <c r="B16" s="657">
        <v>5</v>
      </c>
      <c r="C16" s="661">
        <v>40.5</v>
      </c>
      <c r="D16" s="661">
        <v>8.1</v>
      </c>
      <c r="E16" s="657">
        <v>5</v>
      </c>
      <c r="F16" s="661">
        <v>40.5</v>
      </c>
      <c r="G16" s="657">
        <v>30</v>
      </c>
      <c r="H16" s="661">
        <v>8.4</v>
      </c>
      <c r="I16" s="661">
        <v>0.3</v>
      </c>
      <c r="J16" s="657">
        <v>30</v>
      </c>
      <c r="K16" s="661">
        <v>8.4</v>
      </c>
      <c r="L16" s="661">
        <v>3.1</v>
      </c>
      <c r="M16" s="661">
        <v>15.7</v>
      </c>
      <c r="N16" s="661">
        <v>2.8</v>
      </c>
      <c r="O16" s="661">
        <v>64.5</v>
      </c>
      <c r="P16" s="27">
        <v>0.1</v>
      </c>
      <c r="Q16" s="661">
        <v>13</v>
      </c>
      <c r="R16" s="657">
        <v>4700</v>
      </c>
      <c r="S16" s="657">
        <v>10</v>
      </c>
      <c r="T16" s="658">
        <v>661</v>
      </c>
    </row>
    <row r="17" spans="1:20">
      <c r="A17" s="129" t="s">
        <v>1134</v>
      </c>
      <c r="B17" s="26">
        <v>14</v>
      </c>
      <c r="C17" s="27">
        <v>66.400000000000006</v>
      </c>
      <c r="D17" s="27">
        <v>4.7</v>
      </c>
      <c r="E17" s="26">
        <v>11</v>
      </c>
      <c r="F17" s="27">
        <v>36.4</v>
      </c>
      <c r="G17" s="26">
        <v>22</v>
      </c>
      <c r="H17" s="27">
        <v>27.1</v>
      </c>
      <c r="I17" s="27">
        <v>1.2</v>
      </c>
      <c r="J17" s="26">
        <v>22</v>
      </c>
      <c r="K17" s="27">
        <v>27.1</v>
      </c>
      <c r="L17" s="27">
        <v>3.5</v>
      </c>
      <c r="M17" s="27">
        <v>22</v>
      </c>
      <c r="N17" s="27">
        <v>12.6</v>
      </c>
      <c r="O17" s="27">
        <v>115.5</v>
      </c>
      <c r="P17" s="27">
        <v>0.1</v>
      </c>
      <c r="Q17" s="27">
        <v>32.700000000000003</v>
      </c>
      <c r="R17" s="26">
        <v>16225</v>
      </c>
      <c r="S17" s="26">
        <v>44</v>
      </c>
      <c r="T17" s="156">
        <v>300</v>
      </c>
    </row>
    <row r="18" spans="1:20">
      <c r="A18" s="165" t="s">
        <v>296</v>
      </c>
      <c r="B18" s="26"/>
      <c r="C18" s="27"/>
      <c r="D18" s="27"/>
      <c r="E18" s="26"/>
      <c r="F18" s="27"/>
      <c r="G18" s="26"/>
      <c r="H18" s="27"/>
      <c r="I18" s="27"/>
      <c r="J18" s="26"/>
      <c r="K18" s="27"/>
      <c r="L18" s="27"/>
      <c r="M18" s="27"/>
      <c r="N18" s="27"/>
      <c r="O18" s="27"/>
      <c r="P18" s="27"/>
      <c r="Q18" s="27"/>
      <c r="R18" s="26"/>
      <c r="S18" s="26"/>
      <c r="T18" s="156"/>
    </row>
    <row r="19" spans="1:20">
      <c r="A19" s="129" t="s">
        <v>1142</v>
      </c>
      <c r="B19" s="657">
        <v>10</v>
      </c>
      <c r="C19" s="661">
        <v>168.55</v>
      </c>
      <c r="D19" s="661">
        <v>16.899999999999999</v>
      </c>
      <c r="E19" s="657">
        <v>9</v>
      </c>
      <c r="F19" s="661">
        <v>165.2</v>
      </c>
      <c r="G19" s="657">
        <v>141</v>
      </c>
      <c r="H19" s="661">
        <v>120.5</v>
      </c>
      <c r="I19" s="661">
        <v>0.9</v>
      </c>
      <c r="J19" s="657">
        <v>85</v>
      </c>
      <c r="K19" s="661">
        <v>59.4</v>
      </c>
      <c r="L19" s="661">
        <v>73.900000000000006</v>
      </c>
      <c r="M19" s="661">
        <v>113</v>
      </c>
      <c r="N19" s="661">
        <v>17.3</v>
      </c>
      <c r="O19" s="661">
        <v>402</v>
      </c>
      <c r="P19" s="661">
        <v>4.7</v>
      </c>
      <c r="Q19" s="661">
        <v>32.299999999999997</v>
      </c>
      <c r="R19" s="657">
        <v>41106</v>
      </c>
      <c r="S19" s="657">
        <v>76</v>
      </c>
      <c r="T19" s="658">
        <v>231</v>
      </c>
    </row>
    <row r="20" spans="1:20">
      <c r="A20" s="654" t="s">
        <v>1356</v>
      </c>
      <c r="B20" s="665">
        <v>74</v>
      </c>
      <c r="C20" s="666">
        <v>985.8</v>
      </c>
      <c r="D20" s="666">
        <v>13.3</v>
      </c>
      <c r="E20" s="665">
        <v>66</v>
      </c>
      <c r="F20" s="666">
        <v>497.6</v>
      </c>
      <c r="G20" s="665">
        <v>462</v>
      </c>
      <c r="H20" s="666">
        <v>299.39999999999998</v>
      </c>
      <c r="I20" s="666">
        <v>0.6</v>
      </c>
      <c r="J20" s="665">
        <v>452</v>
      </c>
      <c r="K20" s="666">
        <v>296.39999999999998</v>
      </c>
      <c r="L20" s="666">
        <v>194.4</v>
      </c>
      <c r="M20" s="666">
        <v>410.8</v>
      </c>
      <c r="N20" s="666">
        <v>77.099999999999994</v>
      </c>
      <c r="O20" s="666">
        <v>1695.9</v>
      </c>
      <c r="P20" s="666">
        <v>0.2</v>
      </c>
      <c r="Q20" s="666">
        <v>26.9</v>
      </c>
      <c r="R20" s="665">
        <v>156273</v>
      </c>
      <c r="S20" s="665">
        <v>5357</v>
      </c>
      <c r="T20" s="667">
        <v>7925</v>
      </c>
    </row>
    <row r="21" spans="1:20">
      <c r="A21" s="482" t="s">
        <v>294</v>
      </c>
      <c r="B21" s="151"/>
      <c r="C21" s="27"/>
      <c r="D21" s="27"/>
      <c r="E21" s="151"/>
      <c r="F21" s="27"/>
      <c r="G21" s="151"/>
      <c r="H21" s="27"/>
      <c r="I21" s="27"/>
      <c r="J21" s="151"/>
      <c r="K21" s="27"/>
      <c r="L21" s="27"/>
      <c r="M21" s="27"/>
      <c r="N21" s="27"/>
      <c r="O21" s="27"/>
      <c r="P21" s="27"/>
      <c r="Q21" s="27"/>
      <c r="R21" s="151"/>
      <c r="S21" s="151"/>
      <c r="T21" s="211"/>
    </row>
    <row r="22" spans="1:20">
      <c r="A22" s="472" t="s">
        <v>1940</v>
      </c>
      <c r="B22" s="657">
        <v>9</v>
      </c>
      <c r="C22" s="661">
        <v>29.3</v>
      </c>
      <c r="D22" s="661">
        <v>3.3</v>
      </c>
      <c r="E22" s="657">
        <v>9</v>
      </c>
      <c r="F22" s="661">
        <v>29.3</v>
      </c>
      <c r="G22" s="657">
        <v>49</v>
      </c>
      <c r="H22" s="661">
        <v>36.700000000000003</v>
      </c>
      <c r="I22" s="661">
        <v>0.7</v>
      </c>
      <c r="J22" s="657">
        <v>40</v>
      </c>
      <c r="K22" s="661">
        <v>34.200000000000003</v>
      </c>
      <c r="L22" s="661">
        <v>7.9</v>
      </c>
      <c r="M22" s="661">
        <v>24.3</v>
      </c>
      <c r="N22" s="661">
        <v>2</v>
      </c>
      <c r="O22" s="661">
        <v>90.3</v>
      </c>
      <c r="P22" s="661">
        <v>0.1</v>
      </c>
      <c r="Q22" s="661">
        <v>16.3</v>
      </c>
      <c r="R22" s="657">
        <v>10296</v>
      </c>
      <c r="S22" s="657">
        <v>409</v>
      </c>
      <c r="T22" s="658">
        <v>166</v>
      </c>
    </row>
    <row r="23" spans="1:20">
      <c r="A23" s="472" t="s">
        <v>1135</v>
      </c>
      <c r="B23" s="657">
        <v>9</v>
      </c>
      <c r="C23" s="661">
        <v>75.3</v>
      </c>
      <c r="D23" s="661">
        <v>8.4</v>
      </c>
      <c r="E23" s="657">
        <v>7</v>
      </c>
      <c r="F23" s="661">
        <v>65</v>
      </c>
      <c r="G23" s="657">
        <v>67</v>
      </c>
      <c r="H23" s="661">
        <v>16.7</v>
      </c>
      <c r="I23" s="661">
        <v>0.2</v>
      </c>
      <c r="J23" s="657">
        <v>67</v>
      </c>
      <c r="K23" s="661">
        <v>16.7</v>
      </c>
      <c r="L23" s="661">
        <v>1.4</v>
      </c>
      <c r="M23" s="661">
        <v>43.8</v>
      </c>
      <c r="N23" s="661">
        <v>13.2</v>
      </c>
      <c r="O23" s="661">
        <v>135.9</v>
      </c>
      <c r="P23" s="661">
        <v>0.2</v>
      </c>
      <c r="Q23" s="661">
        <v>15.6</v>
      </c>
      <c r="R23" s="657">
        <v>10672</v>
      </c>
      <c r="S23" s="657">
        <v>500</v>
      </c>
      <c r="T23" s="658">
        <v>4536</v>
      </c>
    </row>
    <row r="24" spans="1:20">
      <c r="A24" s="129" t="s">
        <v>1136</v>
      </c>
      <c r="B24" s="26">
        <v>3</v>
      </c>
      <c r="C24" s="27">
        <v>9.8000000000000007</v>
      </c>
      <c r="D24" s="27">
        <v>3.3</v>
      </c>
      <c r="E24" s="26">
        <v>3</v>
      </c>
      <c r="F24" s="27">
        <v>9.8000000000000007</v>
      </c>
      <c r="G24" s="26">
        <v>46</v>
      </c>
      <c r="H24" s="661">
        <v>34.299999999999997</v>
      </c>
      <c r="I24" s="27">
        <v>0.7</v>
      </c>
      <c r="J24" s="26">
        <v>46</v>
      </c>
      <c r="K24" s="27">
        <v>34.299999999999997</v>
      </c>
      <c r="L24" s="27">
        <v>6.4</v>
      </c>
      <c r="M24" s="27">
        <v>28.9</v>
      </c>
      <c r="N24" s="27">
        <v>5.7</v>
      </c>
      <c r="O24" s="27">
        <v>73</v>
      </c>
      <c r="P24" s="27">
        <v>0.1</v>
      </c>
      <c r="Q24" s="27">
        <v>13</v>
      </c>
      <c r="R24" s="26">
        <v>18104</v>
      </c>
      <c r="S24" s="26">
        <v>150</v>
      </c>
      <c r="T24" s="156">
        <v>30</v>
      </c>
    </row>
    <row r="25" spans="1:20">
      <c r="A25" s="129" t="s">
        <v>1137</v>
      </c>
      <c r="B25" s="26">
        <v>5</v>
      </c>
      <c r="C25" s="27">
        <v>36.5</v>
      </c>
      <c r="D25" s="27">
        <v>7.3</v>
      </c>
      <c r="E25" s="26">
        <v>5</v>
      </c>
      <c r="F25" s="27">
        <v>36.5</v>
      </c>
      <c r="G25" s="26">
        <v>64</v>
      </c>
      <c r="H25" s="661">
        <v>36.6</v>
      </c>
      <c r="I25" s="27">
        <v>0.6</v>
      </c>
      <c r="J25" s="26">
        <v>64</v>
      </c>
      <c r="K25" s="27">
        <v>36.6</v>
      </c>
      <c r="L25" s="27">
        <v>4.0999999999999996</v>
      </c>
      <c r="M25" s="27">
        <v>15</v>
      </c>
      <c r="N25" s="27">
        <v>1.4</v>
      </c>
      <c r="O25" s="27">
        <v>88.1</v>
      </c>
      <c r="P25" s="27">
        <v>0.1</v>
      </c>
      <c r="Q25" s="27">
        <v>22.5</v>
      </c>
      <c r="R25" s="26">
        <v>4770</v>
      </c>
      <c r="S25" s="26">
        <v>3129</v>
      </c>
      <c r="T25" s="156">
        <v>50</v>
      </c>
    </row>
    <row r="26" spans="1:20">
      <c r="A26" s="129" t="s">
        <v>1138</v>
      </c>
      <c r="B26" s="657">
        <v>15</v>
      </c>
      <c r="C26" s="661">
        <v>57.1</v>
      </c>
      <c r="D26" s="661">
        <v>3.8</v>
      </c>
      <c r="E26" s="657">
        <v>12</v>
      </c>
      <c r="F26" s="661">
        <v>42</v>
      </c>
      <c r="G26" s="657">
        <v>75</v>
      </c>
      <c r="H26" s="661">
        <v>48.8</v>
      </c>
      <c r="I26" s="661">
        <v>0.7</v>
      </c>
      <c r="J26" s="657">
        <v>74</v>
      </c>
      <c r="K26" s="661">
        <v>48.3</v>
      </c>
      <c r="L26" s="661">
        <v>15.5</v>
      </c>
      <c r="M26" s="661">
        <v>58.8</v>
      </c>
      <c r="N26" s="661">
        <v>8.5</v>
      </c>
      <c r="O26" s="661">
        <v>164.7</v>
      </c>
      <c r="P26" s="661">
        <v>0.1</v>
      </c>
      <c r="Q26" s="661">
        <v>21.8</v>
      </c>
      <c r="R26" s="657">
        <v>12404</v>
      </c>
      <c r="S26" s="657">
        <v>672</v>
      </c>
      <c r="T26" s="658">
        <v>167</v>
      </c>
    </row>
    <row r="27" spans="1:20">
      <c r="A27" s="129" t="s">
        <v>1139</v>
      </c>
      <c r="B27" s="657">
        <v>15</v>
      </c>
      <c r="C27" s="661">
        <v>73.5</v>
      </c>
      <c r="D27" s="661">
        <v>4.9000000000000004</v>
      </c>
      <c r="E27" s="657">
        <v>13</v>
      </c>
      <c r="F27" s="661">
        <v>68.7</v>
      </c>
      <c r="G27" s="657">
        <v>75</v>
      </c>
      <c r="H27" s="661">
        <v>52</v>
      </c>
      <c r="I27" s="661">
        <v>0.7</v>
      </c>
      <c r="J27" s="657">
        <v>75</v>
      </c>
      <c r="K27" s="661">
        <v>52</v>
      </c>
      <c r="L27" s="661">
        <v>8.9</v>
      </c>
      <c r="M27" s="661">
        <v>52</v>
      </c>
      <c r="N27" s="661">
        <v>9.5</v>
      </c>
      <c r="O27" s="661">
        <v>177.5</v>
      </c>
      <c r="P27" s="661">
        <v>0.2</v>
      </c>
      <c r="Q27" s="661">
        <v>22.2</v>
      </c>
      <c r="R27" s="657">
        <v>15660</v>
      </c>
      <c r="S27" s="657">
        <v>50</v>
      </c>
      <c r="T27" s="658">
        <v>150</v>
      </c>
    </row>
    <row r="28" spans="1:20">
      <c r="A28" s="129" t="s">
        <v>1140</v>
      </c>
      <c r="B28" s="26">
        <v>10</v>
      </c>
      <c r="C28" s="27">
        <v>671.8</v>
      </c>
      <c r="D28" s="27">
        <v>67.2</v>
      </c>
      <c r="E28" s="26">
        <v>9</v>
      </c>
      <c r="F28" s="27">
        <v>213.8</v>
      </c>
      <c r="G28" s="26">
        <v>67</v>
      </c>
      <c r="H28" s="661">
        <v>65.3</v>
      </c>
      <c r="I28" s="27">
        <v>1</v>
      </c>
      <c r="J28" s="26">
        <v>67</v>
      </c>
      <c r="K28" s="27">
        <v>65.3</v>
      </c>
      <c r="L28" s="27">
        <v>21.2</v>
      </c>
      <c r="M28" s="27">
        <v>30.2</v>
      </c>
      <c r="N28" s="27">
        <v>2.5</v>
      </c>
      <c r="O28" s="27">
        <v>767.3</v>
      </c>
      <c r="P28" s="27">
        <v>0.6</v>
      </c>
      <c r="Q28" s="27">
        <v>78.7</v>
      </c>
      <c r="R28" s="26">
        <v>12372</v>
      </c>
      <c r="S28" s="26">
        <v>337</v>
      </c>
      <c r="T28" s="156">
        <v>2826</v>
      </c>
    </row>
    <row r="29" spans="1:20">
      <c r="A29" s="165" t="s">
        <v>296</v>
      </c>
      <c r="B29" s="657"/>
      <c r="C29" s="661"/>
      <c r="D29" s="661"/>
      <c r="E29" s="657"/>
      <c r="F29" s="661"/>
      <c r="G29" s="657"/>
      <c r="H29" s="661"/>
      <c r="I29" s="661"/>
      <c r="J29" s="657"/>
      <c r="K29" s="661"/>
      <c r="L29" s="661"/>
      <c r="M29" s="661"/>
      <c r="N29" s="661"/>
      <c r="O29" s="661"/>
      <c r="P29" s="661"/>
      <c r="Q29" s="661"/>
      <c r="R29" s="657"/>
      <c r="S29" s="657"/>
      <c r="T29" s="658"/>
    </row>
    <row r="30" spans="1:20">
      <c r="A30" s="129" t="s">
        <v>1141</v>
      </c>
      <c r="B30" s="657">
        <v>8</v>
      </c>
      <c r="C30" s="661">
        <v>32.5</v>
      </c>
      <c r="D30" s="661">
        <v>4.0999999999999996</v>
      </c>
      <c r="E30" s="657">
        <v>8</v>
      </c>
      <c r="F30" s="661">
        <v>32.5</v>
      </c>
      <c r="G30" s="661">
        <v>19</v>
      </c>
      <c r="H30" s="661">
        <v>9</v>
      </c>
      <c r="I30" s="661">
        <v>0.5</v>
      </c>
      <c r="J30" s="657">
        <v>19</v>
      </c>
      <c r="K30" s="661">
        <v>9</v>
      </c>
      <c r="L30" s="661">
        <v>129</v>
      </c>
      <c r="M30" s="661">
        <v>157.69999999999999</v>
      </c>
      <c r="N30" s="661">
        <v>34.299999999999997</v>
      </c>
      <c r="O30" s="661">
        <v>199.2</v>
      </c>
      <c r="P30" s="661">
        <v>0.7</v>
      </c>
      <c r="Q30" s="661">
        <v>14.2</v>
      </c>
      <c r="R30" s="657">
        <v>71995</v>
      </c>
      <c r="S30" s="657">
        <v>110</v>
      </c>
      <c r="T30" s="658" t="s">
        <v>2663</v>
      </c>
    </row>
    <row r="31" spans="1:20">
      <c r="C31" s="331"/>
      <c r="D31" s="331"/>
      <c r="F31" s="331"/>
      <c r="H31" s="331"/>
      <c r="I31" s="331"/>
      <c r="K31" s="331"/>
      <c r="L31" s="331"/>
      <c r="M31" s="331"/>
      <c r="N31" s="331"/>
      <c r="O31" s="331"/>
      <c r="P31" s="331"/>
      <c r="Q31" s="331"/>
    </row>
    <row r="32" spans="1:20">
      <c r="G32" s="1228"/>
      <c r="H32" s="1229"/>
      <c r="I32" s="33"/>
    </row>
    <row r="33" spans="5:20">
      <c r="E33" s="32"/>
      <c r="G33" s="32"/>
      <c r="J33" s="32"/>
      <c r="R33" s="32"/>
      <c r="S33" s="32"/>
      <c r="T33" s="32"/>
    </row>
    <row r="34" spans="5:20">
      <c r="E34" s="32"/>
      <c r="G34" s="32"/>
      <c r="J34" s="32"/>
      <c r="R34" s="32"/>
      <c r="S34" s="32"/>
      <c r="T34" s="32"/>
    </row>
    <row r="35" spans="5:20">
      <c r="E35" s="32"/>
      <c r="G35" s="32"/>
      <c r="J35" s="32"/>
      <c r="R35" s="32"/>
      <c r="S35" s="32"/>
      <c r="T35" s="32"/>
    </row>
    <row r="36" spans="5:20">
      <c r="E36" s="32"/>
      <c r="G36" s="32"/>
      <c r="J36" s="32"/>
      <c r="R36" s="32"/>
      <c r="S36" s="32"/>
      <c r="T36" s="32"/>
    </row>
    <row r="37" spans="5:20">
      <c r="E37" s="32"/>
      <c r="G37" s="32"/>
      <c r="J37" s="32"/>
      <c r="R37" s="32"/>
      <c r="S37" s="32"/>
      <c r="T37" s="32"/>
    </row>
    <row r="38" spans="5:20">
      <c r="E38" s="32"/>
      <c r="G38" s="32"/>
      <c r="J38" s="32"/>
      <c r="R38" s="32"/>
      <c r="S38" s="32"/>
      <c r="T38" s="32"/>
    </row>
    <row r="39" spans="5:20">
      <c r="E39" s="32"/>
      <c r="G39" s="32"/>
      <c r="J39" s="32"/>
      <c r="R39" s="32"/>
      <c r="S39" s="32"/>
      <c r="T39" s="32"/>
    </row>
    <row r="40" spans="5:20">
      <c r="E40" s="32"/>
      <c r="G40" s="32"/>
      <c r="J40" s="32"/>
      <c r="R40" s="32"/>
      <c r="S40" s="32"/>
      <c r="T40" s="32"/>
    </row>
    <row r="41" spans="5:20">
      <c r="E41" s="32"/>
      <c r="G41" s="32"/>
      <c r="J41" s="32"/>
      <c r="R41" s="32"/>
      <c r="S41" s="32"/>
      <c r="T41" s="32"/>
    </row>
    <row r="42" spans="5:20">
      <c r="E42" s="32"/>
      <c r="G42" s="32"/>
      <c r="J42" s="32"/>
      <c r="R42" s="32"/>
      <c r="S42" s="32"/>
      <c r="T42" s="32"/>
    </row>
    <row r="43" spans="5:20">
      <c r="E43" s="32"/>
      <c r="G43" s="32"/>
      <c r="J43" s="32"/>
      <c r="R43" s="32"/>
      <c r="S43" s="32"/>
      <c r="T43" s="32"/>
    </row>
  </sheetData>
  <mergeCells count="26">
    <mergeCell ref="A2:O2"/>
    <mergeCell ref="A3:A6"/>
    <mergeCell ref="B3:F3"/>
    <mergeCell ref="G3:K3"/>
    <mergeCell ref="L3:L4"/>
    <mergeCell ref="M3:N3"/>
    <mergeCell ref="O3:Q4"/>
    <mergeCell ref="F5:F6"/>
    <mergeCell ref="G5:G6"/>
    <mergeCell ref="J5:J6"/>
    <mergeCell ref="S6:T6"/>
    <mergeCell ref="R3:R6"/>
    <mergeCell ref="S3:T3"/>
    <mergeCell ref="B4:D4"/>
    <mergeCell ref="E4:F4"/>
    <mergeCell ref="G4:I4"/>
    <mergeCell ref="J4:K4"/>
    <mergeCell ref="S4:S5"/>
    <mergeCell ref="T4:T5"/>
    <mergeCell ref="B5:B6"/>
    <mergeCell ref="E5:E6"/>
    <mergeCell ref="K5:O6"/>
    <mergeCell ref="P5:P6"/>
    <mergeCell ref="Q5:Q6"/>
    <mergeCell ref="C6:D6"/>
    <mergeCell ref="H6:I6"/>
  </mergeCells>
  <pageMargins left="0.25" right="0.25" top="0.75" bottom="0.75" header="0.3" footer="0.3"/>
  <pageSetup paperSize="9" scale="95" fitToHeight="0" orientation="landscape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3"/>
  <dimension ref="A1:F18"/>
  <sheetViews>
    <sheetView showGridLines="0" workbookViewId="0"/>
  </sheetViews>
  <sheetFormatPr defaultRowHeight="15"/>
  <cols>
    <col min="1" max="1" width="36.7109375" customWidth="1"/>
    <col min="2" max="4" width="14.7109375" customWidth="1"/>
  </cols>
  <sheetData>
    <row r="1" spans="1:6" ht="35.1" customHeight="1">
      <c r="A1" s="94"/>
      <c r="B1" s="94"/>
      <c r="C1" s="94"/>
      <c r="D1" s="94"/>
      <c r="E1" s="51"/>
    </row>
    <row r="2" spans="1:6" ht="26.1" customHeight="1">
      <c r="A2" s="1858" t="s">
        <v>2162</v>
      </c>
      <c r="B2" s="2031"/>
      <c r="C2" s="1846"/>
      <c r="D2" s="1846"/>
    </row>
    <row r="3" spans="1:6">
      <c r="A3" s="2304" t="s">
        <v>36</v>
      </c>
      <c r="B3" s="309">
        <v>2015</v>
      </c>
      <c r="C3" s="309">
        <v>2016</v>
      </c>
      <c r="D3" s="310">
        <v>2017</v>
      </c>
    </row>
    <row r="4" spans="1:6" ht="15.75" thickBot="1">
      <c r="A4" s="2305"/>
      <c r="B4" s="2321" t="s">
        <v>205</v>
      </c>
      <c r="C4" s="2321"/>
      <c r="D4" s="2322"/>
    </row>
    <row r="5" spans="1:6" ht="18" customHeight="1" thickTop="1">
      <c r="A5" s="326" t="s">
        <v>823</v>
      </c>
      <c r="B5" s="673">
        <v>709362.3</v>
      </c>
      <c r="C5" s="677">
        <v>709651.6</v>
      </c>
      <c r="D5" s="677">
        <v>709990.3</v>
      </c>
      <c r="F5" s="32"/>
    </row>
    <row r="6" spans="1:6">
      <c r="A6" s="275" t="s">
        <v>782</v>
      </c>
      <c r="B6" s="444">
        <v>688431.1</v>
      </c>
      <c r="C6" s="610">
        <v>688958.9</v>
      </c>
      <c r="D6" s="610">
        <v>689367.2</v>
      </c>
      <c r="F6" s="32"/>
    </row>
    <row r="7" spans="1:6" ht="15" customHeight="1">
      <c r="A7" s="257" t="s">
        <v>824</v>
      </c>
      <c r="B7" s="444">
        <v>675934.5</v>
      </c>
      <c r="C7" s="610">
        <v>676236.5</v>
      </c>
      <c r="D7" s="610">
        <v>676373.1</v>
      </c>
    </row>
    <row r="8" spans="1:6" ht="15" customHeight="1">
      <c r="A8" s="257" t="s">
        <v>1750</v>
      </c>
      <c r="B8" s="444">
        <v>673957</v>
      </c>
      <c r="C8" s="610">
        <v>674272.8</v>
      </c>
      <c r="D8" s="610">
        <v>674380.1</v>
      </c>
    </row>
    <row r="9" spans="1:6" ht="15" customHeight="1">
      <c r="A9" s="257" t="s">
        <v>1751</v>
      </c>
      <c r="B9" s="444">
        <v>667288.5</v>
      </c>
      <c r="C9" s="610">
        <v>667592.6</v>
      </c>
      <c r="D9" s="610">
        <v>667736.30000000005</v>
      </c>
    </row>
    <row r="10" spans="1:6" ht="15" customHeight="1">
      <c r="A10" s="257" t="s">
        <v>1752</v>
      </c>
      <c r="B10" s="444">
        <v>4607.2</v>
      </c>
      <c r="C10" s="610">
        <v>4607.2</v>
      </c>
      <c r="D10" s="610">
        <v>4607.2</v>
      </c>
    </row>
    <row r="11" spans="1:6" ht="15" customHeight="1">
      <c r="A11" s="257" t="s">
        <v>825</v>
      </c>
      <c r="B11" s="444">
        <v>1956</v>
      </c>
      <c r="C11" s="610">
        <v>1950.3</v>
      </c>
      <c r="D11" s="610">
        <v>1981.4</v>
      </c>
    </row>
    <row r="12" spans="1:6" ht="15" customHeight="1">
      <c r="A12" s="257" t="s">
        <v>1749</v>
      </c>
      <c r="B12" s="679">
        <v>21.5</v>
      </c>
      <c r="C12" s="680">
        <v>13.4</v>
      </c>
      <c r="D12" s="610">
        <v>11.5</v>
      </c>
    </row>
    <row r="13" spans="1:6" ht="15" customHeight="1">
      <c r="A13" s="257" t="s">
        <v>826</v>
      </c>
      <c r="B13" s="444">
        <v>12496.6</v>
      </c>
      <c r="C13" s="610">
        <v>12722.4</v>
      </c>
      <c r="D13" s="610">
        <v>12994.1</v>
      </c>
    </row>
    <row r="14" spans="1:6" ht="15" customHeight="1">
      <c r="A14" s="275" t="s">
        <v>827</v>
      </c>
      <c r="B14" s="444">
        <v>20931.3</v>
      </c>
      <c r="C14" s="610">
        <v>20692.7</v>
      </c>
      <c r="D14" s="610">
        <v>20623.099999999999</v>
      </c>
    </row>
    <row r="15" spans="1:6" ht="15" customHeight="1">
      <c r="A15" s="276" t="s">
        <v>828</v>
      </c>
      <c r="B15" s="676">
        <v>49.2</v>
      </c>
      <c r="C15" s="605">
        <v>49.3</v>
      </c>
      <c r="D15" s="678">
        <v>49.3</v>
      </c>
    </row>
    <row r="16" spans="1:6">
      <c r="A16" s="276" t="s">
        <v>2400</v>
      </c>
      <c r="C16" s="841"/>
      <c r="D16" s="841"/>
    </row>
    <row r="17" spans="1:4">
      <c r="A17" s="840" t="s">
        <v>2401</v>
      </c>
      <c r="B17" s="604"/>
      <c r="C17" s="605"/>
      <c r="D17" s="678"/>
    </row>
    <row r="18" spans="1:4">
      <c r="A18" s="839" t="s">
        <v>2402</v>
      </c>
      <c r="B18" s="604">
        <v>51.6</v>
      </c>
      <c r="C18" s="604">
        <v>51.7</v>
      </c>
      <c r="D18" s="678">
        <v>51.7</v>
      </c>
    </row>
  </sheetData>
  <mergeCells count="3">
    <mergeCell ref="A2:D2"/>
    <mergeCell ref="A3:A4"/>
    <mergeCell ref="B4:D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workbookViewId="0">
      <selection sqref="A1:G1"/>
    </sheetView>
  </sheetViews>
  <sheetFormatPr defaultRowHeight="15"/>
  <cols>
    <col min="1" max="1" width="34.42578125" customWidth="1"/>
    <col min="2" max="10" width="11.7109375" style="805" customWidth="1"/>
  </cols>
  <sheetData>
    <row r="1" spans="1:14" ht="51.75" customHeight="1">
      <c r="A1" s="2356" t="s">
        <v>2665</v>
      </c>
      <c r="B1" s="2357"/>
      <c r="C1" s="2357"/>
      <c r="D1" s="2357"/>
      <c r="E1" s="2357"/>
      <c r="F1" s="2357"/>
      <c r="G1" s="2357"/>
    </row>
    <row r="2" spans="1:14" ht="35.1" customHeight="1">
      <c r="A2" s="94"/>
      <c r="B2" s="804"/>
      <c r="C2" s="804"/>
      <c r="D2" s="804"/>
      <c r="E2" s="804"/>
      <c r="F2" s="804"/>
      <c r="G2" s="804"/>
      <c r="H2" s="804"/>
      <c r="I2" s="804"/>
      <c r="J2" s="804"/>
      <c r="K2" s="52"/>
      <c r="L2" s="52"/>
      <c r="M2" s="52"/>
      <c r="N2" s="52"/>
    </row>
    <row r="3" spans="1:14" ht="15" customHeight="1">
      <c r="A3" s="1858" t="s">
        <v>2226</v>
      </c>
      <c r="B3" s="2031"/>
      <c r="C3" s="1846"/>
      <c r="D3" s="1846"/>
    </row>
    <row r="4" spans="1:14">
      <c r="A4" s="2304" t="s">
        <v>36</v>
      </c>
      <c r="B4" s="2267" t="s">
        <v>1621</v>
      </c>
      <c r="C4" s="2359" t="s">
        <v>2224</v>
      </c>
      <c r="D4" s="2360"/>
      <c r="E4" s="2360"/>
      <c r="F4" s="2360"/>
      <c r="G4" s="2360"/>
      <c r="H4" s="2360"/>
      <c r="I4" s="2360"/>
      <c r="J4" s="2360"/>
    </row>
    <row r="5" spans="1:14">
      <c r="A5" s="2296"/>
      <c r="B5" s="2358"/>
      <c r="C5" s="2267" t="s">
        <v>201</v>
      </c>
      <c r="D5" s="2359" t="s">
        <v>2166</v>
      </c>
      <c r="E5" s="2360"/>
      <c r="F5" s="2360"/>
      <c r="G5" s="2360"/>
      <c r="H5" s="2360"/>
      <c r="I5" s="2360"/>
      <c r="J5" s="2360"/>
    </row>
    <row r="6" spans="1:14" ht="21" customHeight="1">
      <c r="A6" s="2296"/>
      <c r="B6" s="2358"/>
      <c r="C6" s="2358"/>
      <c r="D6" s="2359" t="s">
        <v>2167</v>
      </c>
      <c r="E6" s="2360"/>
      <c r="F6" s="2360"/>
      <c r="G6" s="2360"/>
      <c r="H6" s="2360"/>
      <c r="I6" s="2360"/>
      <c r="J6" s="2268" t="s">
        <v>2173</v>
      </c>
    </row>
    <row r="7" spans="1:14" ht="40.5" customHeight="1" thickBot="1">
      <c r="A7" s="2305"/>
      <c r="B7" s="2259"/>
      <c r="C7" s="2259"/>
      <c r="D7" s="643" t="s">
        <v>2168</v>
      </c>
      <c r="E7" s="643" t="s">
        <v>2169</v>
      </c>
      <c r="F7" s="643" t="s">
        <v>2170</v>
      </c>
      <c r="G7" s="643" t="s">
        <v>2171</v>
      </c>
      <c r="H7" s="643" t="s">
        <v>2172</v>
      </c>
      <c r="I7" s="313" t="s">
        <v>2227</v>
      </c>
      <c r="J7" s="2266"/>
    </row>
    <row r="8" spans="1:14" ht="18" customHeight="1" thickTop="1">
      <c r="A8" s="326" t="s">
        <v>823</v>
      </c>
      <c r="B8" s="1235">
        <v>688959</v>
      </c>
      <c r="C8" s="1236">
        <v>97.9</v>
      </c>
      <c r="D8" s="1237">
        <v>13.5</v>
      </c>
      <c r="E8" s="1237">
        <v>13.1</v>
      </c>
      <c r="F8" s="1237">
        <v>30</v>
      </c>
      <c r="G8" s="1237">
        <v>16.600000000000001</v>
      </c>
      <c r="H8" s="1237">
        <v>15.8</v>
      </c>
      <c r="I8" s="1237">
        <v>8</v>
      </c>
      <c r="J8" s="1236">
        <v>0.9</v>
      </c>
      <c r="K8" s="32"/>
    </row>
    <row r="9" spans="1:14">
      <c r="A9" s="275" t="s">
        <v>2164</v>
      </c>
      <c r="B9" s="1238">
        <v>676236</v>
      </c>
      <c r="C9" s="1239">
        <v>97.9</v>
      </c>
      <c r="D9" s="1240">
        <v>13.2</v>
      </c>
      <c r="E9" s="1240">
        <v>13.1</v>
      </c>
      <c r="F9" s="1240">
        <v>30.1</v>
      </c>
      <c r="G9" s="1240">
        <v>16.7</v>
      </c>
      <c r="H9" s="1240">
        <v>15.9</v>
      </c>
      <c r="I9" s="1240">
        <v>8</v>
      </c>
      <c r="J9" s="1239">
        <v>0.9</v>
      </c>
    </row>
    <row r="10" spans="1:14" ht="15" customHeight="1">
      <c r="A10" s="257" t="s">
        <v>2223</v>
      </c>
      <c r="B10" s="1238">
        <v>667592</v>
      </c>
      <c r="C10" s="1239">
        <v>97.9</v>
      </c>
      <c r="D10" s="1240">
        <v>13.3</v>
      </c>
      <c r="E10" s="1240">
        <v>13.1</v>
      </c>
      <c r="F10" s="1240">
        <v>30.1</v>
      </c>
      <c r="G10" s="1240">
        <v>16.8</v>
      </c>
      <c r="H10" s="1240">
        <v>16</v>
      </c>
      <c r="I10" s="1240">
        <v>7.7</v>
      </c>
      <c r="J10" s="1239">
        <v>0.9</v>
      </c>
    </row>
    <row r="11" spans="1:14" ht="15" customHeight="1">
      <c r="A11" s="275" t="s">
        <v>863</v>
      </c>
      <c r="B11" s="1238">
        <v>12723</v>
      </c>
      <c r="C11" s="1239">
        <v>94.5</v>
      </c>
      <c r="D11" s="1240">
        <v>27.6</v>
      </c>
      <c r="E11" s="1240">
        <v>14.2</v>
      </c>
      <c r="F11" s="1240">
        <v>20.6</v>
      </c>
      <c r="G11" s="1240">
        <v>12.1</v>
      </c>
      <c r="H11" s="1240">
        <v>8.1</v>
      </c>
      <c r="I11" s="1240">
        <v>11.9</v>
      </c>
      <c r="J11" s="1239" t="s">
        <v>48</v>
      </c>
    </row>
    <row r="12" spans="1:14">
      <c r="A12" s="1845" t="s">
        <v>2165</v>
      </c>
      <c r="B12" s="1846"/>
      <c r="C12" s="1846"/>
      <c r="D12" s="1846"/>
    </row>
  </sheetData>
  <mergeCells count="10">
    <mergeCell ref="J6:J7"/>
    <mergeCell ref="A1:G1"/>
    <mergeCell ref="A3:D3"/>
    <mergeCell ref="A4:A7"/>
    <mergeCell ref="A12:D12"/>
    <mergeCell ref="B4:B7"/>
    <mergeCell ref="C4:J4"/>
    <mergeCell ref="C5:C7"/>
    <mergeCell ref="D5:J5"/>
    <mergeCell ref="D6:I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I25"/>
  <sheetViews>
    <sheetView showGridLines="0" workbookViewId="0"/>
  </sheetViews>
  <sheetFormatPr defaultRowHeight="15"/>
  <cols>
    <col min="1" max="1" width="20.7109375" customWidth="1"/>
    <col min="2" max="8" width="17.5703125" customWidth="1"/>
    <col min="9" max="9" width="9.140625" style="15"/>
  </cols>
  <sheetData>
    <row r="1" spans="1:9" ht="34.5" customHeight="1">
      <c r="A1" s="577"/>
      <c r="B1" s="577"/>
      <c r="C1" s="577"/>
      <c r="D1" s="577"/>
      <c r="E1" s="577"/>
      <c r="F1" s="577"/>
      <c r="G1" s="577"/>
      <c r="H1" s="577"/>
      <c r="I1"/>
    </row>
    <row r="2" spans="1:9" ht="15" customHeight="1">
      <c r="A2" s="1843" t="s">
        <v>2788</v>
      </c>
      <c r="B2" s="1843"/>
      <c r="C2" s="1843"/>
      <c r="D2" s="1843"/>
      <c r="E2" s="1843"/>
      <c r="F2" s="1843"/>
      <c r="G2" s="1843"/>
      <c r="H2" s="1843"/>
      <c r="I2"/>
    </row>
    <row r="3" spans="1:9" ht="15" customHeight="1">
      <c r="A3" s="1858" t="s">
        <v>2516</v>
      </c>
      <c r="B3" s="1833"/>
      <c r="C3" s="1833"/>
      <c r="D3" s="1833"/>
      <c r="E3" s="1833"/>
      <c r="F3" s="1833"/>
      <c r="G3" s="1833"/>
      <c r="H3" s="1833"/>
    </row>
    <row r="4" spans="1:9" ht="15" customHeight="1">
      <c r="A4" s="1877" t="s">
        <v>1227</v>
      </c>
      <c r="B4" s="1877"/>
      <c r="C4" s="774"/>
      <c r="D4" s="774"/>
      <c r="E4" s="774"/>
      <c r="F4" s="774"/>
      <c r="G4" s="774"/>
      <c r="H4" s="774"/>
    </row>
    <row r="5" spans="1:9">
      <c r="A5" s="1834" t="s">
        <v>192</v>
      </c>
      <c r="B5" s="1851" t="s">
        <v>193</v>
      </c>
      <c r="C5" s="1852"/>
      <c r="D5" s="1853"/>
      <c r="E5" s="1851" t="s">
        <v>253</v>
      </c>
      <c r="F5" s="1852"/>
      <c r="G5" s="1852"/>
      <c r="H5" s="1852"/>
    </row>
    <row r="6" spans="1:9" ht="51.95" customHeight="1">
      <c r="A6" s="1835"/>
      <c r="B6" s="1854" t="s">
        <v>267</v>
      </c>
      <c r="C6" s="1854" t="s">
        <v>268</v>
      </c>
      <c r="D6" s="1854" t="s">
        <v>269</v>
      </c>
      <c r="E6" s="1448" t="s">
        <v>1933</v>
      </c>
      <c r="F6" s="1448" t="s">
        <v>1934</v>
      </c>
      <c r="G6" s="1448" t="s">
        <v>1935</v>
      </c>
      <c r="H6" s="1450" t="s">
        <v>1936</v>
      </c>
    </row>
    <row r="7" spans="1:9" ht="26.1" customHeight="1" thickBot="1">
      <c r="A7" s="1836"/>
      <c r="B7" s="1865"/>
      <c r="C7" s="1865"/>
      <c r="D7" s="1865"/>
      <c r="E7" s="1841" t="s">
        <v>247</v>
      </c>
      <c r="F7" s="1842"/>
      <c r="G7" s="1842"/>
      <c r="H7" s="1842"/>
    </row>
    <row r="8" spans="1:9" ht="15.75" thickTop="1">
      <c r="A8" s="60" t="s">
        <v>206</v>
      </c>
      <c r="B8" s="842">
        <v>10175.6</v>
      </c>
      <c r="C8" s="1018">
        <v>32.5</v>
      </c>
      <c r="D8" s="1020">
        <v>2648</v>
      </c>
      <c r="E8" s="842">
        <v>315.10000000000002</v>
      </c>
      <c r="F8" s="842">
        <v>169.2</v>
      </c>
      <c r="G8" s="842">
        <v>2518.3000000000002</v>
      </c>
      <c r="H8" s="843">
        <v>7000</v>
      </c>
    </row>
    <row r="9" spans="1:9">
      <c r="A9" s="408" t="s">
        <v>207</v>
      </c>
      <c r="B9" s="355">
        <v>371.5</v>
      </c>
      <c r="C9" s="1019">
        <v>18.600000000000001</v>
      </c>
      <c r="D9" s="1021">
        <v>1280</v>
      </c>
      <c r="E9" s="355">
        <v>12.3</v>
      </c>
      <c r="F9" s="355">
        <v>10.7</v>
      </c>
      <c r="G9" s="355">
        <v>195.4</v>
      </c>
      <c r="H9" s="356">
        <v>138.4</v>
      </c>
    </row>
    <row r="10" spans="1:9">
      <c r="A10" s="61" t="s">
        <v>208</v>
      </c>
      <c r="B10" s="355">
        <v>569.6</v>
      </c>
      <c r="C10" s="1019">
        <v>31.7</v>
      </c>
      <c r="D10" s="1021">
        <v>2735</v>
      </c>
      <c r="E10" s="1017">
        <v>0</v>
      </c>
      <c r="F10" s="355">
        <v>9.6</v>
      </c>
      <c r="G10" s="355">
        <v>223.5</v>
      </c>
      <c r="H10" s="356">
        <v>327.2</v>
      </c>
    </row>
    <row r="11" spans="1:9">
      <c r="A11" s="61" t="s">
        <v>209</v>
      </c>
      <c r="B11" s="355">
        <v>570.70000000000005</v>
      </c>
      <c r="C11" s="1019">
        <v>22.7</v>
      </c>
      <c r="D11" s="1021">
        <v>2684</v>
      </c>
      <c r="E11" s="355">
        <v>18.2</v>
      </c>
      <c r="F11" s="355">
        <v>11.9</v>
      </c>
      <c r="G11" s="355">
        <v>232.4</v>
      </c>
      <c r="H11" s="356">
        <v>300.5</v>
      </c>
    </row>
    <row r="12" spans="1:9">
      <c r="A12" s="1438" t="s">
        <v>210</v>
      </c>
      <c r="B12" s="1461">
        <v>540.29999999999995</v>
      </c>
      <c r="C12" s="1462">
        <v>38.6</v>
      </c>
      <c r="D12" s="1463">
        <v>5313</v>
      </c>
      <c r="E12" s="1461">
        <v>13.6</v>
      </c>
      <c r="F12" s="1461">
        <v>4</v>
      </c>
      <c r="G12" s="1461">
        <v>76.8</v>
      </c>
      <c r="H12" s="1464">
        <v>426.9</v>
      </c>
    </row>
    <row r="13" spans="1:9">
      <c r="A13" s="61" t="s">
        <v>211</v>
      </c>
      <c r="B13" s="355">
        <v>358.4</v>
      </c>
      <c r="C13" s="1019">
        <v>19.7</v>
      </c>
      <c r="D13" s="1021">
        <v>1447</v>
      </c>
      <c r="E13" s="355">
        <v>0.1</v>
      </c>
      <c r="F13" s="355">
        <v>7</v>
      </c>
      <c r="G13" s="355">
        <v>95.9</v>
      </c>
      <c r="H13" s="356">
        <v>241.4</v>
      </c>
    </row>
    <row r="14" spans="1:9">
      <c r="A14" s="61" t="s">
        <v>212</v>
      </c>
      <c r="B14" s="355">
        <v>804.6</v>
      </c>
      <c r="C14" s="1019">
        <v>53</v>
      </c>
      <c r="D14" s="1021">
        <v>2372</v>
      </c>
      <c r="E14" s="355">
        <v>38</v>
      </c>
      <c r="F14" s="355">
        <v>3.4</v>
      </c>
      <c r="G14" s="355">
        <v>175.8</v>
      </c>
      <c r="H14" s="356">
        <v>572</v>
      </c>
    </row>
    <row r="15" spans="1:9">
      <c r="A15" s="61" t="s">
        <v>213</v>
      </c>
      <c r="B15" s="355">
        <v>1056.5</v>
      </c>
      <c r="C15" s="1019">
        <v>29.7</v>
      </c>
      <c r="D15" s="1021">
        <v>1962</v>
      </c>
      <c r="E15" s="355">
        <v>38.5</v>
      </c>
      <c r="F15" s="355">
        <v>19</v>
      </c>
      <c r="G15" s="355">
        <v>168.7</v>
      </c>
      <c r="H15" s="356">
        <v>822.1</v>
      </c>
    </row>
    <row r="16" spans="1:9">
      <c r="A16" s="61" t="s">
        <v>214</v>
      </c>
      <c r="B16" s="355">
        <v>259.8</v>
      </c>
      <c r="C16" s="1019">
        <v>27.6</v>
      </c>
      <c r="D16" s="1021">
        <v>2624</v>
      </c>
      <c r="E16" s="1017">
        <v>0</v>
      </c>
      <c r="F16" s="355">
        <v>0.9</v>
      </c>
      <c r="G16" s="355">
        <v>61.6</v>
      </c>
      <c r="H16" s="356">
        <v>193.8</v>
      </c>
    </row>
    <row r="17" spans="1:8">
      <c r="A17" s="61" t="s">
        <v>215</v>
      </c>
      <c r="B17" s="355">
        <v>801.2</v>
      </c>
      <c r="C17" s="1019">
        <v>44.9</v>
      </c>
      <c r="D17" s="1021">
        <v>3763</v>
      </c>
      <c r="E17" s="355">
        <v>46.7</v>
      </c>
      <c r="F17" s="355">
        <v>11.1</v>
      </c>
      <c r="G17" s="355">
        <v>275.60000000000002</v>
      </c>
      <c r="H17" s="356">
        <v>465.2</v>
      </c>
    </row>
    <row r="18" spans="1:8">
      <c r="A18" s="61" t="s">
        <v>216</v>
      </c>
      <c r="B18" s="355">
        <v>638.79999999999995</v>
      </c>
      <c r="C18" s="1019">
        <v>31.6</v>
      </c>
      <c r="D18" s="1021">
        <v>5393</v>
      </c>
      <c r="E18" s="355">
        <v>92.2</v>
      </c>
      <c r="F18" s="355">
        <v>23.7</v>
      </c>
      <c r="G18" s="355">
        <v>81.8</v>
      </c>
      <c r="H18" s="356">
        <v>438.8</v>
      </c>
    </row>
    <row r="19" spans="1:8">
      <c r="A19" s="61" t="s">
        <v>217</v>
      </c>
      <c r="B19" s="355">
        <v>597.70000000000005</v>
      </c>
      <c r="C19" s="1019">
        <v>32.6</v>
      </c>
      <c r="D19" s="1021">
        <v>2572</v>
      </c>
      <c r="E19" s="355">
        <v>26.2</v>
      </c>
      <c r="F19" s="355">
        <v>8.9</v>
      </c>
      <c r="G19" s="355">
        <v>152.19999999999999</v>
      </c>
      <c r="H19" s="356">
        <v>390.3</v>
      </c>
    </row>
    <row r="20" spans="1:8">
      <c r="A20" s="61" t="s">
        <v>218</v>
      </c>
      <c r="B20" s="355">
        <v>271.8</v>
      </c>
      <c r="C20" s="1019">
        <v>22</v>
      </c>
      <c r="D20" s="1021">
        <v>598</v>
      </c>
      <c r="E20" s="1017">
        <v>0</v>
      </c>
      <c r="F20" s="355">
        <v>4.4000000000000004</v>
      </c>
      <c r="G20" s="355">
        <v>224.7</v>
      </c>
      <c r="H20" s="356">
        <v>37</v>
      </c>
    </row>
    <row r="21" spans="1:8">
      <c r="A21" s="61" t="s">
        <v>219</v>
      </c>
      <c r="B21" s="355">
        <v>761.7</v>
      </c>
      <c r="C21" s="1019">
        <v>65</v>
      </c>
      <c r="D21" s="1021">
        <v>6104</v>
      </c>
      <c r="E21" s="355">
        <v>7.6</v>
      </c>
      <c r="F21" s="355">
        <v>3.8</v>
      </c>
      <c r="G21" s="355">
        <v>123.6</v>
      </c>
      <c r="H21" s="356">
        <v>625.5</v>
      </c>
    </row>
    <row r="22" spans="1:8">
      <c r="A22" s="61" t="s">
        <v>220</v>
      </c>
      <c r="B22" s="355">
        <v>1129.9000000000001</v>
      </c>
      <c r="C22" s="1019">
        <v>46.7</v>
      </c>
      <c r="D22" s="1021">
        <v>7879</v>
      </c>
      <c r="E22" s="1017">
        <v>0</v>
      </c>
      <c r="F22" s="355">
        <v>33.5</v>
      </c>
      <c r="G22" s="355">
        <v>139.4</v>
      </c>
      <c r="H22" s="356">
        <v>929.6</v>
      </c>
    </row>
    <row r="23" spans="1:8">
      <c r="A23" s="61" t="s">
        <v>221</v>
      </c>
      <c r="B23" s="355">
        <v>943.1</v>
      </c>
      <c r="C23" s="1019">
        <v>31.6</v>
      </c>
      <c r="D23" s="1021">
        <v>2703</v>
      </c>
      <c r="E23" s="355">
        <v>8</v>
      </c>
      <c r="F23" s="355">
        <v>4.0999999999999996</v>
      </c>
      <c r="G23" s="355">
        <v>178.6</v>
      </c>
      <c r="H23" s="356">
        <v>746</v>
      </c>
    </row>
    <row r="24" spans="1:8">
      <c r="A24" s="61" t="s">
        <v>222</v>
      </c>
      <c r="B24" s="355">
        <v>500</v>
      </c>
      <c r="C24" s="1019">
        <v>21.8</v>
      </c>
      <c r="D24" s="1021">
        <v>2932</v>
      </c>
      <c r="E24" s="355">
        <v>13.6</v>
      </c>
      <c r="F24" s="355">
        <v>13.2</v>
      </c>
      <c r="G24" s="355">
        <v>112.4</v>
      </c>
      <c r="H24" s="356">
        <v>345</v>
      </c>
    </row>
    <row r="25" spans="1:8" ht="15" customHeight="1">
      <c r="A25" s="1845" t="s">
        <v>1937</v>
      </c>
      <c r="B25" s="1845"/>
      <c r="C25" s="1845"/>
      <c r="D25" s="1845"/>
      <c r="E25" s="1845"/>
      <c r="F25" s="1845"/>
      <c r="G25" s="1845"/>
      <c r="H25" s="1845"/>
    </row>
  </sheetData>
  <mergeCells count="11">
    <mergeCell ref="A2:H2"/>
    <mergeCell ref="A25:H25"/>
    <mergeCell ref="A3:H3"/>
    <mergeCell ref="A5:A7"/>
    <mergeCell ref="B5:D5"/>
    <mergeCell ref="E5:H5"/>
    <mergeCell ref="B6:B7"/>
    <mergeCell ref="C6:C7"/>
    <mergeCell ref="D6:D7"/>
    <mergeCell ref="E7:H7"/>
    <mergeCell ref="A4:B4"/>
  </mergeCells>
  <pageMargins left="0.23622047244094488" right="0.23622047244094488" top="0.74803149606299213" bottom="0.74803149606299213" header="0.31496062992125984" footer="0.31496062992125984"/>
  <pageSetup paperSize="9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/>
  </sheetViews>
  <sheetFormatPr defaultRowHeight="15"/>
  <cols>
    <col min="1" max="1" width="34.42578125" customWidth="1"/>
    <col min="2" max="6" width="13.42578125" style="805" customWidth="1"/>
  </cols>
  <sheetData>
    <row r="1" spans="1:7" ht="35.1" customHeight="1">
      <c r="A1" s="94"/>
      <c r="B1" s="804"/>
      <c r="C1" s="804"/>
      <c r="D1" s="804"/>
      <c r="E1" s="804"/>
      <c r="F1" s="804"/>
      <c r="G1" s="51"/>
    </row>
    <row r="2" spans="1:7" ht="15" customHeight="1">
      <c r="A2" s="2209" t="s">
        <v>2200</v>
      </c>
      <c r="B2" s="2209"/>
      <c r="C2" s="2209"/>
      <c r="D2" s="2209"/>
      <c r="E2" s="2209"/>
      <c r="F2" s="2209"/>
      <c r="G2" s="2209"/>
    </row>
    <row r="3" spans="1:7" ht="15" customHeight="1">
      <c r="A3" s="2304" t="s">
        <v>36</v>
      </c>
      <c r="B3" s="2268" t="s">
        <v>193</v>
      </c>
      <c r="C3" s="2361"/>
      <c r="D3" s="2359" t="s">
        <v>2164</v>
      </c>
      <c r="E3" s="2364"/>
      <c r="F3" s="2268" t="s">
        <v>2174</v>
      </c>
      <c r="G3" s="15"/>
    </row>
    <row r="4" spans="1:7" ht="64.5" customHeight="1">
      <c r="A4" s="2296"/>
      <c r="B4" s="2362"/>
      <c r="C4" s="2363"/>
      <c r="D4" s="309" t="s">
        <v>201</v>
      </c>
      <c r="E4" s="309" t="s">
        <v>2175</v>
      </c>
      <c r="F4" s="2362"/>
      <c r="G4" s="15"/>
    </row>
    <row r="5" spans="1:7" ht="15" customHeight="1" thickBot="1">
      <c r="A5" s="2296"/>
      <c r="B5" s="1731" t="s">
        <v>288</v>
      </c>
      <c r="C5" s="2365" t="s">
        <v>265</v>
      </c>
      <c r="D5" s="2269"/>
      <c r="E5" s="2269"/>
      <c r="F5" s="2269"/>
      <c r="G5" s="15"/>
    </row>
    <row r="6" spans="1:7" ht="18" customHeight="1" thickTop="1">
      <c r="A6" s="326" t="s">
        <v>823</v>
      </c>
      <c r="B6" s="1235">
        <v>688959</v>
      </c>
      <c r="C6" s="1237">
        <v>100</v>
      </c>
      <c r="D6" s="1237">
        <v>100</v>
      </c>
      <c r="E6" s="1237">
        <v>100</v>
      </c>
      <c r="F6" s="1236">
        <v>100</v>
      </c>
      <c r="G6" s="15"/>
    </row>
    <row r="7" spans="1:7">
      <c r="A7" s="275" t="s">
        <v>2176</v>
      </c>
      <c r="B7" s="1238">
        <v>566407</v>
      </c>
      <c r="C7" s="1239">
        <v>82.3</v>
      </c>
      <c r="D7" s="1239">
        <v>82.6</v>
      </c>
      <c r="E7" s="1240">
        <v>83</v>
      </c>
      <c r="F7" s="1239">
        <v>60.7</v>
      </c>
      <c r="G7" s="15"/>
    </row>
    <row r="8" spans="1:7" ht="15" customHeight="1">
      <c r="A8" s="373" t="s">
        <v>2177</v>
      </c>
      <c r="B8" s="1238"/>
      <c r="C8" s="1239"/>
      <c r="D8" s="1239"/>
      <c r="E8" s="1240"/>
      <c r="F8" s="1239"/>
      <c r="G8" s="15"/>
    </row>
    <row r="9" spans="1:7" ht="15" customHeight="1">
      <c r="A9" s="372" t="s">
        <v>2178</v>
      </c>
      <c r="B9" s="1238">
        <v>550428</v>
      </c>
      <c r="C9" s="1239">
        <v>80</v>
      </c>
      <c r="D9" s="1239">
        <v>80.400000000000006</v>
      </c>
      <c r="E9" s="1240">
        <v>80.7</v>
      </c>
      <c r="F9" s="1239">
        <v>55.4</v>
      </c>
      <c r="G9" s="15"/>
    </row>
    <row r="10" spans="1:7" ht="15" customHeight="1">
      <c r="A10" s="372" t="s">
        <v>2179</v>
      </c>
      <c r="B10" s="1238">
        <v>9878</v>
      </c>
      <c r="C10" s="1239">
        <v>1.4</v>
      </c>
      <c r="D10" s="1239">
        <v>1.5</v>
      </c>
      <c r="E10" s="1240">
        <v>1.5</v>
      </c>
      <c r="F10" s="1239" t="s">
        <v>48</v>
      </c>
      <c r="G10" s="15"/>
    </row>
    <row r="11" spans="1:7">
      <c r="A11" s="275" t="s">
        <v>2180</v>
      </c>
      <c r="B11" s="1238">
        <v>122552</v>
      </c>
      <c r="C11" s="1239">
        <v>17.7</v>
      </c>
      <c r="D11" s="1239">
        <v>17.399999999999999</v>
      </c>
      <c r="E11" s="1240">
        <v>17</v>
      </c>
      <c r="F11" s="1239">
        <v>39.299999999999997</v>
      </c>
      <c r="G11" s="15"/>
    </row>
    <row r="12" spans="1:7" ht="15" customHeight="1">
      <c r="A12" s="373" t="s">
        <v>2177</v>
      </c>
      <c r="B12" s="1238"/>
      <c r="C12" s="1239"/>
      <c r="D12" s="1239"/>
      <c r="E12" s="1240"/>
      <c r="F12" s="1239"/>
      <c r="G12" s="15"/>
    </row>
    <row r="13" spans="1:7" ht="15" customHeight="1">
      <c r="A13" s="372" t="s">
        <v>2181</v>
      </c>
      <c r="B13" s="1238">
        <v>14011</v>
      </c>
      <c r="C13" s="1239">
        <v>2</v>
      </c>
      <c r="D13" s="1239">
        <v>2.1</v>
      </c>
      <c r="E13" s="1240">
        <v>2</v>
      </c>
      <c r="F13" s="1239" t="s">
        <v>48</v>
      </c>
      <c r="G13" s="15"/>
    </row>
    <row r="14" spans="1:7" ht="15" customHeight="1">
      <c r="A14" s="372" t="s">
        <v>2182</v>
      </c>
      <c r="B14" s="1238">
        <v>42781</v>
      </c>
      <c r="C14" s="1239">
        <v>6.2</v>
      </c>
      <c r="D14" s="1239">
        <v>6</v>
      </c>
      <c r="E14" s="1240">
        <v>5.9</v>
      </c>
      <c r="F14" s="1239">
        <v>16.5</v>
      </c>
      <c r="G14" s="15"/>
    </row>
    <row r="15" spans="1:7" ht="15" customHeight="1">
      <c r="A15" s="372" t="s">
        <v>2183</v>
      </c>
      <c r="B15" s="1238">
        <v>1974</v>
      </c>
      <c r="C15" s="1239">
        <v>0.3</v>
      </c>
      <c r="D15" s="1239">
        <v>0.3</v>
      </c>
      <c r="E15" s="1240">
        <v>0.2</v>
      </c>
      <c r="F15" s="1239">
        <v>2.1</v>
      </c>
      <c r="G15" s="15"/>
    </row>
    <row r="16" spans="1:7" ht="15" customHeight="1">
      <c r="A16" s="372" t="s">
        <v>2184</v>
      </c>
      <c r="B16" s="1238">
        <v>32630</v>
      </c>
      <c r="C16" s="1239">
        <v>4.7</v>
      </c>
      <c r="D16" s="1239">
        <v>4.7</v>
      </c>
      <c r="E16" s="1240">
        <v>4.7</v>
      </c>
      <c r="F16" s="1239">
        <v>7.8</v>
      </c>
      <c r="G16" s="15"/>
    </row>
    <row r="17" spans="1:7" ht="15" customHeight="1">
      <c r="A17" s="372" t="s">
        <v>2185</v>
      </c>
      <c r="B17" s="1238">
        <v>16722</v>
      </c>
      <c r="C17" s="1239">
        <v>2.4</v>
      </c>
      <c r="D17" s="1239">
        <v>2.2999999999999998</v>
      </c>
      <c r="E17" s="1240">
        <v>2.2000000000000002</v>
      </c>
      <c r="F17" s="1239">
        <v>9.5</v>
      </c>
      <c r="G17" s="15"/>
    </row>
    <row r="18" spans="1:7" ht="15" customHeight="1">
      <c r="A18" s="372" t="s">
        <v>2186</v>
      </c>
      <c r="B18" s="1238">
        <v>1735</v>
      </c>
      <c r="C18" s="1239">
        <v>0.3</v>
      </c>
      <c r="D18" s="1239">
        <v>0.2</v>
      </c>
      <c r="E18" s="1240">
        <v>0.2</v>
      </c>
      <c r="F18" s="1239">
        <v>1.3</v>
      </c>
      <c r="G18" s="15"/>
    </row>
    <row r="19" spans="1:7" ht="15" customHeight="1">
      <c r="A19" s="372" t="s">
        <v>2187</v>
      </c>
      <c r="B19" s="1238">
        <v>318</v>
      </c>
      <c r="C19" s="1239">
        <v>0</v>
      </c>
      <c r="D19" s="1239">
        <v>0</v>
      </c>
      <c r="E19" s="1240">
        <v>0</v>
      </c>
      <c r="F19" s="1239" t="s">
        <v>48</v>
      </c>
      <c r="G19" s="15"/>
    </row>
  </sheetData>
  <mergeCells count="6">
    <mergeCell ref="A2:G2"/>
    <mergeCell ref="B3:C4"/>
    <mergeCell ref="D3:E3"/>
    <mergeCell ref="F3:F4"/>
    <mergeCell ref="C5:F5"/>
    <mergeCell ref="A3:A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zoomScaleNormal="100" workbookViewId="0"/>
  </sheetViews>
  <sheetFormatPr defaultRowHeight="15"/>
  <cols>
    <col min="1" max="1" width="34.42578125" customWidth="1"/>
    <col min="2" max="6" width="11.85546875" style="805" customWidth="1"/>
    <col min="7" max="11" width="11.85546875" customWidth="1"/>
    <col min="12" max="12" width="12.85546875" customWidth="1"/>
  </cols>
  <sheetData>
    <row r="1" spans="1:11" ht="35.1" customHeight="1">
      <c r="A1" s="94"/>
      <c r="B1" s="804"/>
      <c r="C1" s="804"/>
      <c r="D1" s="804"/>
      <c r="E1" s="804"/>
      <c r="F1" s="804"/>
      <c r="G1" s="51"/>
      <c r="H1" s="52"/>
      <c r="I1" s="52"/>
      <c r="J1" s="52"/>
      <c r="K1" s="52"/>
    </row>
    <row r="2" spans="1:11" ht="15" customHeight="1">
      <c r="A2" s="1858" t="s">
        <v>2201</v>
      </c>
      <c r="B2" s="2031"/>
      <c r="C2" s="1846"/>
      <c r="D2" s="1846"/>
      <c r="G2" s="805"/>
      <c r="H2" s="805"/>
      <c r="I2" s="805"/>
      <c r="J2" s="805"/>
      <c r="K2" s="805"/>
    </row>
    <row r="3" spans="1:11" ht="15" customHeight="1">
      <c r="A3" s="2304" t="s">
        <v>36</v>
      </c>
      <c r="B3" s="2267" t="s">
        <v>2228</v>
      </c>
      <c r="C3" s="2359" t="s">
        <v>2225</v>
      </c>
      <c r="D3" s="2360"/>
      <c r="E3" s="2360"/>
      <c r="F3" s="2360"/>
      <c r="G3" s="2360"/>
      <c r="H3" s="2360"/>
      <c r="I3" s="2360"/>
      <c r="J3" s="2360"/>
      <c r="K3" s="2360"/>
    </row>
    <row r="4" spans="1:11" ht="15" customHeight="1">
      <c r="A4" s="2296"/>
      <c r="B4" s="2358"/>
      <c r="C4" s="2267" t="s">
        <v>201</v>
      </c>
      <c r="D4" s="2359" t="s">
        <v>2166</v>
      </c>
      <c r="E4" s="2360"/>
      <c r="F4" s="2360"/>
      <c r="G4" s="2360"/>
      <c r="H4" s="2360"/>
      <c r="I4" s="2360"/>
      <c r="J4" s="2360"/>
      <c r="K4" s="2268" t="s">
        <v>2188</v>
      </c>
    </row>
    <row r="5" spans="1:11" ht="15" customHeight="1">
      <c r="A5" s="2296"/>
      <c r="B5" s="2358"/>
      <c r="C5" s="2358"/>
      <c r="D5" s="2359" t="s">
        <v>2167</v>
      </c>
      <c r="E5" s="2360"/>
      <c r="F5" s="2360"/>
      <c r="G5" s="2360"/>
      <c r="H5" s="2360"/>
      <c r="I5" s="2360"/>
      <c r="J5" s="2268" t="s">
        <v>2189</v>
      </c>
      <c r="K5" s="2265"/>
    </row>
    <row r="6" spans="1:11" ht="45.75" customHeight="1" thickBot="1">
      <c r="A6" s="2305"/>
      <c r="B6" s="2259"/>
      <c r="C6" s="2259"/>
      <c r="D6" s="643" t="s">
        <v>2168</v>
      </c>
      <c r="E6" s="643" t="s">
        <v>2169</v>
      </c>
      <c r="F6" s="643" t="s">
        <v>2170</v>
      </c>
      <c r="G6" s="643" t="s">
        <v>2171</v>
      </c>
      <c r="H6" s="643" t="s">
        <v>2172</v>
      </c>
      <c r="I6" s="313" t="s">
        <v>2227</v>
      </c>
      <c r="J6" s="2266"/>
      <c r="K6" s="2266"/>
    </row>
    <row r="7" spans="1:11" ht="15.75" thickTop="1">
      <c r="A7" s="326" t="s">
        <v>823</v>
      </c>
      <c r="B7" s="1236">
        <v>190343.1</v>
      </c>
      <c r="C7" s="1236">
        <v>100</v>
      </c>
      <c r="D7" s="1236">
        <v>1.2</v>
      </c>
      <c r="E7" s="1236">
        <v>8.1</v>
      </c>
      <c r="F7" s="1236">
        <v>34.6</v>
      </c>
      <c r="G7" s="1236">
        <v>21.5</v>
      </c>
      <c r="H7" s="1236">
        <v>21.1</v>
      </c>
      <c r="I7" s="1236">
        <v>12.4</v>
      </c>
      <c r="J7" s="1236">
        <v>0.9</v>
      </c>
      <c r="K7" s="1236">
        <v>0.2</v>
      </c>
    </row>
    <row r="8" spans="1:11" ht="15" customHeight="1">
      <c r="A8" s="275" t="s">
        <v>2164</v>
      </c>
      <c r="B8" s="1242">
        <v>187746.9</v>
      </c>
      <c r="C8" s="1239">
        <v>100</v>
      </c>
      <c r="D8" s="1239">
        <v>1.2</v>
      </c>
      <c r="E8" s="1239">
        <v>8.1</v>
      </c>
      <c r="F8" s="1239">
        <v>34.6</v>
      </c>
      <c r="G8" s="1239">
        <v>21.6</v>
      </c>
      <c r="H8" s="1239">
        <v>21.2</v>
      </c>
      <c r="I8" s="1239">
        <v>12.2</v>
      </c>
      <c r="J8" s="1239">
        <v>0.9</v>
      </c>
      <c r="K8" s="1239">
        <v>0.2</v>
      </c>
    </row>
    <row r="9" spans="1:11" ht="15" customHeight="1">
      <c r="A9" s="257" t="s">
        <v>2223</v>
      </c>
      <c r="B9" s="1242">
        <v>184048.3</v>
      </c>
      <c r="C9" s="1239">
        <v>100</v>
      </c>
      <c r="D9" s="1239">
        <v>1.2</v>
      </c>
      <c r="E9" s="1239">
        <v>8.1</v>
      </c>
      <c r="F9" s="1239">
        <v>34.4</v>
      </c>
      <c r="G9" s="1239">
        <v>21.8</v>
      </c>
      <c r="H9" s="1239">
        <v>21.5</v>
      </c>
      <c r="I9" s="1239">
        <v>11.7</v>
      </c>
      <c r="J9" s="1239">
        <v>1</v>
      </c>
      <c r="K9" s="1239">
        <v>0.3</v>
      </c>
    </row>
    <row r="10" spans="1:11" ht="15" customHeight="1">
      <c r="A10" s="275" t="s">
        <v>863</v>
      </c>
      <c r="B10" s="1242">
        <v>2596.1999999999998</v>
      </c>
      <c r="C10" s="1239">
        <v>100</v>
      </c>
      <c r="D10" s="1239">
        <v>2.2000000000000002</v>
      </c>
      <c r="E10" s="1239">
        <v>10.1</v>
      </c>
      <c r="F10" s="1239">
        <v>32.799999999999997</v>
      </c>
      <c r="G10" s="1239">
        <v>18.7</v>
      </c>
      <c r="H10" s="1239">
        <v>14.2</v>
      </c>
      <c r="I10" s="1239">
        <v>22</v>
      </c>
      <c r="J10" s="1239" t="s">
        <v>48</v>
      </c>
      <c r="K10" s="1239">
        <v>0</v>
      </c>
    </row>
    <row r="11" spans="1:11" ht="15" customHeight="1">
      <c r="A11" s="1951" t="s">
        <v>2295</v>
      </c>
      <c r="B11" s="1951"/>
      <c r="C11" s="1951"/>
      <c r="D11" s="1951"/>
      <c r="E11" s="1951"/>
      <c r="F11" s="1951"/>
      <c r="G11" s="805"/>
      <c r="H11" s="805"/>
      <c r="I11" s="805"/>
      <c r="J11" s="805"/>
      <c r="K11" s="805"/>
    </row>
    <row r="13" spans="1:11">
      <c r="G13" s="805"/>
      <c r="H13" s="805"/>
      <c r="I13" s="806"/>
      <c r="J13" s="805"/>
      <c r="K13" s="805"/>
    </row>
  </sheetData>
  <mergeCells count="10">
    <mergeCell ref="A11:F11"/>
    <mergeCell ref="C4:C6"/>
    <mergeCell ref="D4:J4"/>
    <mergeCell ref="D5:I5"/>
    <mergeCell ref="J5:J6"/>
    <mergeCell ref="A2:D2"/>
    <mergeCell ref="A3:A6"/>
    <mergeCell ref="B3:B6"/>
    <mergeCell ref="C3:K3"/>
    <mergeCell ref="K4:K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5"/>
  <cols>
    <col min="1" max="1" width="34.42578125" customWidth="1"/>
    <col min="2" max="6" width="13.42578125" style="805" customWidth="1"/>
  </cols>
  <sheetData>
    <row r="1" spans="1:8" ht="35.1" customHeight="1">
      <c r="A1" s="94"/>
      <c r="B1" s="804"/>
      <c r="C1" s="804"/>
      <c r="D1" s="804"/>
      <c r="E1" s="804"/>
      <c r="F1" s="804"/>
      <c r="G1" s="51"/>
      <c r="H1" s="52"/>
    </row>
    <row r="2" spans="1:8" ht="15" customHeight="1">
      <c r="A2" s="2209" t="s">
        <v>2202</v>
      </c>
      <c r="B2" s="2209"/>
      <c r="C2" s="2209"/>
      <c r="D2" s="2209"/>
      <c r="E2" s="2209"/>
      <c r="F2" s="2209"/>
      <c r="G2" s="2209"/>
      <c r="H2" s="2209"/>
    </row>
    <row r="3" spans="1:8" ht="15" customHeight="1">
      <c r="A3" s="2304" t="s">
        <v>36</v>
      </c>
      <c r="B3" s="2268" t="s">
        <v>2191</v>
      </c>
      <c r="C3" s="2361"/>
      <c r="D3" s="2359" t="s">
        <v>2164</v>
      </c>
      <c r="E3" s="2364"/>
      <c r="F3" s="2268" t="s">
        <v>2174</v>
      </c>
      <c r="G3" s="15"/>
    </row>
    <row r="4" spans="1:8" ht="64.5" customHeight="1">
      <c r="A4" s="2296"/>
      <c r="B4" s="2362"/>
      <c r="C4" s="2363"/>
      <c r="D4" s="309" t="s">
        <v>201</v>
      </c>
      <c r="E4" s="309" t="s">
        <v>2175</v>
      </c>
      <c r="F4" s="2362"/>
      <c r="G4" s="15"/>
    </row>
    <row r="5" spans="1:8" ht="15" customHeight="1" thickBot="1">
      <c r="A5" s="2296"/>
      <c r="B5" s="313" t="s">
        <v>2229</v>
      </c>
      <c r="C5" s="2365" t="s">
        <v>265</v>
      </c>
      <c r="D5" s="2269"/>
      <c r="E5" s="2269"/>
      <c r="F5" s="2269"/>
      <c r="G5" s="15"/>
    </row>
    <row r="6" spans="1:8" ht="18" customHeight="1" thickTop="1">
      <c r="A6" s="326" t="s">
        <v>823</v>
      </c>
      <c r="B6" s="1244">
        <v>190343.1</v>
      </c>
      <c r="C6" s="1244">
        <v>100</v>
      </c>
      <c r="D6" s="1244">
        <v>100</v>
      </c>
      <c r="E6" s="1244">
        <v>100</v>
      </c>
      <c r="F6" s="1236">
        <v>100</v>
      </c>
      <c r="G6" s="15"/>
    </row>
    <row r="7" spans="1:8">
      <c r="A7" s="275" t="s">
        <v>2176</v>
      </c>
      <c r="B7" s="1243">
        <v>160641.70000000001</v>
      </c>
      <c r="C7" s="1245">
        <v>84.5</v>
      </c>
      <c r="D7" s="1245">
        <v>84.9</v>
      </c>
      <c r="E7" s="1245">
        <v>85.3</v>
      </c>
      <c r="F7" s="1246">
        <v>49.9</v>
      </c>
      <c r="G7" s="15"/>
    </row>
    <row r="8" spans="1:8" ht="15" customHeight="1">
      <c r="A8" s="373" t="s">
        <v>2177</v>
      </c>
      <c r="B8" s="1243"/>
      <c r="C8" s="1245"/>
      <c r="D8" s="1245"/>
      <c r="E8" s="1245"/>
      <c r="F8" s="1246"/>
      <c r="G8" s="15"/>
    </row>
    <row r="9" spans="1:8" ht="15" customHeight="1">
      <c r="A9" s="372" t="s">
        <v>2178</v>
      </c>
      <c r="B9" s="1243">
        <v>157351.1</v>
      </c>
      <c r="C9" s="1245">
        <v>82.7</v>
      </c>
      <c r="D9" s="1245">
        <v>83.1</v>
      </c>
      <c r="E9" s="1245">
        <v>83.5</v>
      </c>
      <c r="F9" s="1246">
        <v>49.3</v>
      </c>
      <c r="G9" s="15"/>
    </row>
    <row r="10" spans="1:8" ht="15" customHeight="1">
      <c r="A10" s="372" t="s">
        <v>2179</v>
      </c>
      <c r="B10" s="1243">
        <v>2189</v>
      </c>
      <c r="C10" s="1245">
        <v>1.2</v>
      </c>
      <c r="D10" s="1245">
        <v>1.2</v>
      </c>
      <c r="E10" s="1245">
        <v>1.2</v>
      </c>
      <c r="F10" s="1246" t="s">
        <v>48</v>
      </c>
      <c r="G10" s="15"/>
    </row>
    <row r="11" spans="1:8">
      <c r="A11" s="275" t="s">
        <v>2180</v>
      </c>
      <c r="B11" s="1243">
        <v>29701.4</v>
      </c>
      <c r="C11" s="1245">
        <v>15.5</v>
      </c>
      <c r="D11" s="1245">
        <v>15.1</v>
      </c>
      <c r="E11" s="1245">
        <v>14.7</v>
      </c>
      <c r="F11" s="1246">
        <v>50.1</v>
      </c>
      <c r="G11" s="15"/>
    </row>
    <row r="12" spans="1:8" ht="15" customHeight="1">
      <c r="A12" s="373" t="s">
        <v>2177</v>
      </c>
      <c r="B12" s="1243"/>
      <c r="C12" s="1245"/>
      <c r="D12" s="1245"/>
      <c r="E12" s="1245"/>
      <c r="F12" s="1246"/>
      <c r="G12" s="15"/>
    </row>
    <row r="13" spans="1:8" ht="15" customHeight="1">
      <c r="A13" s="372" t="s">
        <v>2181</v>
      </c>
      <c r="B13" s="1243">
        <v>3310.6</v>
      </c>
      <c r="C13" s="1245">
        <v>1.7</v>
      </c>
      <c r="D13" s="1245">
        <v>1.8</v>
      </c>
      <c r="E13" s="1245">
        <v>1.7</v>
      </c>
      <c r="F13" s="1246" t="s">
        <v>48</v>
      </c>
      <c r="G13" s="15"/>
    </row>
    <row r="14" spans="1:8" ht="15" customHeight="1">
      <c r="A14" s="372" t="s">
        <v>2182</v>
      </c>
      <c r="B14" s="1243">
        <v>10521.3</v>
      </c>
      <c r="C14" s="1245">
        <v>5.5</v>
      </c>
      <c r="D14" s="1245">
        <v>5.2</v>
      </c>
      <c r="E14" s="1245">
        <v>4.9000000000000004</v>
      </c>
      <c r="F14" s="1246">
        <v>26.5</v>
      </c>
      <c r="G14" s="15"/>
    </row>
    <row r="15" spans="1:8" ht="15" customHeight="1">
      <c r="A15" s="372" t="s">
        <v>2183</v>
      </c>
      <c r="B15" s="1243">
        <v>744.8</v>
      </c>
      <c r="C15" s="1245">
        <v>0.4</v>
      </c>
      <c r="D15" s="1245">
        <v>0.4</v>
      </c>
      <c r="E15" s="1245">
        <v>0.2</v>
      </c>
      <c r="F15" s="1246">
        <v>1.4</v>
      </c>
      <c r="G15" s="15"/>
    </row>
    <row r="16" spans="1:8" ht="15" customHeight="1">
      <c r="A16" s="372" t="s">
        <v>2184</v>
      </c>
      <c r="B16" s="1243">
        <v>5300.9</v>
      </c>
      <c r="C16" s="1245">
        <v>2.8</v>
      </c>
      <c r="D16" s="1245">
        <v>2.7</v>
      </c>
      <c r="E16" s="1245">
        <v>2.8</v>
      </c>
      <c r="F16" s="1246">
        <v>6.9</v>
      </c>
      <c r="G16" s="15"/>
    </row>
    <row r="17" spans="1:7" ht="15" customHeight="1">
      <c r="A17" s="372" t="s">
        <v>2185</v>
      </c>
      <c r="B17" s="1243">
        <v>5771.5</v>
      </c>
      <c r="C17" s="1245">
        <v>3</v>
      </c>
      <c r="D17" s="1245">
        <v>2.9</v>
      </c>
      <c r="E17" s="1245">
        <v>2.9</v>
      </c>
      <c r="F17" s="1246">
        <v>9.9</v>
      </c>
      <c r="G17" s="15"/>
    </row>
    <row r="18" spans="1:7" ht="15" customHeight="1">
      <c r="A18" s="372" t="s">
        <v>2186</v>
      </c>
      <c r="B18" s="1243">
        <v>564.4</v>
      </c>
      <c r="C18" s="1245">
        <v>0.3</v>
      </c>
      <c r="D18" s="1245">
        <v>0.3</v>
      </c>
      <c r="E18" s="1245">
        <v>0.3</v>
      </c>
      <c r="F18" s="1246">
        <v>3.3</v>
      </c>
      <c r="G18" s="15"/>
    </row>
    <row r="19" spans="1:7" ht="15" customHeight="1">
      <c r="A19" s="372" t="s">
        <v>2187</v>
      </c>
      <c r="B19" s="1243">
        <v>207.6</v>
      </c>
      <c r="C19" s="1245">
        <v>0.1</v>
      </c>
      <c r="D19" s="1245">
        <v>0.1</v>
      </c>
      <c r="E19" s="1245">
        <v>0.1</v>
      </c>
      <c r="F19" s="1246" t="s">
        <v>48</v>
      </c>
      <c r="G19" s="15"/>
    </row>
    <row r="20" spans="1:7">
      <c r="A20" s="1845" t="s">
        <v>2190</v>
      </c>
      <c r="B20" s="1846"/>
      <c r="C20" s="1846"/>
      <c r="D20" s="1846"/>
    </row>
    <row r="21" spans="1:7">
      <c r="B21" s="806"/>
    </row>
  </sheetData>
  <mergeCells count="7">
    <mergeCell ref="A20:D20"/>
    <mergeCell ref="A2:H2"/>
    <mergeCell ref="A3:A5"/>
    <mergeCell ref="B3:C4"/>
    <mergeCell ref="D3:E3"/>
    <mergeCell ref="F3:F4"/>
    <mergeCell ref="C5:F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workbookViewId="0"/>
  </sheetViews>
  <sheetFormatPr defaultRowHeight="15"/>
  <cols>
    <col min="1" max="1" width="34.42578125" customWidth="1"/>
    <col min="2" max="3" width="21.28515625" style="805" customWidth="1"/>
    <col min="4" max="4" width="9.140625" style="15"/>
    <col min="5" max="5" width="10" bestFit="1" customWidth="1"/>
  </cols>
  <sheetData>
    <row r="1" spans="1:10" ht="35.1" customHeight="1">
      <c r="A1" s="94"/>
      <c r="B1" s="804"/>
      <c r="C1" s="804"/>
      <c r="D1" s="51"/>
      <c r="E1" s="52"/>
      <c r="F1" s="52"/>
      <c r="G1" s="52"/>
      <c r="H1" s="52"/>
    </row>
    <row r="2" spans="1:10" ht="15" customHeight="1">
      <c r="A2" s="2209" t="s">
        <v>2230</v>
      </c>
      <c r="B2" s="2209"/>
      <c r="C2" s="2209"/>
      <c r="D2" s="2209"/>
      <c r="E2" s="2209"/>
      <c r="F2" s="2209"/>
    </row>
    <row r="3" spans="1:10" ht="54" customHeight="1" thickBot="1">
      <c r="A3" s="800" t="s">
        <v>36</v>
      </c>
      <c r="B3" s="803" t="s">
        <v>2192</v>
      </c>
      <c r="C3" s="671" t="s">
        <v>2193</v>
      </c>
    </row>
    <row r="4" spans="1:10" ht="18" customHeight="1" thickTop="1">
      <c r="A4" s="326" t="s">
        <v>823</v>
      </c>
      <c r="B4" s="1249">
        <v>276</v>
      </c>
      <c r="C4" s="1251">
        <v>57</v>
      </c>
      <c r="J4" s="331"/>
    </row>
    <row r="5" spans="1:10">
      <c r="A5" s="275" t="s">
        <v>2176</v>
      </c>
      <c r="B5" s="1250">
        <v>284</v>
      </c>
      <c r="C5" s="1252">
        <v>57</v>
      </c>
      <c r="J5" s="331"/>
    </row>
    <row r="6" spans="1:10" ht="15" customHeight="1">
      <c r="A6" s="373" t="s">
        <v>2177</v>
      </c>
      <c r="B6" s="1250"/>
      <c r="C6" s="1252"/>
      <c r="J6" s="331"/>
    </row>
    <row r="7" spans="1:10" ht="15" customHeight="1">
      <c r="A7" s="372" t="s">
        <v>2178</v>
      </c>
      <c r="B7" s="1250">
        <v>286</v>
      </c>
      <c r="C7" s="1252">
        <v>58</v>
      </c>
      <c r="J7" s="331"/>
    </row>
    <row r="8" spans="1:10" ht="15" customHeight="1">
      <c r="A8" s="372" t="s">
        <v>2179</v>
      </c>
      <c r="B8" s="1250">
        <v>222</v>
      </c>
      <c r="C8" s="1252">
        <v>40</v>
      </c>
      <c r="J8" s="331"/>
    </row>
    <row r="9" spans="1:10">
      <c r="A9" s="275" t="s">
        <v>2180</v>
      </c>
      <c r="B9" s="1250">
        <v>242</v>
      </c>
      <c r="C9" s="1252">
        <v>54</v>
      </c>
      <c r="J9" s="331"/>
    </row>
    <row r="10" spans="1:10" ht="15" customHeight="1">
      <c r="A10" s="373" t="s">
        <v>2177</v>
      </c>
      <c r="B10" s="1250"/>
      <c r="C10" s="1252"/>
      <c r="J10" s="331"/>
    </row>
    <row r="11" spans="1:10" ht="15" customHeight="1">
      <c r="A11" s="372" t="s">
        <v>2181</v>
      </c>
      <c r="B11" s="1250">
        <v>236</v>
      </c>
      <c r="C11" s="1252">
        <v>58</v>
      </c>
      <c r="E11" s="48"/>
      <c r="F11" s="48"/>
      <c r="J11" s="331"/>
    </row>
    <row r="12" spans="1:10" ht="15" customHeight="1">
      <c r="A12" s="372" t="s">
        <v>2182</v>
      </c>
      <c r="B12" s="1250">
        <v>246</v>
      </c>
      <c r="C12" s="1252">
        <v>57</v>
      </c>
      <c r="J12" s="331"/>
    </row>
    <row r="13" spans="1:10" ht="15" customHeight="1">
      <c r="A13" s="372" t="s">
        <v>2183</v>
      </c>
      <c r="B13" s="1250">
        <v>377</v>
      </c>
      <c r="C13" s="1252">
        <v>63</v>
      </c>
      <c r="E13" s="48"/>
      <c r="F13" s="48"/>
      <c r="J13" s="331"/>
    </row>
    <row r="14" spans="1:10" ht="15" customHeight="1">
      <c r="A14" s="372" t="s">
        <v>2184</v>
      </c>
      <c r="B14" s="1250">
        <v>163</v>
      </c>
      <c r="C14" s="1252">
        <v>41</v>
      </c>
      <c r="E14" s="48"/>
      <c r="F14" s="48"/>
      <c r="J14" s="331"/>
    </row>
    <row r="15" spans="1:10" ht="15" customHeight="1">
      <c r="A15" s="372" t="s">
        <v>2185</v>
      </c>
      <c r="B15" s="1250">
        <v>345</v>
      </c>
      <c r="C15" s="1252">
        <v>61</v>
      </c>
      <c r="J15" s="331"/>
    </row>
    <row r="16" spans="1:10" ht="15" customHeight="1">
      <c r="A16" s="372" t="s">
        <v>2186</v>
      </c>
      <c r="B16" s="1250">
        <v>325</v>
      </c>
      <c r="C16" s="1252">
        <v>57</v>
      </c>
      <c r="E16" s="48"/>
      <c r="F16" s="48"/>
      <c r="J16" s="331"/>
    </row>
    <row r="17" spans="1:10" ht="15" customHeight="1">
      <c r="A17" s="372" t="s">
        <v>2187</v>
      </c>
      <c r="B17" s="1250">
        <v>653</v>
      </c>
      <c r="C17" s="1252">
        <v>55</v>
      </c>
      <c r="E17" s="48"/>
      <c r="F17" s="48"/>
      <c r="J17" s="331"/>
    </row>
    <row r="18" spans="1:10">
      <c r="A18" s="1845" t="s">
        <v>2190</v>
      </c>
      <c r="B18" s="1846"/>
      <c r="C18" s="1846"/>
    </row>
  </sheetData>
  <mergeCells count="2">
    <mergeCell ref="A18:C18"/>
    <mergeCell ref="A2:F2"/>
  </mergeCells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/>
  </sheetViews>
  <sheetFormatPr defaultRowHeight="15"/>
  <cols>
    <col min="1" max="1" width="34.42578125" customWidth="1"/>
    <col min="2" max="3" width="21.28515625" style="805" customWidth="1"/>
    <col min="4" max="4" width="9.140625" style="15"/>
  </cols>
  <sheetData>
    <row r="1" spans="1:6" ht="35.1" customHeight="1">
      <c r="A1" s="94"/>
      <c r="B1" s="804"/>
      <c r="C1" s="804"/>
      <c r="D1" s="51"/>
      <c r="E1" s="52"/>
      <c r="F1" s="52"/>
    </row>
    <row r="2" spans="1:6" ht="15" customHeight="1">
      <c r="A2" s="2200" t="s">
        <v>2203</v>
      </c>
      <c r="B2" s="2200"/>
      <c r="C2" s="2200"/>
      <c r="D2" s="802"/>
    </row>
    <row r="3" spans="1:6" ht="54" customHeight="1" thickBot="1">
      <c r="A3" s="799" t="s">
        <v>36</v>
      </c>
      <c r="B3" s="803" t="s">
        <v>193</v>
      </c>
      <c r="C3" s="803" t="s">
        <v>2194</v>
      </c>
    </row>
    <row r="4" spans="1:6" ht="15" customHeight="1" thickTop="1">
      <c r="A4" s="2366" t="s">
        <v>2199</v>
      </c>
      <c r="B4" s="2366"/>
      <c r="C4" s="2366"/>
    </row>
    <row r="5" spans="1:6" ht="18" customHeight="1">
      <c r="A5" s="807" t="s">
        <v>823</v>
      </c>
      <c r="B5" s="1247">
        <v>688959</v>
      </c>
      <c r="C5" s="1247">
        <v>676236</v>
      </c>
    </row>
    <row r="6" spans="1:6">
      <c r="A6" s="275" t="s">
        <v>2195</v>
      </c>
      <c r="B6" s="1241">
        <v>227404</v>
      </c>
      <c r="C6" s="1241">
        <v>226871</v>
      </c>
    </row>
    <row r="7" spans="1:6">
      <c r="A7" s="275" t="s">
        <v>2196</v>
      </c>
      <c r="B7" s="1238">
        <v>247833</v>
      </c>
      <c r="C7" s="1241">
        <v>242693</v>
      </c>
    </row>
    <row r="8" spans="1:6">
      <c r="A8" s="275" t="s">
        <v>2197</v>
      </c>
      <c r="B8" s="1238">
        <v>49817</v>
      </c>
      <c r="C8" s="1241">
        <v>46782</v>
      </c>
    </row>
    <row r="9" spans="1:6">
      <c r="A9" s="275" t="s">
        <v>2198</v>
      </c>
      <c r="B9" s="1238">
        <v>163905</v>
      </c>
      <c r="C9" s="1241">
        <v>159890</v>
      </c>
    </row>
    <row r="10" spans="1:6" ht="15" customHeight="1">
      <c r="A10" s="2367" t="s">
        <v>1064</v>
      </c>
      <c r="B10" s="2367"/>
      <c r="C10" s="2367"/>
    </row>
    <row r="11" spans="1:6" ht="18" customHeight="1">
      <c r="A11" s="807" t="s">
        <v>823</v>
      </c>
      <c r="B11" s="1248">
        <v>100</v>
      </c>
      <c r="C11" s="1248">
        <v>100</v>
      </c>
    </row>
    <row r="12" spans="1:6">
      <c r="A12" s="275" t="s">
        <v>2195</v>
      </c>
      <c r="B12" s="1239">
        <v>33</v>
      </c>
      <c r="C12" s="1239">
        <v>33.6</v>
      </c>
    </row>
    <row r="13" spans="1:6">
      <c r="A13" s="275" t="s">
        <v>2196</v>
      </c>
      <c r="B13" s="1239">
        <v>36</v>
      </c>
      <c r="C13" s="1239">
        <v>35.9</v>
      </c>
    </row>
    <row r="14" spans="1:6">
      <c r="A14" s="275" t="s">
        <v>2197</v>
      </c>
      <c r="B14" s="1239">
        <v>7.2</v>
      </c>
      <c r="C14" s="1239">
        <v>6.9</v>
      </c>
    </row>
    <row r="15" spans="1:6">
      <c r="A15" s="275" t="s">
        <v>2198</v>
      </c>
      <c r="B15" s="1239">
        <v>23.8</v>
      </c>
      <c r="C15" s="1239">
        <v>23.6</v>
      </c>
    </row>
    <row r="16" spans="1:6">
      <c r="A16" s="1845" t="s">
        <v>2190</v>
      </c>
      <c r="B16" s="1846"/>
      <c r="C16" s="1846"/>
    </row>
  </sheetData>
  <mergeCells count="4">
    <mergeCell ref="A16:C16"/>
    <mergeCell ref="A4:C4"/>
    <mergeCell ref="A10:C10"/>
    <mergeCell ref="A2:C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4"/>
  <dimension ref="A1:J17"/>
  <sheetViews>
    <sheetView showGridLines="0" workbookViewId="0"/>
  </sheetViews>
  <sheetFormatPr defaultRowHeight="15"/>
  <cols>
    <col min="1" max="1" width="29.5703125" customWidth="1"/>
    <col min="2" max="6" width="12.7109375" customWidth="1"/>
  </cols>
  <sheetData>
    <row r="1" spans="1:10" ht="35.1" customHeight="1">
      <c r="A1" s="94"/>
      <c r="B1" s="94"/>
      <c r="C1" s="94"/>
      <c r="D1" s="94"/>
      <c r="E1" s="94"/>
      <c r="F1" s="51"/>
      <c r="G1" s="52"/>
      <c r="H1" s="52"/>
      <c r="I1" s="52"/>
      <c r="J1" s="52"/>
    </row>
    <row r="2" spans="1:10" ht="26.1" customHeight="1">
      <c r="A2" s="1858" t="s">
        <v>2212</v>
      </c>
      <c r="B2" s="1858"/>
      <c r="C2" s="1858"/>
      <c r="D2" s="2031"/>
      <c r="E2" s="2031"/>
      <c r="F2" s="1846"/>
    </row>
    <row r="3" spans="1:10">
      <c r="A3" s="2260" t="s">
        <v>36</v>
      </c>
      <c r="B3" s="2369" t="s">
        <v>829</v>
      </c>
      <c r="C3" s="2370"/>
      <c r="D3" s="2370"/>
      <c r="E3" s="2371"/>
      <c r="F3" s="2261" t="s">
        <v>2338</v>
      </c>
    </row>
    <row r="4" spans="1:10" ht="20.100000000000001" customHeight="1">
      <c r="A4" s="2260"/>
      <c r="B4" s="2372" t="s">
        <v>233</v>
      </c>
      <c r="C4" s="2369" t="s">
        <v>772</v>
      </c>
      <c r="D4" s="2371"/>
      <c r="E4" s="2372" t="s">
        <v>1706</v>
      </c>
      <c r="F4" s="2262"/>
    </row>
    <row r="5" spans="1:10" ht="20.100000000000001" customHeight="1">
      <c r="A5" s="2260"/>
      <c r="B5" s="2373"/>
      <c r="C5" s="810" t="s">
        <v>830</v>
      </c>
      <c r="D5" s="810" t="s">
        <v>831</v>
      </c>
      <c r="E5" s="2373"/>
      <c r="F5" s="2263"/>
    </row>
    <row r="6" spans="1:10" ht="15.75" thickBot="1">
      <c r="A6" s="2368"/>
      <c r="B6" s="2374" t="s">
        <v>205</v>
      </c>
      <c r="C6" s="2375"/>
      <c r="D6" s="2375"/>
      <c r="E6" s="2375"/>
      <c r="F6" s="2375"/>
    </row>
    <row r="7" spans="1:10" ht="15" customHeight="1" thickTop="1">
      <c r="A7" s="646" t="s">
        <v>2546</v>
      </c>
      <c r="B7" s="1431">
        <v>709362.3</v>
      </c>
      <c r="C7" s="1431">
        <v>674365.1</v>
      </c>
      <c r="D7" s="1608">
        <v>14066</v>
      </c>
      <c r="E7" s="1431">
        <v>20931.3</v>
      </c>
      <c r="F7" s="1432">
        <v>38.4</v>
      </c>
      <c r="G7" s="15"/>
    </row>
    <row r="8" spans="1:10">
      <c r="A8" s="300">
        <v>2016</v>
      </c>
      <c r="B8" s="724">
        <v>709651.6</v>
      </c>
      <c r="C8" s="724">
        <v>673848.5</v>
      </c>
      <c r="D8" s="724">
        <v>15110.5</v>
      </c>
      <c r="E8" s="724">
        <v>20692.7</v>
      </c>
      <c r="F8" s="721">
        <v>43.3</v>
      </c>
      <c r="G8" s="15"/>
    </row>
    <row r="9" spans="1:10">
      <c r="A9" s="304">
        <v>2017</v>
      </c>
      <c r="B9" s="604">
        <v>709990.3</v>
      </c>
      <c r="C9" s="604">
        <v>673203.19999999995</v>
      </c>
      <c r="D9" s="604">
        <v>16163.9</v>
      </c>
      <c r="E9" s="604">
        <v>20623.099999999999</v>
      </c>
      <c r="F9" s="605">
        <v>86.4</v>
      </c>
      <c r="G9" s="15"/>
    </row>
    <row r="10" spans="1:10">
      <c r="A10" s="1219" t="s">
        <v>859</v>
      </c>
      <c r="B10" s="609">
        <v>696996</v>
      </c>
      <c r="C10" s="609">
        <v>660434.9</v>
      </c>
      <c r="D10" s="609">
        <v>15938.2</v>
      </c>
      <c r="E10" s="609">
        <v>20622.900000000001</v>
      </c>
      <c r="F10" s="610">
        <v>86.4</v>
      </c>
      <c r="G10" s="15"/>
    </row>
    <row r="11" spans="1:10">
      <c r="A11" s="1219" t="s">
        <v>832</v>
      </c>
      <c r="B11" s="609">
        <v>694938.3</v>
      </c>
      <c r="C11" s="609">
        <v>658523</v>
      </c>
      <c r="D11" s="609">
        <v>15857.1</v>
      </c>
      <c r="E11" s="609">
        <v>20558.2</v>
      </c>
      <c r="F11" s="610">
        <v>86.4</v>
      </c>
      <c r="G11" s="15"/>
    </row>
    <row r="12" spans="1:10" ht="24.75">
      <c r="A12" s="1219" t="s">
        <v>833</v>
      </c>
      <c r="B12" s="609">
        <v>688170.3</v>
      </c>
      <c r="C12" s="609">
        <v>651918.4</v>
      </c>
      <c r="D12" s="609">
        <v>15818</v>
      </c>
      <c r="E12" s="609">
        <v>20434</v>
      </c>
      <c r="F12" s="610">
        <v>86.4</v>
      </c>
      <c r="G12" s="15"/>
    </row>
    <row r="13" spans="1:10">
      <c r="A13" s="1219" t="s">
        <v>834</v>
      </c>
      <c r="B13" s="609">
        <v>2045.8</v>
      </c>
      <c r="C13" s="609">
        <v>1900.3</v>
      </c>
      <c r="D13" s="609">
        <v>81.099999999999994</v>
      </c>
      <c r="E13" s="609">
        <v>64.400000000000006</v>
      </c>
      <c r="F13" s="1433" t="s">
        <v>48</v>
      </c>
      <c r="G13" s="15"/>
    </row>
    <row r="14" spans="1:10">
      <c r="A14" s="1219" t="s">
        <v>1754</v>
      </c>
      <c r="B14" s="609">
        <v>11.9</v>
      </c>
      <c r="C14" s="609">
        <v>11.6</v>
      </c>
      <c r="D14" s="609">
        <v>0</v>
      </c>
      <c r="E14" s="609">
        <v>0.3</v>
      </c>
      <c r="F14" s="680">
        <v>0</v>
      </c>
      <c r="G14" s="15"/>
    </row>
    <row r="15" spans="1:10">
      <c r="A15" s="1219" t="s">
        <v>2174</v>
      </c>
      <c r="B15" s="609">
        <v>12994.3</v>
      </c>
      <c r="C15" s="609">
        <v>12768.3</v>
      </c>
      <c r="D15" s="609">
        <v>225.8</v>
      </c>
      <c r="E15" s="609">
        <v>0.2</v>
      </c>
      <c r="F15" s="1433" t="s">
        <v>48</v>
      </c>
      <c r="G15" s="15"/>
    </row>
    <row r="16" spans="1:10">
      <c r="A16" s="66" t="s">
        <v>1707</v>
      </c>
      <c r="G16" s="15"/>
    </row>
    <row r="17" spans="7:7">
      <c r="G17" s="15"/>
    </row>
  </sheetData>
  <mergeCells count="8">
    <mergeCell ref="A2:F2"/>
    <mergeCell ref="A3:A6"/>
    <mergeCell ref="B3:E3"/>
    <mergeCell ref="F3:F5"/>
    <mergeCell ref="B4:B5"/>
    <mergeCell ref="C4:D4"/>
    <mergeCell ref="E4:E5"/>
    <mergeCell ref="B6:F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5"/>
  <dimension ref="A1:H12"/>
  <sheetViews>
    <sheetView showGridLines="0" workbookViewId="0"/>
  </sheetViews>
  <sheetFormatPr defaultRowHeight="15"/>
  <cols>
    <col min="1" max="1" width="32.7109375" customWidth="1"/>
    <col min="2" max="4" width="14.7109375" customWidth="1"/>
    <col min="5" max="5" width="9.140625" style="15"/>
  </cols>
  <sheetData>
    <row r="1" spans="1:8" ht="35.1" customHeight="1">
      <c r="A1" s="94"/>
      <c r="B1" s="94"/>
      <c r="C1" s="94"/>
      <c r="D1" s="94"/>
      <c r="E1" s="51"/>
      <c r="F1" s="52"/>
      <c r="G1" s="52"/>
      <c r="H1" s="52"/>
    </row>
    <row r="2" spans="1:8">
      <c r="A2" s="1858" t="s">
        <v>2213</v>
      </c>
      <c r="B2" s="2031"/>
      <c r="C2" s="1846"/>
      <c r="D2" s="1846"/>
    </row>
    <row r="3" spans="1:8" ht="15.75" thickBot="1">
      <c r="A3" s="318" t="s">
        <v>36</v>
      </c>
      <c r="B3" s="313">
        <v>2015</v>
      </c>
      <c r="C3" s="313">
        <v>2016</v>
      </c>
      <c r="D3" s="671">
        <v>2017</v>
      </c>
    </row>
    <row r="4" spans="1:8" ht="15.75" thickTop="1">
      <c r="A4" s="675" t="s">
        <v>1748</v>
      </c>
      <c r="B4" s="734">
        <v>279689</v>
      </c>
      <c r="C4" s="734">
        <v>279512</v>
      </c>
      <c r="D4" s="1530">
        <v>287112</v>
      </c>
    </row>
    <row r="5" spans="1:8">
      <c r="A5" s="342" t="s">
        <v>835</v>
      </c>
      <c r="B5" s="44">
        <v>40.6</v>
      </c>
      <c r="C5" s="44">
        <v>40.6</v>
      </c>
      <c r="D5" s="1531">
        <v>41.6</v>
      </c>
    </row>
    <row r="6" spans="1:8">
      <c r="A6" s="206" t="s">
        <v>836</v>
      </c>
      <c r="B6" s="147"/>
      <c r="C6" s="147"/>
      <c r="D6" s="1532"/>
    </row>
    <row r="7" spans="1:8">
      <c r="A7" s="342" t="s">
        <v>837</v>
      </c>
      <c r="B7" s="147">
        <v>2</v>
      </c>
      <c r="C7" s="147">
        <v>2</v>
      </c>
      <c r="D7" s="1532">
        <v>2</v>
      </c>
    </row>
    <row r="8" spans="1:8">
      <c r="A8" s="342" t="s">
        <v>838</v>
      </c>
      <c r="B8" s="147">
        <v>49</v>
      </c>
      <c r="C8" s="147">
        <v>49</v>
      </c>
      <c r="D8" s="1532">
        <v>49</v>
      </c>
    </row>
    <row r="9" spans="1:8">
      <c r="A9" s="98" t="s">
        <v>839</v>
      </c>
      <c r="B9" s="147">
        <v>45</v>
      </c>
      <c r="C9" s="147">
        <v>45</v>
      </c>
      <c r="D9" s="1532">
        <v>45</v>
      </c>
    </row>
    <row r="10" spans="1:8">
      <c r="A10" s="152" t="s">
        <v>1708</v>
      </c>
      <c r="B10" s="867">
        <v>279638</v>
      </c>
      <c r="C10" s="867">
        <v>279461</v>
      </c>
      <c r="D10" s="1530">
        <v>287061</v>
      </c>
    </row>
    <row r="11" spans="1:8" ht="15" customHeight="1">
      <c r="A11" s="1845" t="s">
        <v>1709</v>
      </c>
      <c r="B11" s="1846"/>
      <c r="C11" s="1846"/>
      <c r="D11" s="1846"/>
    </row>
    <row r="12" spans="1:8" ht="37.5" customHeight="1">
      <c r="A12" s="1845" t="s">
        <v>1710</v>
      </c>
      <c r="B12" s="1846"/>
      <c r="C12" s="1846"/>
      <c r="D12" s="1846"/>
    </row>
  </sheetData>
  <mergeCells count="3">
    <mergeCell ref="A2:D2"/>
    <mergeCell ref="A11:D11"/>
    <mergeCell ref="A12:D1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6"/>
  <dimension ref="A1:H17"/>
  <sheetViews>
    <sheetView showGridLines="0" workbookViewId="0"/>
  </sheetViews>
  <sheetFormatPr defaultRowHeight="15"/>
  <cols>
    <col min="1" max="1" width="24.7109375" customWidth="1"/>
    <col min="2" max="7" width="11.140625" customWidth="1"/>
  </cols>
  <sheetData>
    <row r="1" spans="1:8" ht="35.1" customHeight="1">
      <c r="A1" s="94"/>
      <c r="B1" s="94"/>
      <c r="C1" s="94"/>
      <c r="D1" s="51"/>
      <c r="E1" s="52"/>
      <c r="F1" s="52"/>
      <c r="G1" s="52"/>
      <c r="H1" s="52"/>
    </row>
    <row r="2" spans="1:8" ht="26.1" customHeight="1">
      <c r="A2" s="1858" t="s">
        <v>2214</v>
      </c>
      <c r="B2" s="1858"/>
      <c r="C2" s="1858"/>
      <c r="D2" s="2031"/>
      <c r="E2" s="2031"/>
      <c r="F2" s="1846"/>
      <c r="G2" s="1846"/>
    </row>
    <row r="3" spans="1:8">
      <c r="A3" s="2361" t="s">
        <v>36</v>
      </c>
      <c r="B3" s="2251">
        <v>2015</v>
      </c>
      <c r="C3" s="2260"/>
      <c r="D3" s="2251">
        <v>2016</v>
      </c>
      <c r="E3" s="2260"/>
      <c r="F3" s="2251">
        <v>2017</v>
      </c>
      <c r="G3" s="2252"/>
    </row>
    <row r="4" spans="1:8" ht="15.75" thickBot="1">
      <c r="A4" s="2376"/>
      <c r="B4" s="313" t="s">
        <v>205</v>
      </c>
      <c r="C4" s="1233" t="s">
        <v>265</v>
      </c>
      <c r="D4" s="313" t="s">
        <v>205</v>
      </c>
      <c r="E4" s="1233" t="s">
        <v>265</v>
      </c>
      <c r="F4" s="313" t="s">
        <v>205</v>
      </c>
      <c r="G4" s="1234" t="s">
        <v>265</v>
      </c>
      <c r="H4" s="15"/>
    </row>
    <row r="5" spans="1:8" ht="18" customHeight="1" thickTop="1">
      <c r="A5" s="326" t="s">
        <v>385</v>
      </c>
      <c r="B5" s="344">
        <v>279638</v>
      </c>
      <c r="C5" s="354">
        <v>100</v>
      </c>
      <c r="D5" s="867">
        <v>279461</v>
      </c>
      <c r="E5" s="210">
        <v>100</v>
      </c>
      <c r="F5" s="1533">
        <v>287061</v>
      </c>
      <c r="G5" s="1534">
        <v>100</v>
      </c>
    </row>
    <row r="6" spans="1:8">
      <c r="A6" s="346" t="s">
        <v>840</v>
      </c>
      <c r="B6" s="347">
        <v>12679</v>
      </c>
      <c r="C6" s="1253">
        <v>4.5</v>
      </c>
      <c r="D6" s="34">
        <v>12488</v>
      </c>
      <c r="E6" s="1254">
        <v>4.4690000000000003</v>
      </c>
      <c r="F6" s="432">
        <v>12824</v>
      </c>
      <c r="G6" s="1535">
        <v>4.5</v>
      </c>
      <c r="H6" s="15"/>
    </row>
    <row r="7" spans="1:8">
      <c r="A7" s="346" t="s">
        <v>841</v>
      </c>
      <c r="B7" s="347">
        <v>90531</v>
      </c>
      <c r="C7" s="1253">
        <v>32.4</v>
      </c>
      <c r="D7" s="34">
        <v>90139</v>
      </c>
      <c r="E7" s="1254">
        <v>32.255000000000003</v>
      </c>
      <c r="F7" s="432">
        <v>90464</v>
      </c>
      <c r="G7" s="1535">
        <v>31.5</v>
      </c>
      <c r="H7" s="15"/>
    </row>
    <row r="8" spans="1:8">
      <c r="A8" s="346" t="s">
        <v>842</v>
      </c>
      <c r="B8" s="347">
        <v>275</v>
      </c>
      <c r="C8" s="1253">
        <v>0.1</v>
      </c>
      <c r="D8" s="34">
        <v>266</v>
      </c>
      <c r="E8" s="1254">
        <v>9.5000000000000001E-2</v>
      </c>
      <c r="F8" s="432">
        <v>266</v>
      </c>
      <c r="G8" s="1535">
        <v>0.1</v>
      </c>
      <c r="H8" s="15"/>
    </row>
    <row r="9" spans="1:8" ht="26.1" customHeight="1">
      <c r="A9" s="346" t="s">
        <v>2300</v>
      </c>
      <c r="B9" s="347">
        <v>9725</v>
      </c>
      <c r="C9" s="1253">
        <v>3.5</v>
      </c>
      <c r="D9" s="34">
        <v>9730</v>
      </c>
      <c r="E9" s="1254">
        <v>3.4820000000000002</v>
      </c>
      <c r="F9" s="432">
        <v>9720</v>
      </c>
      <c r="G9" s="1535">
        <v>3.4</v>
      </c>
      <c r="H9" s="15"/>
    </row>
    <row r="10" spans="1:8">
      <c r="A10" s="346" t="s">
        <v>843</v>
      </c>
      <c r="B10" s="347">
        <v>814</v>
      </c>
      <c r="C10" s="1253">
        <v>0.3</v>
      </c>
      <c r="D10" s="34">
        <v>799</v>
      </c>
      <c r="E10" s="1254">
        <v>0.28599999999999998</v>
      </c>
      <c r="F10" s="432">
        <v>805</v>
      </c>
      <c r="G10" s="1535">
        <v>0.3</v>
      </c>
      <c r="H10" s="15"/>
    </row>
    <row r="11" spans="1:8">
      <c r="A11" s="275" t="s">
        <v>844</v>
      </c>
      <c r="B11" s="348">
        <v>78830</v>
      </c>
      <c r="C11" s="1253">
        <v>28.2</v>
      </c>
      <c r="D11" s="23">
        <v>79370</v>
      </c>
      <c r="E11" s="1254">
        <v>28.401</v>
      </c>
      <c r="F11" s="1536">
        <v>86489</v>
      </c>
      <c r="G11" s="1535">
        <v>30.1</v>
      </c>
      <c r="H11" s="15"/>
    </row>
    <row r="12" spans="1:8" ht="26.1" customHeight="1">
      <c r="A12" s="275" t="s">
        <v>845</v>
      </c>
      <c r="B12" s="347">
        <v>5569</v>
      </c>
      <c r="C12" s="1253">
        <v>2</v>
      </c>
      <c r="D12" s="237">
        <v>5570</v>
      </c>
      <c r="E12" s="1254">
        <v>1.9930000000000001</v>
      </c>
      <c r="F12" s="1399">
        <v>5500</v>
      </c>
      <c r="G12" s="1535">
        <v>1.9</v>
      </c>
      <c r="H12" s="15"/>
    </row>
    <row r="13" spans="1:8">
      <c r="A13" s="275" t="s">
        <v>846</v>
      </c>
      <c r="B13" s="348">
        <v>56848</v>
      </c>
      <c r="C13" s="1253">
        <v>20.3</v>
      </c>
      <c r="D13" s="23">
        <v>56855</v>
      </c>
      <c r="E13" s="1254">
        <v>20.344999999999999</v>
      </c>
      <c r="F13" s="1536">
        <v>56802</v>
      </c>
      <c r="G13" s="1535">
        <v>19.8</v>
      </c>
      <c r="H13" s="15"/>
    </row>
    <row r="14" spans="1:8">
      <c r="A14" s="275" t="s">
        <v>847</v>
      </c>
      <c r="B14" s="348">
        <v>19873</v>
      </c>
      <c r="C14" s="1253">
        <v>7.1</v>
      </c>
      <c r="D14" s="23">
        <v>19872</v>
      </c>
      <c r="E14" s="1254">
        <v>7.1109999999999998</v>
      </c>
      <c r="F14" s="1536">
        <v>19991</v>
      </c>
      <c r="G14" s="1535">
        <v>7</v>
      </c>
      <c r="H14" s="15"/>
    </row>
    <row r="15" spans="1:8">
      <c r="A15" s="275" t="s">
        <v>848</v>
      </c>
      <c r="B15" s="348">
        <v>4494</v>
      </c>
      <c r="C15" s="1253">
        <v>1.6</v>
      </c>
      <c r="D15" s="23">
        <v>4372</v>
      </c>
      <c r="E15" s="1254">
        <v>1.5640000000000001</v>
      </c>
      <c r="F15" s="1536">
        <v>4200</v>
      </c>
      <c r="G15" s="1535">
        <v>1.4</v>
      </c>
      <c r="H15" s="15"/>
    </row>
    <row r="16" spans="1:8" ht="39.950000000000003" customHeight="1">
      <c r="A16" s="1845" t="s">
        <v>1711</v>
      </c>
      <c r="B16" s="1845"/>
      <c r="C16" s="1845"/>
      <c r="D16" s="1846"/>
      <c r="E16" s="1846"/>
      <c r="F16" s="1846"/>
      <c r="G16" s="1846"/>
      <c r="H16" s="15"/>
    </row>
    <row r="17" spans="2:7">
      <c r="B17" s="331"/>
      <c r="C17" s="331"/>
      <c r="D17" s="331"/>
      <c r="E17" s="331"/>
      <c r="F17" s="331"/>
      <c r="G17" s="331"/>
    </row>
  </sheetData>
  <mergeCells count="6">
    <mergeCell ref="A16:G16"/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7"/>
  <dimension ref="A1:K173"/>
  <sheetViews>
    <sheetView showGridLines="0" workbookViewId="0">
      <pane ySplit="7" topLeftCell="A8" activePane="bottomLeft" state="frozen"/>
      <selection pane="bottomLeft" activeCell="A2" sqref="A2:J2"/>
    </sheetView>
  </sheetViews>
  <sheetFormatPr defaultRowHeight="15"/>
  <cols>
    <col min="1" max="1" width="24.7109375" customWidth="1"/>
    <col min="2" max="5" width="13.140625" style="32" customWidth="1"/>
    <col min="6" max="6" width="13.140625" style="331" customWidth="1"/>
    <col min="7" max="10" width="13.140625" style="32" customWidth="1"/>
  </cols>
  <sheetData>
    <row r="1" spans="1:10" ht="35.1" customHeight="1">
      <c r="A1" s="94"/>
      <c r="B1" s="94"/>
      <c r="C1" s="94"/>
      <c r="D1" s="94"/>
      <c r="E1" s="51"/>
      <c r="F1" s="52"/>
      <c r="G1" s="52"/>
      <c r="H1" s="52"/>
      <c r="I1" s="52"/>
      <c r="J1" s="52"/>
    </row>
    <row r="2" spans="1:10" ht="26.1" customHeight="1">
      <c r="A2" s="1967" t="s">
        <v>2917</v>
      </c>
      <c r="B2" s="1967"/>
      <c r="C2" s="1967"/>
      <c r="D2" s="1967"/>
      <c r="E2" s="1968"/>
      <c r="F2" s="1968"/>
      <c r="G2" s="1857"/>
      <c r="H2" s="1857"/>
      <c r="I2" s="1857"/>
      <c r="J2" s="1857"/>
    </row>
    <row r="3" spans="1:10" ht="15" customHeight="1">
      <c r="A3" s="2361" t="s">
        <v>36</v>
      </c>
      <c r="B3" s="2384" t="s">
        <v>829</v>
      </c>
      <c r="C3" s="2385"/>
      <c r="D3" s="2385"/>
      <c r="E3" s="2385"/>
      <c r="F3" s="2385"/>
      <c r="G3" s="2385"/>
      <c r="H3" s="2385"/>
      <c r="I3" s="2386"/>
      <c r="J3" s="2342" t="s">
        <v>849</v>
      </c>
    </row>
    <row r="4" spans="1:10" ht="15" customHeight="1">
      <c r="A4" s="2377"/>
      <c r="B4" s="2379" t="s">
        <v>233</v>
      </c>
      <c r="C4" s="2379" t="s">
        <v>850</v>
      </c>
      <c r="D4" s="2381" t="s">
        <v>851</v>
      </c>
      <c r="E4" s="2382"/>
      <c r="F4" s="2382"/>
      <c r="G4" s="2382"/>
      <c r="H4" s="2383"/>
      <c r="I4" s="2387" t="s">
        <v>2403</v>
      </c>
      <c r="J4" s="2378"/>
    </row>
    <row r="5" spans="1:10">
      <c r="A5" s="2377"/>
      <c r="B5" s="2380"/>
      <c r="C5" s="2380"/>
      <c r="D5" s="2343" t="s">
        <v>201</v>
      </c>
      <c r="E5" s="2330" t="s">
        <v>857</v>
      </c>
      <c r="F5" s="2332"/>
      <c r="G5" s="2343" t="s">
        <v>1723</v>
      </c>
      <c r="H5" s="2343" t="s">
        <v>1753</v>
      </c>
      <c r="I5" s="2379"/>
      <c r="J5" s="2378"/>
    </row>
    <row r="6" spans="1:10" ht="48">
      <c r="A6" s="2377"/>
      <c r="B6" s="2352"/>
      <c r="C6" s="2352"/>
      <c r="D6" s="2352"/>
      <c r="E6" s="349" t="s">
        <v>201</v>
      </c>
      <c r="F6" s="349" t="s">
        <v>2175</v>
      </c>
      <c r="G6" s="2352"/>
      <c r="H6" s="2352"/>
      <c r="I6" s="2352"/>
      <c r="J6" s="2378"/>
    </row>
    <row r="7" spans="1:10" ht="15.75" thickBot="1">
      <c r="A7" s="2376"/>
      <c r="B7" s="2339" t="s">
        <v>205</v>
      </c>
      <c r="C7" s="2340"/>
      <c r="D7" s="2340"/>
      <c r="E7" s="2340"/>
      <c r="F7" s="2340"/>
      <c r="G7" s="2340"/>
      <c r="H7" s="2340"/>
      <c r="I7" s="2341"/>
      <c r="J7" s="2339"/>
    </row>
    <row r="8" spans="1:10" ht="2.1" customHeight="1" thickTop="1">
      <c r="A8" s="292"/>
      <c r="B8" s="350"/>
      <c r="C8" s="350"/>
      <c r="D8" s="350"/>
      <c r="E8" s="350"/>
      <c r="F8" s="351"/>
      <c r="G8" s="350"/>
      <c r="H8" s="350"/>
      <c r="I8" s="350"/>
      <c r="J8" s="350"/>
    </row>
    <row r="9" spans="1:10">
      <c r="A9" s="645" t="s">
        <v>2849</v>
      </c>
      <c r="B9" s="604">
        <v>709990.3</v>
      </c>
      <c r="C9" s="604">
        <v>689367.2</v>
      </c>
      <c r="D9" s="1255">
        <v>696996</v>
      </c>
      <c r="E9" s="1255">
        <v>694938.3</v>
      </c>
      <c r="F9" s="1255">
        <v>688170.3</v>
      </c>
      <c r="G9" s="1255">
        <v>2045.8</v>
      </c>
      <c r="H9" s="1255">
        <v>11.9</v>
      </c>
      <c r="I9" s="1255">
        <v>12994.3</v>
      </c>
      <c r="J9" s="605">
        <v>49.3</v>
      </c>
    </row>
    <row r="10" spans="1:10">
      <c r="A10" s="650" t="s">
        <v>1103</v>
      </c>
      <c r="B10" s="684">
        <v>311421.5</v>
      </c>
      <c r="C10" s="684">
        <v>302497.8</v>
      </c>
      <c r="D10" s="684">
        <v>306780.59999999998</v>
      </c>
      <c r="E10" s="684">
        <v>306418.3</v>
      </c>
      <c r="F10" s="684">
        <v>301141.7</v>
      </c>
      <c r="G10" s="684">
        <v>360.1</v>
      </c>
      <c r="H10" s="684">
        <v>2.2999999999999998</v>
      </c>
      <c r="I10" s="684">
        <v>4640.8999999999996</v>
      </c>
      <c r="J10" s="685">
        <v>49.5</v>
      </c>
    </row>
    <row r="11" spans="1:10">
      <c r="A11" s="165" t="s">
        <v>521</v>
      </c>
      <c r="B11" s="609"/>
      <c r="D11" s="975"/>
      <c r="E11" s="975"/>
      <c r="F11" s="974"/>
      <c r="G11" s="609"/>
      <c r="H11" s="609"/>
      <c r="J11" s="610"/>
    </row>
    <row r="12" spans="1:10">
      <c r="A12" s="651" t="s">
        <v>1258</v>
      </c>
      <c r="B12" s="609">
        <v>55623.3</v>
      </c>
      <c r="C12" s="32">
        <v>54097.3</v>
      </c>
      <c r="D12" s="975">
        <v>54874.8</v>
      </c>
      <c r="E12" s="975">
        <v>54784.5</v>
      </c>
      <c r="F12" s="974">
        <v>54661.5</v>
      </c>
      <c r="G12" s="609">
        <v>90.3</v>
      </c>
      <c r="H12" s="638" t="s">
        <v>295</v>
      </c>
      <c r="I12" s="32">
        <v>748.5</v>
      </c>
      <c r="J12" s="610">
        <v>44.6</v>
      </c>
    </row>
    <row r="13" spans="1:10">
      <c r="A13" s="651" t="s">
        <v>1259</v>
      </c>
      <c r="B13" s="609"/>
      <c r="D13" s="975"/>
      <c r="E13" s="975"/>
      <c r="F13" s="974"/>
      <c r="G13" s="609"/>
      <c r="H13" s="609"/>
      <c r="J13" s="610"/>
    </row>
    <row r="14" spans="1:10">
      <c r="A14" s="652" t="s">
        <v>1260</v>
      </c>
      <c r="B14" s="609">
        <v>1839.7</v>
      </c>
      <c r="C14" s="32">
        <v>1780.9</v>
      </c>
      <c r="D14" s="975">
        <v>1837</v>
      </c>
      <c r="E14" s="975">
        <v>1820</v>
      </c>
      <c r="F14" s="974">
        <v>1820</v>
      </c>
      <c r="G14" s="609">
        <v>17</v>
      </c>
      <c r="H14" s="638" t="s">
        <v>295</v>
      </c>
      <c r="I14" s="32">
        <v>2.7</v>
      </c>
      <c r="J14" s="610">
        <v>38.6</v>
      </c>
    </row>
    <row r="15" spans="1:10">
      <c r="A15" s="651" t="s">
        <v>1261</v>
      </c>
      <c r="B15" s="609"/>
      <c r="D15" s="975"/>
      <c r="E15" s="975"/>
      <c r="F15" s="974"/>
      <c r="G15" s="609"/>
      <c r="H15" s="609"/>
      <c r="J15" s="610"/>
    </row>
    <row r="16" spans="1:10">
      <c r="A16" s="652" t="s">
        <v>1262</v>
      </c>
      <c r="B16" s="609">
        <v>12602.1</v>
      </c>
      <c r="C16" s="32">
        <v>12195.6</v>
      </c>
      <c r="D16" s="975">
        <v>12359.5</v>
      </c>
      <c r="E16" s="975">
        <v>12318.8</v>
      </c>
      <c r="F16" s="974">
        <v>12210.1</v>
      </c>
      <c r="G16" s="609">
        <v>40.700000000000003</v>
      </c>
      <c r="H16" s="638" t="s">
        <v>295</v>
      </c>
      <c r="I16" s="32">
        <v>242.5</v>
      </c>
      <c r="J16" s="610">
        <v>43.8</v>
      </c>
    </row>
    <row r="17" spans="1:10">
      <c r="A17" s="653" t="s">
        <v>1263</v>
      </c>
      <c r="B17" s="609">
        <v>142.19999999999999</v>
      </c>
      <c r="C17" s="32">
        <v>136.80000000000001</v>
      </c>
      <c r="D17" s="975">
        <v>141.80000000000001</v>
      </c>
      <c r="E17" s="975">
        <v>135.80000000000001</v>
      </c>
      <c r="F17" s="974">
        <v>135.80000000000001</v>
      </c>
      <c r="G17" s="609">
        <v>6</v>
      </c>
      <c r="H17" s="638" t="s">
        <v>295</v>
      </c>
      <c r="I17" s="32">
        <v>0.4</v>
      </c>
      <c r="J17" s="610">
        <v>16.600000000000001</v>
      </c>
    </row>
    <row r="18" spans="1:10">
      <c r="A18" s="651" t="s">
        <v>1264</v>
      </c>
      <c r="B18" s="609"/>
      <c r="D18" s="975"/>
      <c r="E18" s="975"/>
      <c r="F18" s="974"/>
      <c r="G18" s="609"/>
      <c r="H18" s="609"/>
      <c r="J18" s="610"/>
    </row>
    <row r="19" spans="1:10">
      <c r="A19" s="652" t="s">
        <v>1265</v>
      </c>
      <c r="B19" s="609">
        <v>2341.9</v>
      </c>
      <c r="C19" s="32">
        <v>2263.9</v>
      </c>
      <c r="D19" s="975">
        <v>2317.3000000000002</v>
      </c>
      <c r="E19" s="975">
        <v>2305.3000000000002</v>
      </c>
      <c r="F19" s="974">
        <v>2305.3000000000002</v>
      </c>
      <c r="G19" s="609">
        <v>12</v>
      </c>
      <c r="H19" s="638" t="s">
        <v>295</v>
      </c>
      <c r="I19" s="32">
        <v>24.6</v>
      </c>
      <c r="J19" s="610">
        <v>20.3</v>
      </c>
    </row>
    <row r="20" spans="1:10">
      <c r="A20" s="652" t="s">
        <v>1429</v>
      </c>
      <c r="B20" s="609">
        <v>6826.2</v>
      </c>
      <c r="C20" s="32">
        <v>6679.4</v>
      </c>
      <c r="D20" s="975">
        <v>6696.3</v>
      </c>
      <c r="E20" s="975">
        <v>6692.5</v>
      </c>
      <c r="F20" s="974">
        <v>6686.5</v>
      </c>
      <c r="G20" s="609">
        <v>3.8</v>
      </c>
      <c r="H20" s="638" t="s">
        <v>295</v>
      </c>
      <c r="I20" s="32">
        <v>129.9</v>
      </c>
      <c r="J20" s="610">
        <v>39.700000000000003</v>
      </c>
    </row>
    <row r="21" spans="1:10">
      <c r="A21" s="652" t="s">
        <v>1431</v>
      </c>
      <c r="B21" s="609">
        <v>16248.8</v>
      </c>
      <c r="C21" s="32">
        <v>15850.6</v>
      </c>
      <c r="D21" s="975">
        <v>16187.2</v>
      </c>
      <c r="E21" s="975">
        <v>16178</v>
      </c>
      <c r="F21" s="974">
        <v>16171.4</v>
      </c>
      <c r="G21" s="609">
        <v>9.1999999999999993</v>
      </c>
      <c r="H21" s="638" t="s">
        <v>295</v>
      </c>
      <c r="I21" s="32">
        <v>61.6</v>
      </c>
      <c r="J21" s="610">
        <v>67.5</v>
      </c>
    </row>
    <row r="22" spans="1:10">
      <c r="A22" s="652" t="s">
        <v>1435</v>
      </c>
      <c r="B22" s="609">
        <v>9733.7000000000007</v>
      </c>
      <c r="C22" s="32">
        <v>9464.6</v>
      </c>
      <c r="D22" s="975">
        <v>9493.7999999999993</v>
      </c>
      <c r="E22" s="975">
        <v>9490.2000000000007</v>
      </c>
      <c r="F22" s="974">
        <v>9488.7000000000007</v>
      </c>
      <c r="G22" s="609">
        <v>3.6</v>
      </c>
      <c r="H22" s="638" t="s">
        <v>295</v>
      </c>
      <c r="I22" s="32">
        <v>239.9</v>
      </c>
      <c r="J22" s="610">
        <v>46.1</v>
      </c>
    </row>
    <row r="23" spans="1:10">
      <c r="A23" s="652" t="s">
        <v>1269</v>
      </c>
      <c r="B23" s="609">
        <v>6030.9</v>
      </c>
      <c r="C23" s="32">
        <v>5862.4</v>
      </c>
      <c r="D23" s="975">
        <v>5983.6</v>
      </c>
      <c r="E23" s="975">
        <v>5979.6</v>
      </c>
      <c r="F23" s="974">
        <v>5979.6</v>
      </c>
      <c r="G23" s="609">
        <v>4</v>
      </c>
      <c r="H23" s="638" t="s">
        <v>295</v>
      </c>
      <c r="I23" s="32">
        <v>47.4</v>
      </c>
      <c r="J23" s="610">
        <v>34.6</v>
      </c>
    </row>
    <row r="24" spans="1:10">
      <c r="A24" s="651" t="s">
        <v>1270</v>
      </c>
      <c r="B24" s="609">
        <v>74949.2</v>
      </c>
      <c r="C24" s="32">
        <v>73016.5</v>
      </c>
      <c r="D24" s="975">
        <v>72829.2</v>
      </c>
      <c r="E24" s="975">
        <v>72751.7</v>
      </c>
      <c r="F24" s="974">
        <v>72593.8</v>
      </c>
      <c r="G24" s="609">
        <v>75.2</v>
      </c>
      <c r="H24" s="609">
        <v>2.2999999999999998</v>
      </c>
      <c r="I24" s="32">
        <v>2120</v>
      </c>
      <c r="J24" s="610">
        <v>52.6</v>
      </c>
    </row>
    <row r="25" spans="1:10">
      <c r="A25" s="651" t="s">
        <v>1271</v>
      </c>
      <c r="B25" s="609"/>
      <c r="D25" s="975"/>
      <c r="E25" s="975"/>
      <c r="F25" s="974"/>
      <c r="G25" s="609"/>
      <c r="H25" s="609"/>
      <c r="J25" s="610"/>
    </row>
    <row r="26" spans="1:10">
      <c r="A26" s="652" t="s">
        <v>1272</v>
      </c>
      <c r="B26" s="609">
        <v>16427.3</v>
      </c>
      <c r="C26" s="32">
        <v>15982.6</v>
      </c>
      <c r="D26" s="975">
        <v>16167.3</v>
      </c>
      <c r="E26" s="975">
        <v>16139.3</v>
      </c>
      <c r="F26" s="974">
        <v>16126.8</v>
      </c>
      <c r="G26" s="609">
        <v>28</v>
      </c>
      <c r="H26" s="638" t="s">
        <v>295</v>
      </c>
      <c r="I26" s="32">
        <v>260</v>
      </c>
      <c r="J26" s="610">
        <v>50.7</v>
      </c>
    </row>
    <row r="27" spans="1:10">
      <c r="A27" s="653" t="s">
        <v>1263</v>
      </c>
      <c r="B27" s="609">
        <v>20.8</v>
      </c>
      <c r="C27" s="32">
        <v>20.5</v>
      </c>
      <c r="D27" s="975">
        <v>20.8</v>
      </c>
      <c r="E27" s="975">
        <v>20.8</v>
      </c>
      <c r="F27" s="974">
        <v>14.8</v>
      </c>
      <c r="G27" s="638" t="s">
        <v>295</v>
      </c>
      <c r="H27" s="638" t="s">
        <v>295</v>
      </c>
      <c r="I27" s="638" t="s">
        <v>295</v>
      </c>
      <c r="J27" s="610">
        <v>2</v>
      </c>
    </row>
    <row r="28" spans="1:10">
      <c r="A28" s="652" t="s">
        <v>1407</v>
      </c>
      <c r="B28" s="609">
        <v>19735.400000000001</v>
      </c>
      <c r="C28" s="32">
        <v>19156.2</v>
      </c>
      <c r="D28" s="975">
        <v>19675.400000000001</v>
      </c>
      <c r="E28" s="975">
        <v>19660.400000000001</v>
      </c>
      <c r="F28" s="974">
        <v>19624.3</v>
      </c>
      <c r="G28" s="609">
        <v>15</v>
      </c>
      <c r="H28" s="638" t="s">
        <v>295</v>
      </c>
      <c r="I28" s="32">
        <v>60</v>
      </c>
      <c r="J28" s="610">
        <v>67.3</v>
      </c>
    </row>
    <row r="29" spans="1:10">
      <c r="A29" s="653" t="s">
        <v>1263</v>
      </c>
      <c r="B29" s="609">
        <v>1145.9000000000001</v>
      </c>
      <c r="C29" s="32">
        <v>1119.8</v>
      </c>
      <c r="D29" s="975">
        <v>1138.9000000000001</v>
      </c>
      <c r="E29" s="975">
        <v>1127.9000000000001</v>
      </c>
      <c r="F29" s="974">
        <v>1127</v>
      </c>
      <c r="G29" s="609">
        <v>11</v>
      </c>
      <c r="H29" s="638" t="s">
        <v>295</v>
      </c>
      <c r="I29" s="32">
        <v>7</v>
      </c>
      <c r="J29" s="610">
        <v>31.2</v>
      </c>
    </row>
    <row r="30" spans="1:10">
      <c r="A30" s="652" t="s">
        <v>1274</v>
      </c>
      <c r="B30" s="609">
        <v>8238</v>
      </c>
      <c r="C30" s="32">
        <v>8006.6</v>
      </c>
      <c r="D30" s="975">
        <v>8023</v>
      </c>
      <c r="E30" s="975">
        <v>8006.3</v>
      </c>
      <c r="F30" s="974">
        <v>8005.1</v>
      </c>
      <c r="G30" s="609">
        <v>16.7</v>
      </c>
      <c r="H30" s="638" t="s">
        <v>295</v>
      </c>
      <c r="I30" s="32">
        <v>215</v>
      </c>
      <c r="J30" s="610">
        <v>45.1</v>
      </c>
    </row>
    <row r="31" spans="1:10">
      <c r="A31" s="653" t="s">
        <v>1263</v>
      </c>
      <c r="B31" s="609">
        <v>15.6</v>
      </c>
      <c r="C31" s="32">
        <v>14.8</v>
      </c>
      <c r="D31" s="975">
        <v>15.6</v>
      </c>
      <c r="E31" s="975">
        <v>1.2</v>
      </c>
      <c r="F31" s="974">
        <v>1.2</v>
      </c>
      <c r="G31" s="609">
        <v>14.4</v>
      </c>
      <c r="H31" s="638" t="s">
        <v>295</v>
      </c>
      <c r="I31" s="638" t="s">
        <v>295</v>
      </c>
      <c r="J31" s="610">
        <v>4.9000000000000004</v>
      </c>
    </row>
    <row r="32" spans="1:10">
      <c r="A32" s="651" t="s">
        <v>1264</v>
      </c>
      <c r="B32" s="609"/>
      <c r="D32" s="975"/>
      <c r="E32" s="975"/>
      <c r="F32" s="974"/>
      <c r="G32" s="609"/>
      <c r="H32" s="609"/>
      <c r="J32" s="610"/>
    </row>
    <row r="33" spans="1:10">
      <c r="A33" s="652" t="s">
        <v>1146</v>
      </c>
      <c r="B33" s="609">
        <v>14147.5</v>
      </c>
      <c r="C33" s="32">
        <v>13826.8</v>
      </c>
      <c r="D33" s="975">
        <v>13966.5</v>
      </c>
      <c r="E33" s="975">
        <v>13965.7</v>
      </c>
      <c r="F33" s="974">
        <v>13919</v>
      </c>
      <c r="G33" s="609">
        <v>0.8</v>
      </c>
      <c r="H33" s="638" t="s">
        <v>295</v>
      </c>
      <c r="I33" s="32">
        <v>181</v>
      </c>
      <c r="J33" s="610">
        <v>55.9</v>
      </c>
    </row>
    <row r="34" spans="1:10">
      <c r="A34" s="652" t="s">
        <v>1276</v>
      </c>
      <c r="B34" s="609">
        <v>7362.8</v>
      </c>
      <c r="C34" s="32">
        <v>7177.4</v>
      </c>
      <c r="D34" s="975">
        <v>7194.8</v>
      </c>
      <c r="E34" s="975">
        <v>7185.8</v>
      </c>
      <c r="F34" s="974">
        <v>7148.3</v>
      </c>
      <c r="G34" s="609">
        <v>9</v>
      </c>
      <c r="H34" s="638" t="s">
        <v>295</v>
      </c>
      <c r="I34" s="32">
        <v>168</v>
      </c>
      <c r="J34" s="610">
        <v>38.799999999999997</v>
      </c>
    </row>
    <row r="35" spans="1:10">
      <c r="A35" s="652" t="s">
        <v>1442</v>
      </c>
      <c r="B35" s="609">
        <v>9038.2000000000007</v>
      </c>
      <c r="C35" s="32">
        <v>8867</v>
      </c>
      <c r="D35" s="975">
        <v>7802.2</v>
      </c>
      <c r="E35" s="975">
        <v>7794.3</v>
      </c>
      <c r="F35" s="974">
        <v>7770.3</v>
      </c>
      <c r="G35" s="609">
        <v>5.7</v>
      </c>
      <c r="H35" s="609">
        <v>2.2999999999999998</v>
      </c>
      <c r="I35" s="32">
        <v>1236</v>
      </c>
      <c r="J35" s="610">
        <v>49.9</v>
      </c>
    </row>
    <row r="36" spans="1:10">
      <c r="A36" s="651" t="s">
        <v>1278</v>
      </c>
      <c r="B36" s="609">
        <v>48524.4</v>
      </c>
      <c r="C36" s="32">
        <v>47061.9</v>
      </c>
      <c r="D36" s="975">
        <v>48031.7</v>
      </c>
      <c r="E36" s="975">
        <v>47953.9</v>
      </c>
      <c r="F36" s="974">
        <v>47914.3</v>
      </c>
      <c r="G36" s="609">
        <v>77.8</v>
      </c>
      <c r="H36" s="638" t="s">
        <v>295</v>
      </c>
      <c r="I36" s="32">
        <v>492.7</v>
      </c>
      <c r="J36" s="610">
        <v>47.1</v>
      </c>
    </row>
    <row r="37" spans="1:10">
      <c r="A37" s="651" t="s">
        <v>1271</v>
      </c>
      <c r="B37" s="609"/>
      <c r="D37" s="975"/>
      <c r="E37" s="975"/>
      <c r="F37" s="974"/>
      <c r="G37" s="609"/>
      <c r="H37" s="609"/>
      <c r="J37" s="610"/>
    </row>
    <row r="38" spans="1:10">
      <c r="A38" s="651" t="s">
        <v>1390</v>
      </c>
      <c r="B38" s="609">
        <v>17207</v>
      </c>
      <c r="C38" s="32">
        <v>16688.5</v>
      </c>
      <c r="D38" s="975">
        <v>17071.7</v>
      </c>
      <c r="E38" s="975">
        <v>17054.7</v>
      </c>
      <c r="F38" s="974">
        <v>17030.900000000001</v>
      </c>
      <c r="G38" s="609">
        <v>17</v>
      </c>
      <c r="H38" s="638" t="s">
        <v>295</v>
      </c>
      <c r="I38" s="32">
        <v>135.30000000000001</v>
      </c>
      <c r="J38" s="610">
        <v>59.7</v>
      </c>
    </row>
    <row r="39" spans="1:10">
      <c r="A39" s="653" t="s">
        <v>1263</v>
      </c>
      <c r="B39" s="609">
        <v>56.8</v>
      </c>
      <c r="C39" s="32">
        <v>55.4</v>
      </c>
      <c r="D39" s="975">
        <v>56.8</v>
      </c>
      <c r="E39" s="975">
        <v>40.799999999999997</v>
      </c>
      <c r="F39" s="974">
        <v>40.799999999999997</v>
      </c>
      <c r="G39" s="609">
        <v>16</v>
      </c>
      <c r="H39" s="638" t="s">
        <v>295</v>
      </c>
      <c r="I39" s="638" t="s">
        <v>295</v>
      </c>
      <c r="J39" s="610">
        <v>10.5</v>
      </c>
    </row>
    <row r="40" spans="1:10">
      <c r="A40" s="652" t="s">
        <v>1280</v>
      </c>
      <c r="B40" s="609">
        <v>10597</v>
      </c>
      <c r="C40" s="32">
        <v>10284.9</v>
      </c>
      <c r="D40" s="975">
        <v>10509.5</v>
      </c>
      <c r="E40" s="975">
        <v>10506.8</v>
      </c>
      <c r="F40" s="974">
        <v>10501.8</v>
      </c>
      <c r="G40" s="609">
        <v>2.7</v>
      </c>
      <c r="H40" s="638" t="s">
        <v>295</v>
      </c>
      <c r="I40" s="32">
        <v>87.5</v>
      </c>
      <c r="J40" s="610">
        <v>52</v>
      </c>
    </row>
    <row r="41" spans="1:10">
      <c r="A41" s="653" t="s">
        <v>1263</v>
      </c>
      <c r="B41" s="609">
        <v>86.1</v>
      </c>
      <c r="C41" s="32">
        <v>83.6</v>
      </c>
      <c r="D41" s="975">
        <v>86.1</v>
      </c>
      <c r="E41" s="975">
        <v>83.4</v>
      </c>
      <c r="F41" s="974">
        <v>83.4</v>
      </c>
      <c r="G41" s="609">
        <v>2.7</v>
      </c>
      <c r="H41" s="638" t="s">
        <v>295</v>
      </c>
      <c r="I41" s="638" t="s">
        <v>295</v>
      </c>
      <c r="J41" s="610">
        <v>10.4</v>
      </c>
    </row>
    <row r="42" spans="1:10">
      <c r="A42" s="652" t="s">
        <v>1281</v>
      </c>
      <c r="B42" s="609">
        <v>10196.9</v>
      </c>
      <c r="C42" s="32">
        <v>9868.1</v>
      </c>
      <c r="D42" s="975">
        <v>10163.6</v>
      </c>
      <c r="E42" s="975">
        <v>10156.6</v>
      </c>
      <c r="F42" s="974">
        <v>10147.200000000001</v>
      </c>
      <c r="G42" s="609">
        <v>7</v>
      </c>
      <c r="H42" s="638" t="s">
        <v>295</v>
      </c>
      <c r="I42" s="32">
        <v>33.299999999999997</v>
      </c>
      <c r="J42" s="610">
        <v>51.7</v>
      </c>
    </row>
    <row r="43" spans="1:10">
      <c r="A43" s="653" t="s">
        <v>1263</v>
      </c>
      <c r="B43" s="609">
        <v>399</v>
      </c>
      <c r="C43" s="32">
        <v>381.6</v>
      </c>
      <c r="D43" s="975">
        <v>399</v>
      </c>
      <c r="E43" s="975">
        <v>392</v>
      </c>
      <c r="F43" s="974">
        <v>392</v>
      </c>
      <c r="G43" s="609">
        <v>7</v>
      </c>
      <c r="H43" s="638" t="s">
        <v>295</v>
      </c>
      <c r="I43" s="638" t="s">
        <v>295</v>
      </c>
      <c r="J43" s="610">
        <v>33.4</v>
      </c>
    </row>
    <row r="44" spans="1:10">
      <c r="A44" s="652" t="s">
        <v>1282</v>
      </c>
      <c r="B44" s="609">
        <v>7123.9</v>
      </c>
      <c r="C44" s="32">
        <v>6906.4</v>
      </c>
      <c r="D44" s="975">
        <v>6994.8</v>
      </c>
      <c r="E44" s="975">
        <v>6947.9</v>
      </c>
      <c r="F44" s="974">
        <v>6947.3</v>
      </c>
      <c r="G44" s="609">
        <v>46.9</v>
      </c>
      <c r="H44" s="638" t="s">
        <v>295</v>
      </c>
      <c r="I44" s="32">
        <v>129.19999999999999</v>
      </c>
      <c r="J44" s="610">
        <v>37.200000000000003</v>
      </c>
    </row>
    <row r="45" spans="1:10">
      <c r="A45" s="653" t="s">
        <v>522</v>
      </c>
      <c r="B45" s="609">
        <v>105.5</v>
      </c>
      <c r="C45" s="32">
        <v>104.4</v>
      </c>
      <c r="D45" s="975">
        <v>105.5</v>
      </c>
      <c r="E45" s="975">
        <v>70.400000000000006</v>
      </c>
      <c r="F45" s="974">
        <v>70.400000000000006</v>
      </c>
      <c r="G45" s="609">
        <v>35</v>
      </c>
      <c r="H45" s="638" t="s">
        <v>295</v>
      </c>
      <c r="I45" s="638" t="s">
        <v>295</v>
      </c>
      <c r="J45" s="610">
        <v>5.4</v>
      </c>
    </row>
    <row r="46" spans="1:10">
      <c r="A46" s="651" t="s">
        <v>1717</v>
      </c>
      <c r="B46" s="609"/>
      <c r="D46" s="975"/>
      <c r="E46" s="975"/>
      <c r="F46" s="974"/>
      <c r="G46" s="609"/>
      <c r="H46" s="609"/>
      <c r="J46" s="610"/>
    </row>
    <row r="47" spans="1:10">
      <c r="A47" s="653" t="s">
        <v>1430</v>
      </c>
      <c r="B47" s="609">
        <v>3399.5</v>
      </c>
      <c r="C47" s="32">
        <v>3314</v>
      </c>
      <c r="D47" s="975">
        <v>3292.1</v>
      </c>
      <c r="E47" s="975">
        <v>3287.9</v>
      </c>
      <c r="F47" s="974">
        <v>3287.1</v>
      </c>
      <c r="G47" s="609">
        <v>4.2</v>
      </c>
      <c r="H47" s="638" t="s">
        <v>295</v>
      </c>
      <c r="I47" s="32">
        <v>107.4</v>
      </c>
      <c r="J47" s="610">
        <v>22.8</v>
      </c>
    </row>
    <row r="48" spans="1:10">
      <c r="A48" s="651" t="s">
        <v>1357</v>
      </c>
      <c r="B48" s="609">
        <v>64553.8</v>
      </c>
      <c r="C48" s="32">
        <v>62720.3</v>
      </c>
      <c r="D48" s="975">
        <v>63667.199999999997</v>
      </c>
      <c r="E48" s="975">
        <v>63606</v>
      </c>
      <c r="F48" s="974">
        <v>58866.8</v>
      </c>
      <c r="G48" s="609">
        <v>61.2</v>
      </c>
      <c r="H48" s="638" t="s">
        <v>295</v>
      </c>
      <c r="I48" s="32">
        <v>886.5</v>
      </c>
      <c r="J48" s="610">
        <v>50.3</v>
      </c>
    </row>
    <row r="49" spans="1:11">
      <c r="A49" s="651" t="s">
        <v>1271</v>
      </c>
      <c r="B49" s="609"/>
      <c r="D49" s="975"/>
      <c r="E49" s="975"/>
      <c r="F49" s="974"/>
      <c r="G49" s="609"/>
      <c r="H49" s="609"/>
      <c r="J49" s="610"/>
    </row>
    <row r="50" spans="1:11">
      <c r="A50" s="652" t="s">
        <v>1285</v>
      </c>
      <c r="B50" s="609">
        <v>21812.1</v>
      </c>
      <c r="C50" s="32">
        <v>21198.7</v>
      </c>
      <c r="D50" s="975">
        <v>21498.6</v>
      </c>
      <c r="E50" s="975">
        <v>21492.2</v>
      </c>
      <c r="F50" s="974">
        <v>16815</v>
      </c>
      <c r="G50" s="609">
        <v>6.4</v>
      </c>
      <c r="H50" s="638" t="s">
        <v>295</v>
      </c>
      <c r="I50" s="32">
        <v>313.5</v>
      </c>
      <c r="J50" s="610">
        <v>60.3</v>
      </c>
    </row>
    <row r="51" spans="1:11">
      <c r="A51" s="653" t="s">
        <v>1263</v>
      </c>
      <c r="B51" s="609">
        <v>52.7</v>
      </c>
      <c r="C51" s="32">
        <v>50.8</v>
      </c>
      <c r="D51" s="975">
        <v>52</v>
      </c>
      <c r="E51" s="975">
        <v>52</v>
      </c>
      <c r="F51" s="974">
        <v>52</v>
      </c>
      <c r="G51" s="638" t="s">
        <v>295</v>
      </c>
      <c r="H51" s="638" t="s">
        <v>295</v>
      </c>
      <c r="I51" s="32">
        <v>0.7</v>
      </c>
      <c r="J51" s="610">
        <v>8.9</v>
      </c>
    </row>
    <row r="52" spans="1:11">
      <c r="A52" s="652" t="s">
        <v>1286</v>
      </c>
      <c r="B52" s="609">
        <v>26930.7</v>
      </c>
      <c r="C52" s="32">
        <v>26090</v>
      </c>
      <c r="D52" s="975">
        <v>26760.7</v>
      </c>
      <c r="E52" s="975">
        <v>26720.7</v>
      </c>
      <c r="F52" s="974">
        <v>26701.599999999999</v>
      </c>
      <c r="G52" s="609">
        <v>40</v>
      </c>
      <c r="H52" s="638" t="s">
        <v>295</v>
      </c>
      <c r="I52" s="32">
        <v>170</v>
      </c>
      <c r="J52" s="610">
        <v>65.2</v>
      </c>
    </row>
    <row r="53" spans="1:11">
      <c r="A53" s="653" t="s">
        <v>1263</v>
      </c>
      <c r="B53" s="609">
        <v>104.9</v>
      </c>
      <c r="C53" s="32">
        <v>102.9</v>
      </c>
      <c r="D53" s="975">
        <v>83.1</v>
      </c>
      <c r="E53" s="975">
        <v>61.1</v>
      </c>
      <c r="F53" s="974">
        <v>57.1</v>
      </c>
      <c r="G53" s="609">
        <v>22</v>
      </c>
      <c r="H53" s="638" t="s">
        <v>295</v>
      </c>
      <c r="I53" s="32">
        <v>21.9</v>
      </c>
      <c r="J53" s="610">
        <v>9.6</v>
      </c>
    </row>
    <row r="54" spans="1:11">
      <c r="A54" s="652" t="s">
        <v>1415</v>
      </c>
      <c r="B54" s="609">
        <v>12346.8</v>
      </c>
      <c r="C54" s="32">
        <v>12067.1</v>
      </c>
      <c r="D54" s="975">
        <v>12192</v>
      </c>
      <c r="E54" s="975">
        <v>12181.2</v>
      </c>
      <c r="F54" s="974">
        <v>12145.7</v>
      </c>
      <c r="G54" s="609">
        <v>10.8</v>
      </c>
      <c r="H54" s="638" t="s">
        <v>295</v>
      </c>
      <c r="I54" s="32">
        <v>154.69999999999999</v>
      </c>
      <c r="J54" s="610">
        <v>37.799999999999997</v>
      </c>
    </row>
    <row r="55" spans="1:11">
      <c r="A55" s="653" t="s">
        <v>1263</v>
      </c>
      <c r="B55" s="609">
        <v>0.2</v>
      </c>
      <c r="C55" s="638" t="s">
        <v>295</v>
      </c>
      <c r="D55" s="975">
        <v>0.2</v>
      </c>
      <c r="E55" s="975">
        <v>0.2</v>
      </c>
      <c r="F55" s="974">
        <v>0.2</v>
      </c>
      <c r="G55" s="638" t="s">
        <v>295</v>
      </c>
      <c r="H55" s="638" t="s">
        <v>295</v>
      </c>
      <c r="I55" s="638" t="s">
        <v>295</v>
      </c>
      <c r="J55" s="1256" t="s">
        <v>295</v>
      </c>
      <c r="K55" s="15"/>
    </row>
    <row r="56" spans="1:11">
      <c r="A56" s="651" t="s">
        <v>1283</v>
      </c>
      <c r="B56" s="609"/>
      <c r="D56" s="975"/>
      <c r="E56" s="975"/>
      <c r="F56" s="974"/>
      <c r="G56" s="609"/>
      <c r="H56" s="609"/>
      <c r="J56" s="610"/>
    </row>
    <row r="57" spans="1:11">
      <c r="A57" s="652" t="s">
        <v>1446</v>
      </c>
      <c r="B57" s="609">
        <v>2193.4</v>
      </c>
      <c r="C57" s="32">
        <v>2129.6</v>
      </c>
      <c r="D57" s="975">
        <v>2011.1</v>
      </c>
      <c r="E57" s="975">
        <v>2008.3</v>
      </c>
      <c r="F57" s="974">
        <v>2007.1</v>
      </c>
      <c r="G57" s="609">
        <v>2.8</v>
      </c>
      <c r="H57" s="638" t="s">
        <v>295</v>
      </c>
      <c r="I57" s="32">
        <v>182.3</v>
      </c>
      <c r="J57" s="610">
        <v>27.5</v>
      </c>
    </row>
    <row r="58" spans="1:11">
      <c r="A58" s="652" t="s">
        <v>1716</v>
      </c>
      <c r="B58" s="609">
        <v>1270.9000000000001</v>
      </c>
      <c r="C58" s="32">
        <v>1234.9000000000001</v>
      </c>
      <c r="D58" s="975">
        <v>1204.9000000000001</v>
      </c>
      <c r="E58" s="975">
        <v>1203.7</v>
      </c>
      <c r="F58" s="974">
        <v>1197.4000000000001</v>
      </c>
      <c r="G58" s="609">
        <v>1.2</v>
      </c>
      <c r="H58" s="638" t="s">
        <v>295</v>
      </c>
      <c r="I58" s="32">
        <v>66</v>
      </c>
      <c r="J58" s="610">
        <v>12.3</v>
      </c>
    </row>
    <row r="59" spans="1:11">
      <c r="A59" s="651" t="s">
        <v>1290</v>
      </c>
      <c r="B59" s="609">
        <v>67394.3</v>
      </c>
      <c r="C59" s="32">
        <v>65237.3</v>
      </c>
      <c r="D59" s="975">
        <v>67009.3</v>
      </c>
      <c r="E59" s="975">
        <v>66973.399999999994</v>
      </c>
      <c r="F59" s="974">
        <v>66756.7</v>
      </c>
      <c r="G59" s="609">
        <v>35.9</v>
      </c>
      <c r="H59" s="638" t="s">
        <v>295</v>
      </c>
      <c r="I59" s="32">
        <v>384.9</v>
      </c>
      <c r="J59" s="610">
        <v>55.4</v>
      </c>
    </row>
    <row r="60" spans="1:11">
      <c r="A60" s="651" t="s">
        <v>1271</v>
      </c>
      <c r="B60" s="609"/>
      <c r="D60" s="975"/>
      <c r="E60" s="975"/>
      <c r="F60" s="974"/>
      <c r="G60" s="609"/>
      <c r="H60" s="609"/>
      <c r="J60" s="610"/>
    </row>
    <row r="61" spans="1:11">
      <c r="A61" s="652" t="s">
        <v>1396</v>
      </c>
      <c r="B61" s="609">
        <v>8800.2000000000007</v>
      </c>
      <c r="C61" s="32">
        <v>8530.6</v>
      </c>
      <c r="D61" s="975">
        <v>8713.7000000000007</v>
      </c>
      <c r="E61" s="975">
        <v>8691.1</v>
      </c>
      <c r="F61" s="974">
        <v>8652.2999999999993</v>
      </c>
      <c r="G61" s="609">
        <v>22.6</v>
      </c>
      <c r="H61" s="638" t="s">
        <v>295</v>
      </c>
      <c r="I61" s="32">
        <v>86.5</v>
      </c>
      <c r="J61" s="610">
        <v>65.8</v>
      </c>
    </row>
    <row r="62" spans="1:11">
      <c r="A62" s="653" t="s">
        <v>1263</v>
      </c>
      <c r="B62" s="609">
        <v>347</v>
      </c>
      <c r="C62" s="32">
        <v>337.5</v>
      </c>
      <c r="D62" s="975">
        <v>334.1</v>
      </c>
      <c r="E62" s="975">
        <v>312.5</v>
      </c>
      <c r="F62" s="974">
        <v>309.7</v>
      </c>
      <c r="G62" s="609">
        <v>21.6</v>
      </c>
      <c r="H62" s="638" t="s">
        <v>295</v>
      </c>
      <c r="I62" s="32">
        <v>12.9</v>
      </c>
      <c r="J62" s="610">
        <v>27.9</v>
      </c>
    </row>
    <row r="63" spans="1:11">
      <c r="A63" s="652" t="s">
        <v>1292</v>
      </c>
      <c r="B63" s="609">
        <v>20996.5</v>
      </c>
      <c r="C63" s="32">
        <v>20294.900000000001</v>
      </c>
      <c r="D63" s="975">
        <v>20911.599999999999</v>
      </c>
      <c r="E63" s="975">
        <v>20906.5</v>
      </c>
      <c r="F63" s="974">
        <v>20853.2</v>
      </c>
      <c r="G63" s="609">
        <v>5.0999999999999996</v>
      </c>
      <c r="H63" s="638" t="s">
        <v>295</v>
      </c>
      <c r="I63" s="32">
        <v>85</v>
      </c>
      <c r="J63" s="610">
        <v>63.4</v>
      </c>
    </row>
    <row r="64" spans="1:11">
      <c r="A64" s="653" t="s">
        <v>1263</v>
      </c>
      <c r="B64" s="609">
        <v>71.3</v>
      </c>
      <c r="C64" s="32">
        <v>67.3</v>
      </c>
      <c r="D64" s="975">
        <v>65.5</v>
      </c>
      <c r="E64" s="975">
        <v>62.4</v>
      </c>
      <c r="F64" s="974">
        <v>57.7</v>
      </c>
      <c r="G64" s="609">
        <v>3.1</v>
      </c>
      <c r="H64" s="638" t="s">
        <v>295</v>
      </c>
      <c r="I64" s="32">
        <v>5.8</v>
      </c>
      <c r="J64" s="610">
        <v>7.9</v>
      </c>
    </row>
    <row r="65" spans="1:10">
      <c r="A65" s="652" t="s">
        <v>1293</v>
      </c>
      <c r="B65" s="609">
        <v>24119.4</v>
      </c>
      <c r="C65" s="32">
        <v>23303.3</v>
      </c>
      <c r="D65" s="975">
        <v>24023.1</v>
      </c>
      <c r="E65" s="975">
        <v>24021.200000000001</v>
      </c>
      <c r="F65" s="974">
        <v>23899.200000000001</v>
      </c>
      <c r="G65" s="609">
        <v>1.9</v>
      </c>
      <c r="H65" s="638" t="s">
        <v>295</v>
      </c>
      <c r="I65" s="32">
        <v>96.3</v>
      </c>
      <c r="J65" s="610">
        <v>62.1</v>
      </c>
    </row>
    <row r="66" spans="1:10">
      <c r="A66" s="653" t="s">
        <v>1263</v>
      </c>
      <c r="B66" s="609">
        <v>49.9</v>
      </c>
      <c r="C66" s="32">
        <v>49.2</v>
      </c>
      <c r="D66" s="975">
        <v>34.200000000000003</v>
      </c>
      <c r="E66" s="975">
        <v>32.299999999999997</v>
      </c>
      <c r="F66" s="974">
        <v>24.6</v>
      </c>
      <c r="G66" s="609">
        <v>1.9</v>
      </c>
      <c r="H66" s="638" t="s">
        <v>295</v>
      </c>
      <c r="I66" s="32">
        <v>15.7</v>
      </c>
      <c r="J66" s="610">
        <v>5.4</v>
      </c>
    </row>
    <row r="67" spans="1:10">
      <c r="A67" s="651" t="s">
        <v>1264</v>
      </c>
      <c r="B67" s="609"/>
      <c r="D67" s="975"/>
      <c r="E67" s="975"/>
      <c r="F67" s="974"/>
      <c r="G67" s="609"/>
      <c r="H67" s="609"/>
      <c r="J67" s="610"/>
    </row>
    <row r="68" spans="1:10">
      <c r="A68" s="652" t="s">
        <v>1433</v>
      </c>
      <c r="B68" s="609">
        <v>9852.6</v>
      </c>
      <c r="C68" s="32">
        <v>9584</v>
      </c>
      <c r="D68" s="975">
        <v>9784.2999999999993</v>
      </c>
      <c r="E68" s="975">
        <v>9778.1</v>
      </c>
      <c r="F68" s="974">
        <v>9776.5</v>
      </c>
      <c r="G68" s="609">
        <v>6.3</v>
      </c>
      <c r="H68" s="638" t="s">
        <v>295</v>
      </c>
      <c r="I68" s="32">
        <v>68.2</v>
      </c>
      <c r="J68" s="610">
        <v>49.4</v>
      </c>
    </row>
    <row r="69" spans="1:10">
      <c r="A69" s="652" t="s">
        <v>1168</v>
      </c>
      <c r="B69" s="609">
        <v>3625.6</v>
      </c>
      <c r="C69" s="32">
        <v>3524.4</v>
      </c>
      <c r="D69" s="975">
        <v>3576.6</v>
      </c>
      <c r="E69" s="975">
        <v>3576.6</v>
      </c>
      <c r="F69" s="974">
        <v>3575.4</v>
      </c>
      <c r="G69" s="638" t="s">
        <v>295</v>
      </c>
      <c r="H69" s="638" t="s">
        <v>295</v>
      </c>
      <c r="I69" s="32">
        <v>48.9</v>
      </c>
      <c r="J69" s="610">
        <v>22.2</v>
      </c>
    </row>
    <row r="70" spans="1:10">
      <c r="A70" s="651" t="s">
        <v>1296</v>
      </c>
      <c r="B70" s="609"/>
      <c r="D70" s="975"/>
      <c r="E70" s="975"/>
      <c r="F70" s="974"/>
      <c r="G70" s="609"/>
      <c r="H70" s="609"/>
      <c r="J70" s="610"/>
    </row>
    <row r="71" spans="1:10">
      <c r="A71" s="652" t="s">
        <v>1297</v>
      </c>
      <c r="B71" s="609">
        <v>376.7</v>
      </c>
      <c r="C71" s="32">
        <v>364.6</v>
      </c>
      <c r="D71" s="975">
        <v>368.5</v>
      </c>
      <c r="E71" s="975">
        <v>348.7</v>
      </c>
      <c r="F71" s="974">
        <v>348.7</v>
      </c>
      <c r="G71" s="609">
        <v>19.8</v>
      </c>
      <c r="H71" s="638" t="s">
        <v>295</v>
      </c>
      <c r="I71" s="32">
        <v>8.3000000000000007</v>
      </c>
      <c r="J71" s="610">
        <v>4.3</v>
      </c>
    </row>
    <row r="72" spans="1:10">
      <c r="A72" s="654" t="s">
        <v>1356</v>
      </c>
      <c r="B72" s="684">
        <v>398568.8</v>
      </c>
      <c r="C72" s="684">
        <v>386869.4</v>
      </c>
      <c r="D72" s="684">
        <v>390215.3</v>
      </c>
      <c r="E72" s="684">
        <v>388520</v>
      </c>
      <c r="F72" s="684">
        <v>387028.6</v>
      </c>
      <c r="G72" s="684">
        <v>1685.7</v>
      </c>
      <c r="H72" s="684">
        <v>9.6</v>
      </c>
      <c r="I72" s="684">
        <v>8353.5</v>
      </c>
      <c r="J72" s="685">
        <v>49.1</v>
      </c>
    </row>
    <row r="73" spans="1:10">
      <c r="A73" s="651" t="s">
        <v>1298</v>
      </c>
      <c r="B73" s="609"/>
      <c r="D73" s="975"/>
      <c r="E73" s="975"/>
      <c r="F73" s="974"/>
      <c r="G73" s="609"/>
      <c r="H73" s="609"/>
      <c r="J73" s="610"/>
    </row>
    <row r="74" spans="1:10">
      <c r="A74" s="651" t="s">
        <v>1299</v>
      </c>
      <c r="B74" s="609">
        <v>86158.6</v>
      </c>
      <c r="C74" s="32">
        <v>83594.7</v>
      </c>
      <c r="D74" s="975">
        <v>85180.2</v>
      </c>
      <c r="E74" s="975">
        <v>85123.1</v>
      </c>
      <c r="F74" s="974">
        <v>84887</v>
      </c>
      <c r="G74" s="609">
        <v>57.2</v>
      </c>
      <c r="H74" s="638" t="s">
        <v>295</v>
      </c>
      <c r="I74" s="32">
        <v>978.4</v>
      </c>
      <c r="J74" s="610">
        <v>60.1</v>
      </c>
    </row>
    <row r="75" spans="1:10">
      <c r="A75" s="651" t="s">
        <v>1259</v>
      </c>
      <c r="B75" s="609"/>
      <c r="D75" s="975"/>
      <c r="E75" s="975"/>
      <c r="F75" s="974"/>
      <c r="G75" s="609"/>
      <c r="H75" s="609"/>
      <c r="J75" s="610"/>
    </row>
    <row r="76" spans="1:10">
      <c r="A76" s="652" t="s">
        <v>1150</v>
      </c>
      <c r="B76" s="609">
        <v>101.9</v>
      </c>
      <c r="C76" s="32">
        <v>99.9</v>
      </c>
      <c r="D76" s="975">
        <v>97.9</v>
      </c>
      <c r="E76" s="975">
        <v>94.7</v>
      </c>
      <c r="F76" s="974">
        <v>88.1</v>
      </c>
      <c r="G76" s="609">
        <v>3.2</v>
      </c>
      <c r="H76" s="638" t="s">
        <v>295</v>
      </c>
      <c r="I76" s="32">
        <v>4</v>
      </c>
      <c r="J76" s="610">
        <v>4.8</v>
      </c>
    </row>
    <row r="77" spans="1:10">
      <c r="A77" s="651" t="s">
        <v>1261</v>
      </c>
      <c r="B77" s="609"/>
      <c r="D77" s="975"/>
      <c r="E77" s="975"/>
      <c r="F77" s="974"/>
      <c r="G77" s="609"/>
      <c r="H77" s="609"/>
      <c r="J77" s="610"/>
    </row>
    <row r="78" spans="1:10">
      <c r="A78" s="652" t="s">
        <v>1301</v>
      </c>
      <c r="B78" s="609">
        <v>10599.2</v>
      </c>
      <c r="C78" s="32">
        <v>10248.299999999999</v>
      </c>
      <c r="D78" s="975">
        <v>10505</v>
      </c>
      <c r="E78" s="975">
        <v>10474.200000000001</v>
      </c>
      <c r="F78" s="974">
        <v>10451.5</v>
      </c>
      <c r="G78" s="609">
        <v>30.8</v>
      </c>
      <c r="H78" s="638" t="s">
        <v>295</v>
      </c>
      <c r="I78" s="32">
        <v>94.2</v>
      </c>
      <c r="J78" s="610">
        <v>48.3</v>
      </c>
    </row>
    <row r="79" spans="1:10">
      <c r="A79" s="653" t="s">
        <v>1263</v>
      </c>
      <c r="B79" s="609">
        <v>73.5</v>
      </c>
      <c r="C79" s="32">
        <v>69.2</v>
      </c>
      <c r="D79" s="975">
        <v>73.5</v>
      </c>
      <c r="E79" s="975">
        <v>53.5</v>
      </c>
      <c r="F79" s="974">
        <v>53.5</v>
      </c>
      <c r="G79" s="609">
        <v>20</v>
      </c>
      <c r="H79" s="638" t="s">
        <v>295</v>
      </c>
      <c r="I79" s="32">
        <v>0</v>
      </c>
      <c r="J79" s="610">
        <v>8.5</v>
      </c>
    </row>
    <row r="80" spans="1:10">
      <c r="A80" s="651" t="s">
        <v>1264</v>
      </c>
      <c r="B80" s="609"/>
      <c r="D80" s="975"/>
      <c r="E80" s="975"/>
      <c r="F80" s="974"/>
      <c r="G80" s="609"/>
      <c r="H80" s="609"/>
      <c r="J80" s="610"/>
    </row>
    <row r="81" spans="1:10">
      <c r="A81" s="652" t="s">
        <v>1720</v>
      </c>
      <c r="B81" s="609">
        <v>12413.9</v>
      </c>
      <c r="C81" s="32">
        <v>12045.4</v>
      </c>
      <c r="D81" s="975">
        <v>12316.1</v>
      </c>
      <c r="E81" s="975">
        <v>12309</v>
      </c>
      <c r="F81" s="974">
        <v>12284.6</v>
      </c>
      <c r="G81" s="609">
        <v>7.2</v>
      </c>
      <c r="H81" s="638" t="s">
        <v>295</v>
      </c>
      <c r="I81" s="32">
        <v>97.8</v>
      </c>
      <c r="J81" s="610">
        <v>65.099999999999994</v>
      </c>
    </row>
    <row r="82" spans="1:10">
      <c r="A82" s="652" t="s">
        <v>1718</v>
      </c>
      <c r="B82" s="609">
        <v>16543.5</v>
      </c>
      <c r="C82" s="32">
        <v>15992.9</v>
      </c>
      <c r="D82" s="975">
        <v>16491.5</v>
      </c>
      <c r="E82" s="975">
        <v>16490.5</v>
      </c>
      <c r="F82" s="974">
        <v>16477.099999999999</v>
      </c>
      <c r="G82" s="609">
        <v>1</v>
      </c>
      <c r="H82" s="638" t="s">
        <v>295</v>
      </c>
      <c r="I82" s="32">
        <v>52</v>
      </c>
      <c r="J82" s="610">
        <v>76.599999999999994</v>
      </c>
    </row>
    <row r="83" spans="1:10">
      <c r="A83" s="652" t="s">
        <v>1719</v>
      </c>
      <c r="B83" s="609">
        <v>9048.2999999999993</v>
      </c>
      <c r="C83" s="32">
        <v>8808.2999999999993</v>
      </c>
      <c r="D83" s="975">
        <v>8859.6</v>
      </c>
      <c r="E83" s="975">
        <v>8846.6</v>
      </c>
      <c r="F83" s="974">
        <v>8816.9</v>
      </c>
      <c r="G83" s="609">
        <v>13</v>
      </c>
      <c r="H83" s="638" t="s">
        <v>295</v>
      </c>
      <c r="I83" s="32">
        <v>188.6</v>
      </c>
      <c r="J83" s="610">
        <v>51.5</v>
      </c>
    </row>
    <row r="84" spans="1:10">
      <c r="A84" s="652" t="s">
        <v>1721</v>
      </c>
      <c r="B84" s="609">
        <v>23108.5</v>
      </c>
      <c r="C84" s="32">
        <v>22487.8</v>
      </c>
      <c r="D84" s="975">
        <v>22614.400000000001</v>
      </c>
      <c r="E84" s="975">
        <v>22614.400000000001</v>
      </c>
      <c r="F84" s="974">
        <v>22517.9</v>
      </c>
      <c r="G84" s="638" t="s">
        <v>295</v>
      </c>
      <c r="H84" s="638" t="s">
        <v>295</v>
      </c>
      <c r="I84" s="32">
        <v>494.1</v>
      </c>
      <c r="J84" s="610">
        <v>59.2</v>
      </c>
    </row>
    <row r="85" spans="1:10">
      <c r="A85" s="652" t="s">
        <v>1722</v>
      </c>
      <c r="B85" s="609">
        <v>14343.5</v>
      </c>
      <c r="C85" s="32">
        <v>13912.1</v>
      </c>
      <c r="D85" s="975">
        <v>14295.7</v>
      </c>
      <c r="E85" s="975">
        <v>14293.7</v>
      </c>
      <c r="F85" s="974">
        <v>14250.9</v>
      </c>
      <c r="G85" s="609">
        <v>2</v>
      </c>
      <c r="H85" s="638" t="s">
        <v>295</v>
      </c>
      <c r="I85" s="32">
        <v>47.8</v>
      </c>
      <c r="J85" s="610">
        <v>65</v>
      </c>
    </row>
    <row r="86" spans="1:10">
      <c r="A86" s="651" t="s">
        <v>1306</v>
      </c>
      <c r="B86" s="609">
        <v>31030.799999999999</v>
      </c>
      <c r="C86" s="32">
        <v>30235.200000000001</v>
      </c>
      <c r="D86" s="975">
        <v>29757.9</v>
      </c>
      <c r="E86" s="975">
        <v>29670.400000000001</v>
      </c>
      <c r="F86" s="974">
        <v>29542.799999999999</v>
      </c>
      <c r="G86" s="609">
        <v>87.6</v>
      </c>
      <c r="H86" s="638" t="s">
        <v>295</v>
      </c>
      <c r="I86" s="32">
        <v>1272.9000000000001</v>
      </c>
      <c r="J86" s="610">
        <v>39.200000000000003</v>
      </c>
    </row>
    <row r="87" spans="1:10">
      <c r="A87" s="651" t="s">
        <v>1259</v>
      </c>
      <c r="B87" s="609"/>
      <c r="D87" s="975"/>
      <c r="E87" s="975"/>
      <c r="F87" s="974"/>
      <c r="G87" s="609"/>
      <c r="H87" s="609"/>
      <c r="J87" s="610"/>
    </row>
    <row r="88" spans="1:10">
      <c r="A88" s="652" t="s">
        <v>1307</v>
      </c>
      <c r="B88" s="609">
        <v>280.7</v>
      </c>
      <c r="C88" s="32">
        <v>274.10000000000002</v>
      </c>
      <c r="D88" s="975">
        <v>272.3</v>
      </c>
      <c r="E88" s="975">
        <v>227.4</v>
      </c>
      <c r="F88" s="974">
        <v>224.1</v>
      </c>
      <c r="G88" s="609">
        <v>45</v>
      </c>
      <c r="H88" s="638" t="s">
        <v>295</v>
      </c>
      <c r="I88" s="32">
        <v>8.4</v>
      </c>
      <c r="J88" s="610">
        <v>12.6</v>
      </c>
    </row>
    <row r="89" spans="1:10">
      <c r="A89" s="651" t="s">
        <v>1271</v>
      </c>
      <c r="B89" s="609"/>
      <c r="D89" s="975"/>
      <c r="E89" s="975"/>
      <c r="F89" s="974"/>
      <c r="G89" s="609"/>
      <c r="H89" s="609"/>
      <c r="J89" s="610"/>
    </row>
    <row r="90" spans="1:10">
      <c r="A90" s="652" t="s">
        <v>1389</v>
      </c>
      <c r="B90" s="609">
        <v>1770.8</v>
      </c>
      <c r="C90" s="32">
        <v>1733.3</v>
      </c>
      <c r="D90" s="975">
        <v>1701.4</v>
      </c>
      <c r="E90" s="975">
        <v>1691.2</v>
      </c>
      <c r="F90" s="974">
        <v>1672.8</v>
      </c>
      <c r="G90" s="609">
        <v>10.199999999999999</v>
      </c>
      <c r="H90" s="638" t="s">
        <v>295</v>
      </c>
      <c r="I90" s="32">
        <v>69.400000000000006</v>
      </c>
      <c r="J90" s="610">
        <v>33.1</v>
      </c>
    </row>
    <row r="91" spans="1:10">
      <c r="A91" s="653" t="s">
        <v>1263</v>
      </c>
      <c r="B91" s="609">
        <v>4.7</v>
      </c>
      <c r="C91" s="32">
        <v>4.7</v>
      </c>
      <c r="D91" s="975">
        <v>2.9</v>
      </c>
      <c r="E91" s="638" t="s">
        <v>295</v>
      </c>
      <c r="F91" s="638" t="s">
        <v>295</v>
      </c>
      <c r="G91" s="609">
        <v>2.9</v>
      </c>
      <c r="H91" s="638" t="s">
        <v>295</v>
      </c>
      <c r="I91" s="32">
        <v>1.8</v>
      </c>
      <c r="J91" s="610">
        <v>2.1</v>
      </c>
    </row>
    <row r="92" spans="1:10">
      <c r="A92" s="652" t="s">
        <v>1309</v>
      </c>
      <c r="B92" s="609">
        <v>5434.1</v>
      </c>
      <c r="C92" s="32">
        <v>5301.4</v>
      </c>
      <c r="D92" s="975">
        <v>4939.8</v>
      </c>
      <c r="E92" s="975">
        <v>4935.8</v>
      </c>
      <c r="F92" s="974">
        <v>4899.3999999999996</v>
      </c>
      <c r="G92" s="609">
        <v>4</v>
      </c>
      <c r="H92" s="638" t="s">
        <v>295</v>
      </c>
      <c r="I92" s="32">
        <v>494.3</v>
      </c>
      <c r="J92" s="610">
        <v>29.6</v>
      </c>
    </row>
    <row r="93" spans="1:10">
      <c r="A93" s="653" t="s">
        <v>1263</v>
      </c>
      <c r="B93" s="609">
        <v>33.1</v>
      </c>
      <c r="C93" s="32">
        <v>33.1</v>
      </c>
      <c r="D93" s="975">
        <v>14.3</v>
      </c>
      <c r="E93" s="975">
        <v>13.3</v>
      </c>
      <c r="F93" s="974">
        <v>4</v>
      </c>
      <c r="G93" s="609">
        <v>1</v>
      </c>
      <c r="H93" s="638" t="s">
        <v>295</v>
      </c>
      <c r="I93" s="32">
        <v>18.899999999999999</v>
      </c>
      <c r="J93" s="610">
        <v>5.6</v>
      </c>
    </row>
    <row r="94" spans="1:10">
      <c r="A94" s="652" t="s">
        <v>1399</v>
      </c>
      <c r="B94" s="609">
        <v>1543.7</v>
      </c>
      <c r="C94" s="32">
        <v>1516</v>
      </c>
      <c r="D94" s="975">
        <v>1442.3</v>
      </c>
      <c r="E94" s="975">
        <v>1432.6</v>
      </c>
      <c r="F94" s="974">
        <v>1412.2</v>
      </c>
      <c r="G94" s="609">
        <v>9.6999999999999993</v>
      </c>
      <c r="H94" s="638" t="s">
        <v>295</v>
      </c>
      <c r="I94" s="32">
        <v>101.3</v>
      </c>
      <c r="J94" s="610">
        <v>19.7</v>
      </c>
    </row>
    <row r="95" spans="1:10">
      <c r="A95" s="653" t="s">
        <v>1263</v>
      </c>
      <c r="B95" s="609">
        <v>10</v>
      </c>
      <c r="C95" s="32">
        <v>10</v>
      </c>
      <c r="D95" s="975">
        <v>9.8000000000000007</v>
      </c>
      <c r="E95" s="975">
        <v>1</v>
      </c>
      <c r="F95" s="974">
        <v>0.6</v>
      </c>
      <c r="G95" s="609">
        <v>8.8000000000000007</v>
      </c>
      <c r="H95" s="638" t="s">
        <v>295</v>
      </c>
      <c r="I95" s="32">
        <v>0.2</v>
      </c>
      <c r="J95" s="610">
        <v>3</v>
      </c>
    </row>
    <row r="96" spans="1:10">
      <c r="A96" s="651" t="s">
        <v>1264</v>
      </c>
      <c r="B96" s="609"/>
      <c r="D96" s="975"/>
      <c r="E96" s="975"/>
      <c r="F96" s="974"/>
      <c r="G96" s="609"/>
      <c r="H96" s="609"/>
      <c r="J96" s="610"/>
    </row>
    <row r="97" spans="1:10">
      <c r="A97" s="652" t="s">
        <v>1432</v>
      </c>
      <c r="B97" s="609">
        <v>3789.4</v>
      </c>
      <c r="C97" s="32">
        <v>3678.3</v>
      </c>
      <c r="D97" s="975">
        <v>3739.4</v>
      </c>
      <c r="E97" s="975">
        <v>3736.5</v>
      </c>
      <c r="F97" s="974">
        <v>3729.3</v>
      </c>
      <c r="G97" s="609">
        <v>2.9</v>
      </c>
      <c r="H97" s="638" t="s">
        <v>295</v>
      </c>
      <c r="I97" s="32">
        <v>50</v>
      </c>
      <c r="J97" s="610">
        <v>45.6</v>
      </c>
    </row>
    <row r="98" spans="1:10">
      <c r="A98" s="652" t="s">
        <v>1307</v>
      </c>
      <c r="B98" s="609">
        <v>10264.6</v>
      </c>
      <c r="C98" s="32">
        <v>9970.5</v>
      </c>
      <c r="D98" s="975">
        <v>9976.7999999999993</v>
      </c>
      <c r="E98" s="975">
        <v>9964.9</v>
      </c>
      <c r="F98" s="974">
        <v>9949.6</v>
      </c>
      <c r="G98" s="609">
        <v>11.9</v>
      </c>
      <c r="H98" s="638" t="s">
        <v>295</v>
      </c>
      <c r="I98" s="32">
        <v>287.8</v>
      </c>
      <c r="J98" s="610">
        <v>56.7</v>
      </c>
    </row>
    <row r="99" spans="1:10">
      <c r="A99" s="652" t="s">
        <v>1440</v>
      </c>
      <c r="B99" s="609">
        <v>4303.8</v>
      </c>
      <c r="C99" s="32">
        <v>4210.7</v>
      </c>
      <c r="D99" s="975">
        <v>4192.5</v>
      </c>
      <c r="E99" s="975">
        <v>4190.6000000000004</v>
      </c>
      <c r="F99" s="974">
        <v>4185.1000000000004</v>
      </c>
      <c r="G99" s="609">
        <v>1.9</v>
      </c>
      <c r="H99" s="638" t="s">
        <v>295</v>
      </c>
      <c r="I99" s="32">
        <v>111.4</v>
      </c>
      <c r="J99" s="610">
        <v>45.9</v>
      </c>
    </row>
    <row r="100" spans="1:10">
      <c r="A100" s="652" t="s">
        <v>1444</v>
      </c>
      <c r="B100" s="609">
        <v>3643.9</v>
      </c>
      <c r="C100" s="32">
        <v>3550.9</v>
      </c>
      <c r="D100" s="975">
        <v>3493.5</v>
      </c>
      <c r="E100" s="975">
        <v>3491.5</v>
      </c>
      <c r="F100" s="974">
        <v>3470.4</v>
      </c>
      <c r="G100" s="609">
        <v>2</v>
      </c>
      <c r="H100" s="638" t="s">
        <v>295</v>
      </c>
      <c r="I100" s="32">
        <v>150.4</v>
      </c>
      <c r="J100" s="610">
        <v>38.5</v>
      </c>
    </row>
    <row r="101" spans="1:10">
      <c r="A101" s="651" t="s">
        <v>1314</v>
      </c>
      <c r="B101" s="609">
        <v>40461.5</v>
      </c>
      <c r="C101" s="32">
        <v>39402.699999999997</v>
      </c>
      <c r="D101" s="975">
        <v>39332.800000000003</v>
      </c>
      <c r="E101" s="975">
        <v>39307.5</v>
      </c>
      <c r="F101" s="974">
        <v>39122.6</v>
      </c>
      <c r="G101" s="609">
        <v>25.3</v>
      </c>
      <c r="H101" s="638" t="s">
        <v>295</v>
      </c>
      <c r="I101" s="32">
        <v>1128.7</v>
      </c>
      <c r="J101" s="610">
        <v>42.1</v>
      </c>
    </row>
    <row r="102" spans="1:10">
      <c r="A102" s="651" t="s">
        <v>1271</v>
      </c>
      <c r="B102" s="609"/>
      <c r="D102" s="975"/>
      <c r="E102" s="975"/>
      <c r="F102" s="974"/>
      <c r="G102" s="609"/>
      <c r="H102" s="609"/>
      <c r="J102" s="610"/>
    </row>
    <row r="103" spans="1:10">
      <c r="A103" s="652" t="s">
        <v>1315</v>
      </c>
      <c r="B103" s="609">
        <v>6333.8</v>
      </c>
      <c r="C103" s="32">
        <v>6200.9</v>
      </c>
      <c r="D103" s="975">
        <v>6167.3</v>
      </c>
      <c r="E103" s="975">
        <v>6156.4</v>
      </c>
      <c r="F103" s="974">
        <v>6091</v>
      </c>
      <c r="G103" s="609">
        <v>10.9</v>
      </c>
      <c r="H103" s="638" t="s">
        <v>295</v>
      </c>
      <c r="I103" s="32">
        <v>166.5</v>
      </c>
      <c r="J103" s="610">
        <v>27.4</v>
      </c>
    </row>
    <row r="104" spans="1:10">
      <c r="A104" s="653" t="s">
        <v>1263</v>
      </c>
      <c r="B104" s="609">
        <v>34.299999999999997</v>
      </c>
      <c r="C104" s="32">
        <v>33.6</v>
      </c>
      <c r="D104" s="975">
        <v>34.299999999999997</v>
      </c>
      <c r="E104" s="975">
        <v>29.7</v>
      </c>
      <c r="F104" s="974">
        <v>18.2</v>
      </c>
      <c r="G104" s="609">
        <v>4.5999999999999996</v>
      </c>
      <c r="H104" s="638" t="s">
        <v>295</v>
      </c>
      <c r="I104" s="638" t="s">
        <v>295</v>
      </c>
      <c r="J104" s="610">
        <v>2</v>
      </c>
    </row>
    <row r="105" spans="1:10">
      <c r="A105" s="652" t="s">
        <v>1316</v>
      </c>
      <c r="B105" s="609">
        <v>3823</v>
      </c>
      <c r="C105" s="32">
        <v>3732.4</v>
      </c>
      <c r="D105" s="975">
        <v>3229.5</v>
      </c>
      <c r="E105" s="975">
        <v>3222.9</v>
      </c>
      <c r="F105" s="974">
        <v>3216</v>
      </c>
      <c r="G105" s="609">
        <v>6.6</v>
      </c>
      <c r="H105" s="638" t="s">
        <v>295</v>
      </c>
      <c r="I105" s="32">
        <v>593.5</v>
      </c>
      <c r="J105" s="610">
        <v>39.700000000000003</v>
      </c>
    </row>
    <row r="106" spans="1:10">
      <c r="A106" s="653" t="s">
        <v>1263</v>
      </c>
      <c r="B106" s="609">
        <v>8.5</v>
      </c>
      <c r="C106" s="32">
        <v>8.4</v>
      </c>
      <c r="D106" s="975">
        <v>8.5</v>
      </c>
      <c r="E106" s="975">
        <v>8.5</v>
      </c>
      <c r="F106" s="974">
        <v>8.5</v>
      </c>
      <c r="G106" s="638" t="s">
        <v>295</v>
      </c>
      <c r="H106" s="638" t="s">
        <v>295</v>
      </c>
      <c r="I106" s="638" t="s">
        <v>295</v>
      </c>
      <c r="J106" s="610">
        <v>2.2999999999999998</v>
      </c>
    </row>
    <row r="107" spans="1:10">
      <c r="A107" s="651" t="s">
        <v>1264</v>
      </c>
      <c r="B107" s="609"/>
      <c r="D107" s="975"/>
      <c r="E107" s="975"/>
      <c r="F107" s="974"/>
      <c r="G107" s="609"/>
      <c r="H107" s="609"/>
      <c r="J107" s="610"/>
    </row>
    <row r="108" spans="1:10">
      <c r="A108" s="652" t="s">
        <v>1317</v>
      </c>
      <c r="B108" s="609">
        <v>5977.8</v>
      </c>
      <c r="C108" s="32">
        <v>5815.5</v>
      </c>
      <c r="D108" s="975">
        <v>5899.2</v>
      </c>
      <c r="E108" s="975">
        <v>5897.8</v>
      </c>
      <c r="F108" s="974">
        <v>5878.7</v>
      </c>
      <c r="G108" s="609">
        <v>1.4</v>
      </c>
      <c r="H108" s="638" t="s">
        <v>295</v>
      </c>
      <c r="I108" s="32">
        <v>78.599999999999994</v>
      </c>
      <c r="J108" s="610">
        <v>47.6</v>
      </c>
    </row>
    <row r="109" spans="1:10">
      <c r="A109" s="652" t="s">
        <v>1318</v>
      </c>
      <c r="B109" s="609">
        <v>12175.9</v>
      </c>
      <c r="C109" s="32">
        <v>11835.5</v>
      </c>
      <c r="D109" s="975">
        <v>12093.5</v>
      </c>
      <c r="E109" s="975">
        <v>12091.1</v>
      </c>
      <c r="F109" s="974">
        <v>12081</v>
      </c>
      <c r="G109" s="609">
        <v>2.4</v>
      </c>
      <c r="H109" s="638" t="s">
        <v>295</v>
      </c>
      <c r="I109" s="32">
        <v>82.4</v>
      </c>
      <c r="J109" s="610">
        <v>59.4</v>
      </c>
    </row>
    <row r="110" spans="1:10">
      <c r="A110" s="652" t="s">
        <v>1319</v>
      </c>
      <c r="B110" s="609">
        <v>9186.2000000000007</v>
      </c>
      <c r="C110" s="32">
        <v>8912.2999999999993</v>
      </c>
      <c r="D110" s="975">
        <v>9113.2999999999993</v>
      </c>
      <c r="E110" s="975">
        <v>9109.2999999999993</v>
      </c>
      <c r="F110" s="974">
        <v>9073.9</v>
      </c>
      <c r="G110" s="609">
        <v>4</v>
      </c>
      <c r="H110" s="638" t="s">
        <v>295</v>
      </c>
      <c r="I110" s="32">
        <v>72.8</v>
      </c>
      <c r="J110" s="610">
        <v>49.1</v>
      </c>
    </row>
    <row r="111" spans="1:10">
      <c r="A111" s="652" t="s">
        <v>1447</v>
      </c>
      <c r="B111" s="609">
        <v>2964.9</v>
      </c>
      <c r="C111" s="32">
        <v>2906.1</v>
      </c>
      <c r="D111" s="975">
        <v>2830</v>
      </c>
      <c r="E111" s="975">
        <v>2830</v>
      </c>
      <c r="F111" s="974">
        <v>2782.1</v>
      </c>
      <c r="G111" s="638" t="s">
        <v>295</v>
      </c>
      <c r="H111" s="638" t="s">
        <v>295</v>
      </c>
      <c r="I111" s="32">
        <v>134.9</v>
      </c>
      <c r="J111" s="610">
        <v>25.6</v>
      </c>
    </row>
    <row r="112" spans="1:10">
      <c r="A112" s="651" t="s">
        <v>1321</v>
      </c>
      <c r="B112" s="609">
        <v>25088.9</v>
      </c>
      <c r="C112" s="32">
        <v>24468.400000000001</v>
      </c>
      <c r="D112" s="975">
        <v>24460.5</v>
      </c>
      <c r="E112" s="975">
        <v>24391</v>
      </c>
      <c r="F112" s="974">
        <v>24243.9</v>
      </c>
      <c r="G112" s="609">
        <v>69.5</v>
      </c>
      <c r="H112" s="638" t="s">
        <v>295</v>
      </c>
      <c r="I112" s="32">
        <v>628.4</v>
      </c>
      <c r="J112" s="610">
        <v>39.200000000000003</v>
      </c>
    </row>
    <row r="113" spans="1:10">
      <c r="A113" s="651" t="s">
        <v>1271</v>
      </c>
      <c r="B113" s="609"/>
      <c r="D113" s="975"/>
      <c r="E113" s="975"/>
      <c r="F113" s="974"/>
      <c r="G113" s="609"/>
      <c r="H113" s="609"/>
      <c r="J113" s="610"/>
    </row>
    <row r="114" spans="1:10">
      <c r="A114" s="652" t="s">
        <v>1322</v>
      </c>
      <c r="B114" s="609">
        <v>16416.599999999999</v>
      </c>
      <c r="C114" s="32">
        <v>16005</v>
      </c>
      <c r="D114" s="975">
        <v>16186.4</v>
      </c>
      <c r="E114" s="975">
        <v>16172.9</v>
      </c>
      <c r="F114" s="974">
        <v>16111.6</v>
      </c>
      <c r="G114" s="609">
        <v>13.5</v>
      </c>
      <c r="H114" s="638" t="s">
        <v>295</v>
      </c>
      <c r="I114" s="32">
        <v>230.3</v>
      </c>
      <c r="J114" s="610">
        <v>48.9</v>
      </c>
    </row>
    <row r="115" spans="1:10">
      <c r="A115" s="653" t="s">
        <v>1263</v>
      </c>
      <c r="B115" s="609">
        <v>70.599999999999994</v>
      </c>
      <c r="C115" s="32">
        <v>69.400000000000006</v>
      </c>
      <c r="D115" s="975">
        <v>67.099999999999994</v>
      </c>
      <c r="E115" s="975">
        <v>56</v>
      </c>
      <c r="F115" s="974">
        <v>42.8</v>
      </c>
      <c r="G115" s="609">
        <v>11.1</v>
      </c>
      <c r="H115" s="638" t="s">
        <v>295</v>
      </c>
      <c r="I115" s="32">
        <v>3.4</v>
      </c>
      <c r="J115" s="610">
        <v>4.7</v>
      </c>
    </row>
    <row r="116" spans="1:10">
      <c r="A116" s="652" t="s">
        <v>1387</v>
      </c>
      <c r="B116" s="609">
        <v>2969.2</v>
      </c>
      <c r="C116" s="32">
        <v>2909.4</v>
      </c>
      <c r="D116" s="975">
        <v>2880.9</v>
      </c>
      <c r="E116" s="975">
        <v>2859.9</v>
      </c>
      <c r="F116" s="974">
        <v>2817.8</v>
      </c>
      <c r="G116" s="609">
        <v>21</v>
      </c>
      <c r="H116" s="638" t="s">
        <v>295</v>
      </c>
      <c r="I116" s="32">
        <v>88.3</v>
      </c>
      <c r="J116" s="610">
        <v>29.2</v>
      </c>
    </row>
    <row r="117" spans="1:10">
      <c r="A117" s="653" t="s">
        <v>1263</v>
      </c>
      <c r="B117" s="609">
        <v>8.5</v>
      </c>
      <c r="C117" s="32">
        <v>4.7</v>
      </c>
      <c r="D117" s="975">
        <v>7.6</v>
      </c>
      <c r="E117" s="638" t="s">
        <v>295</v>
      </c>
      <c r="F117" s="638" t="s">
        <v>295</v>
      </c>
      <c r="G117" s="609">
        <v>7.6</v>
      </c>
      <c r="H117" s="638" t="s">
        <v>295</v>
      </c>
      <c r="I117" s="32">
        <v>0.9</v>
      </c>
      <c r="J117" s="610">
        <v>3</v>
      </c>
    </row>
    <row r="118" spans="1:10">
      <c r="A118" s="652" t="s">
        <v>1324</v>
      </c>
      <c r="B118" s="609">
        <v>5703</v>
      </c>
      <c r="C118" s="32">
        <v>5554</v>
      </c>
      <c r="D118" s="975">
        <v>5393.2</v>
      </c>
      <c r="E118" s="975">
        <v>5358.2</v>
      </c>
      <c r="F118" s="974">
        <v>5314.5</v>
      </c>
      <c r="G118" s="609">
        <v>35</v>
      </c>
      <c r="H118" s="638" t="s">
        <v>295</v>
      </c>
      <c r="I118" s="32">
        <v>309.8</v>
      </c>
      <c r="J118" s="610">
        <v>28.1</v>
      </c>
    </row>
    <row r="119" spans="1:10">
      <c r="A119" s="653" t="s">
        <v>1263</v>
      </c>
      <c r="B119" s="609">
        <v>22.2</v>
      </c>
      <c r="C119" s="32">
        <v>22.2</v>
      </c>
      <c r="D119" s="975">
        <v>22</v>
      </c>
      <c r="E119" s="638" t="s">
        <v>295</v>
      </c>
      <c r="F119" s="638" t="s">
        <v>295</v>
      </c>
      <c r="G119" s="609">
        <v>22</v>
      </c>
      <c r="H119" s="638" t="s">
        <v>295</v>
      </c>
      <c r="I119" s="32">
        <v>0.2</v>
      </c>
      <c r="J119" s="610">
        <v>2.4</v>
      </c>
    </row>
    <row r="120" spans="1:10">
      <c r="A120" s="651" t="s">
        <v>1325</v>
      </c>
      <c r="B120" s="609">
        <v>68496.100000000006</v>
      </c>
      <c r="C120" s="32">
        <v>66466.2</v>
      </c>
      <c r="D120" s="975">
        <v>66712.3</v>
      </c>
      <c r="E120" s="975">
        <v>66634.3</v>
      </c>
      <c r="F120" s="974">
        <v>66440.100000000006</v>
      </c>
      <c r="G120" s="609">
        <v>78</v>
      </c>
      <c r="H120" s="638" t="s">
        <v>295</v>
      </c>
      <c r="I120" s="32">
        <v>1783.8</v>
      </c>
      <c r="J120" s="610">
        <v>49.2</v>
      </c>
    </row>
    <row r="121" spans="1:10">
      <c r="A121" s="651" t="s">
        <v>1271</v>
      </c>
      <c r="B121" s="609"/>
      <c r="D121" s="975"/>
      <c r="E121" s="975"/>
      <c r="F121" s="974"/>
      <c r="G121" s="609"/>
      <c r="H121" s="609"/>
      <c r="J121" s="610"/>
    </row>
    <row r="122" spans="1:10">
      <c r="A122" s="652" t="s">
        <v>1388</v>
      </c>
      <c r="B122" s="609">
        <v>3535.7</v>
      </c>
      <c r="C122" s="32">
        <v>3449.8</v>
      </c>
      <c r="D122" s="975">
        <v>2815.9</v>
      </c>
      <c r="E122" s="975">
        <v>2813.7</v>
      </c>
      <c r="F122" s="974">
        <v>2811</v>
      </c>
      <c r="G122" s="609">
        <v>2.2000000000000002</v>
      </c>
      <c r="H122" s="638" t="s">
        <v>295</v>
      </c>
      <c r="I122" s="32">
        <v>719.8</v>
      </c>
      <c r="J122" s="610">
        <v>37.200000000000003</v>
      </c>
    </row>
    <row r="123" spans="1:10">
      <c r="A123" s="653" t="s">
        <v>1263</v>
      </c>
      <c r="B123" s="609">
        <v>5.5</v>
      </c>
      <c r="C123" s="32">
        <v>4.7</v>
      </c>
      <c r="D123" s="975">
        <v>4.3</v>
      </c>
      <c r="E123" s="975">
        <v>4.3</v>
      </c>
      <c r="F123" s="974">
        <v>4.3</v>
      </c>
      <c r="G123" s="638" t="s">
        <v>295</v>
      </c>
      <c r="H123" s="638" t="s">
        <v>295</v>
      </c>
      <c r="I123" s="32">
        <v>1.2</v>
      </c>
      <c r="J123" s="610">
        <v>1.3</v>
      </c>
    </row>
    <row r="124" spans="1:10">
      <c r="A124" s="652" t="s">
        <v>1327</v>
      </c>
      <c r="B124" s="609">
        <v>10335.6</v>
      </c>
      <c r="C124" s="32">
        <v>10036.5</v>
      </c>
      <c r="D124" s="975">
        <v>10204.9</v>
      </c>
      <c r="E124" s="975">
        <v>10189.9</v>
      </c>
      <c r="F124" s="974">
        <v>10149.1</v>
      </c>
      <c r="G124" s="609">
        <v>15</v>
      </c>
      <c r="H124" s="638" t="s">
        <v>295</v>
      </c>
      <c r="I124" s="32">
        <v>130.69999999999999</v>
      </c>
      <c r="J124" s="610">
        <v>51.6</v>
      </c>
    </row>
    <row r="125" spans="1:10">
      <c r="A125" s="653" t="s">
        <v>1263</v>
      </c>
      <c r="B125" s="609">
        <v>402.1</v>
      </c>
      <c r="C125" s="32">
        <v>387.5</v>
      </c>
      <c r="D125" s="975">
        <v>391.5</v>
      </c>
      <c r="E125" s="975">
        <v>386.5</v>
      </c>
      <c r="F125" s="974">
        <v>384.8</v>
      </c>
      <c r="G125" s="609">
        <v>5</v>
      </c>
      <c r="H125" s="638" t="s">
        <v>295</v>
      </c>
      <c r="I125" s="32">
        <v>10.6</v>
      </c>
      <c r="J125" s="610">
        <v>41.4</v>
      </c>
    </row>
    <row r="126" spans="1:10">
      <c r="A126" s="652" t="s">
        <v>1328</v>
      </c>
      <c r="B126" s="609">
        <v>6509.7</v>
      </c>
      <c r="C126" s="32">
        <v>6299.8</v>
      </c>
      <c r="D126" s="975">
        <v>6333</v>
      </c>
      <c r="E126" s="975">
        <v>6332</v>
      </c>
      <c r="F126" s="974">
        <v>6326.5</v>
      </c>
      <c r="G126" s="609">
        <v>1</v>
      </c>
      <c r="H126" s="638" t="s">
        <v>295</v>
      </c>
      <c r="I126" s="32">
        <v>176.7</v>
      </c>
      <c r="J126" s="610">
        <v>49</v>
      </c>
    </row>
    <row r="127" spans="1:10">
      <c r="A127" s="653" t="s">
        <v>1263</v>
      </c>
      <c r="B127" s="609">
        <v>41.5</v>
      </c>
      <c r="C127" s="32">
        <v>39.4</v>
      </c>
      <c r="D127" s="975">
        <v>35.700000000000003</v>
      </c>
      <c r="E127" s="975">
        <v>35.1</v>
      </c>
      <c r="F127" s="974">
        <v>34.299999999999997</v>
      </c>
      <c r="G127" s="609">
        <v>0.6</v>
      </c>
      <c r="H127" s="638" t="s">
        <v>295</v>
      </c>
      <c r="I127" s="32">
        <v>5.8</v>
      </c>
      <c r="J127" s="610">
        <v>8.6999999999999993</v>
      </c>
    </row>
    <row r="128" spans="1:10">
      <c r="A128" s="652" t="s">
        <v>1405</v>
      </c>
      <c r="B128" s="609">
        <v>16364.7</v>
      </c>
      <c r="C128" s="32">
        <v>15885.3</v>
      </c>
      <c r="D128" s="975">
        <v>16188.8</v>
      </c>
      <c r="E128" s="975">
        <v>16156.8</v>
      </c>
      <c r="F128" s="974">
        <v>16108.4</v>
      </c>
      <c r="G128" s="609">
        <v>32</v>
      </c>
      <c r="H128" s="638" t="s">
        <v>295</v>
      </c>
      <c r="I128" s="32">
        <v>175.9</v>
      </c>
      <c r="J128" s="610">
        <v>61.2</v>
      </c>
    </row>
    <row r="129" spans="1:10">
      <c r="A129" s="653" t="s">
        <v>1263</v>
      </c>
      <c r="B129" s="609">
        <v>612.79999999999995</v>
      </c>
      <c r="C129" s="32">
        <v>585.9</v>
      </c>
      <c r="D129" s="975">
        <v>600</v>
      </c>
      <c r="E129" s="975">
        <v>583.9</v>
      </c>
      <c r="F129" s="974">
        <v>580.9</v>
      </c>
      <c r="G129" s="609">
        <v>16.100000000000001</v>
      </c>
      <c r="H129" s="638" t="s">
        <v>295</v>
      </c>
      <c r="I129" s="32">
        <v>12.8</v>
      </c>
      <c r="J129" s="610">
        <v>40</v>
      </c>
    </row>
    <row r="130" spans="1:10">
      <c r="A130" s="652" t="s">
        <v>1330</v>
      </c>
      <c r="B130" s="609">
        <v>9538</v>
      </c>
      <c r="C130" s="32">
        <v>9265.1</v>
      </c>
      <c r="D130" s="975">
        <v>9391.1</v>
      </c>
      <c r="E130" s="975">
        <v>9388.2999999999993</v>
      </c>
      <c r="F130" s="974">
        <v>9366.2000000000007</v>
      </c>
      <c r="G130" s="609">
        <v>2.8</v>
      </c>
      <c r="H130" s="638" t="s">
        <v>295</v>
      </c>
      <c r="I130" s="32">
        <v>146.9</v>
      </c>
      <c r="J130" s="610">
        <v>39.1</v>
      </c>
    </row>
    <row r="131" spans="1:10">
      <c r="A131" s="653" t="s">
        <v>522</v>
      </c>
      <c r="B131" s="609">
        <v>49.3</v>
      </c>
      <c r="C131" s="32">
        <v>48</v>
      </c>
      <c r="D131" s="975">
        <v>41.2</v>
      </c>
      <c r="E131" s="975">
        <v>41.2</v>
      </c>
      <c r="F131" s="974">
        <v>41.2</v>
      </c>
      <c r="G131" s="638" t="s">
        <v>295</v>
      </c>
      <c r="H131" s="638" t="s">
        <v>295</v>
      </c>
      <c r="I131" s="32">
        <v>8.1</v>
      </c>
      <c r="J131" s="610">
        <v>7</v>
      </c>
    </row>
    <row r="132" spans="1:10">
      <c r="A132" s="651" t="s">
        <v>1264</v>
      </c>
      <c r="B132" s="609"/>
      <c r="D132" s="975"/>
      <c r="E132" s="975"/>
      <c r="F132" s="974"/>
      <c r="G132" s="609"/>
      <c r="H132" s="609"/>
      <c r="J132" s="610"/>
    </row>
    <row r="133" spans="1:10">
      <c r="A133" s="652" t="s">
        <v>1424</v>
      </c>
      <c r="B133" s="609">
        <v>5009.6000000000004</v>
      </c>
      <c r="C133" s="32">
        <v>4865.5</v>
      </c>
      <c r="D133" s="975">
        <v>4941.7</v>
      </c>
      <c r="E133" s="975">
        <v>4936.8</v>
      </c>
      <c r="F133" s="974">
        <v>4922.3</v>
      </c>
      <c r="G133" s="609">
        <v>4.9000000000000004</v>
      </c>
      <c r="H133" s="638" t="s">
        <v>295</v>
      </c>
      <c r="I133" s="32">
        <v>67.900000000000006</v>
      </c>
      <c r="J133" s="610">
        <v>47.6</v>
      </c>
    </row>
    <row r="134" spans="1:10">
      <c r="A134" s="652" t="s">
        <v>1448</v>
      </c>
      <c r="B134" s="609">
        <v>10245.799999999999</v>
      </c>
      <c r="C134" s="32">
        <v>9881</v>
      </c>
      <c r="D134" s="975">
        <v>10128</v>
      </c>
      <c r="E134" s="975">
        <v>10121.200000000001</v>
      </c>
      <c r="F134" s="974">
        <v>10100.1</v>
      </c>
      <c r="G134" s="609">
        <v>6.8</v>
      </c>
      <c r="H134" s="638" t="s">
        <v>295</v>
      </c>
      <c r="I134" s="32">
        <v>117.8</v>
      </c>
      <c r="J134" s="610">
        <v>61.4</v>
      </c>
    </row>
    <row r="135" spans="1:10">
      <c r="A135" s="652" t="s">
        <v>1333</v>
      </c>
      <c r="B135" s="609">
        <v>2164.9</v>
      </c>
      <c r="C135" s="32">
        <v>2112.1</v>
      </c>
      <c r="D135" s="975">
        <v>2024.2</v>
      </c>
      <c r="E135" s="975">
        <v>2012.2</v>
      </c>
      <c r="F135" s="974">
        <v>1997.6</v>
      </c>
      <c r="G135" s="609">
        <v>12</v>
      </c>
      <c r="H135" s="638" t="s">
        <v>295</v>
      </c>
      <c r="I135" s="32">
        <v>140.69999999999999</v>
      </c>
      <c r="J135" s="610">
        <v>26.1</v>
      </c>
    </row>
    <row r="136" spans="1:10">
      <c r="A136" s="652" t="s">
        <v>1453</v>
      </c>
      <c r="B136" s="609">
        <v>4792.2</v>
      </c>
      <c r="C136" s="32">
        <v>4671.2</v>
      </c>
      <c r="D136" s="975">
        <v>4684.8</v>
      </c>
      <c r="E136" s="975">
        <v>4683.5</v>
      </c>
      <c r="F136" s="974">
        <v>4659</v>
      </c>
      <c r="G136" s="609">
        <v>1.3</v>
      </c>
      <c r="H136" s="638" t="s">
        <v>295</v>
      </c>
      <c r="I136" s="32">
        <v>107.4</v>
      </c>
      <c r="J136" s="610">
        <v>50</v>
      </c>
    </row>
    <row r="137" spans="1:10">
      <c r="A137" s="651" t="s">
        <v>1336</v>
      </c>
      <c r="B137" s="609">
        <v>54847.199999999997</v>
      </c>
      <c r="C137" s="32">
        <v>52896.4</v>
      </c>
      <c r="D137" s="975">
        <v>53704.1</v>
      </c>
      <c r="E137" s="975">
        <v>53447.7</v>
      </c>
      <c r="F137" s="974">
        <v>53163.7</v>
      </c>
      <c r="G137" s="609">
        <v>256.39999999999998</v>
      </c>
      <c r="H137" s="638" t="s">
        <v>295</v>
      </c>
      <c r="I137" s="32">
        <v>1143.0999999999999</v>
      </c>
      <c r="J137" s="610">
        <v>46.7</v>
      </c>
    </row>
    <row r="138" spans="1:10">
      <c r="A138" s="651" t="s">
        <v>1337</v>
      </c>
      <c r="B138" s="609"/>
      <c r="D138" s="975"/>
      <c r="E138" s="975"/>
      <c r="F138" s="974"/>
      <c r="G138" s="609"/>
      <c r="H138" s="609"/>
      <c r="J138" s="610"/>
    </row>
    <row r="139" spans="1:10">
      <c r="A139" s="652" t="s">
        <v>1392</v>
      </c>
      <c r="B139" s="609">
        <v>1670</v>
      </c>
      <c r="C139" s="32">
        <v>1616</v>
      </c>
      <c r="D139" s="975">
        <v>1661</v>
      </c>
      <c r="E139" s="975">
        <v>1660.6</v>
      </c>
      <c r="F139" s="974">
        <v>1659.4</v>
      </c>
      <c r="G139" s="609">
        <v>0.4</v>
      </c>
      <c r="H139" s="638" t="s">
        <v>295</v>
      </c>
      <c r="I139" s="32">
        <v>9</v>
      </c>
      <c r="J139" s="610">
        <v>67.599999999999994</v>
      </c>
    </row>
    <row r="140" spans="1:10">
      <c r="A140" s="652" t="s">
        <v>1339</v>
      </c>
      <c r="B140" s="609">
        <v>2379.1</v>
      </c>
      <c r="C140" s="32">
        <v>2254.8000000000002</v>
      </c>
      <c r="D140" s="975">
        <v>2345</v>
      </c>
      <c r="E140" s="975">
        <v>2242.8000000000002</v>
      </c>
      <c r="F140" s="974">
        <v>2215.6999999999998</v>
      </c>
      <c r="G140" s="609">
        <v>102.2</v>
      </c>
      <c r="H140" s="638" t="s">
        <v>295</v>
      </c>
      <c r="I140" s="32">
        <v>34.1</v>
      </c>
      <c r="J140" s="610">
        <v>55.8</v>
      </c>
    </row>
    <row r="141" spans="1:10">
      <c r="A141" s="651" t="s">
        <v>1271</v>
      </c>
      <c r="B141" s="609"/>
      <c r="D141" s="975"/>
      <c r="E141" s="975"/>
      <c r="F141" s="974"/>
      <c r="G141" s="609"/>
      <c r="H141" s="609"/>
      <c r="J141" s="610"/>
    </row>
    <row r="142" spans="1:10">
      <c r="A142" s="652" t="s">
        <v>1340</v>
      </c>
      <c r="B142" s="609">
        <v>10649.6</v>
      </c>
      <c r="C142" s="32">
        <v>10217.5</v>
      </c>
      <c r="D142" s="975">
        <v>10595.7</v>
      </c>
      <c r="E142" s="975">
        <v>10580.7</v>
      </c>
      <c r="F142" s="974">
        <v>10561.2</v>
      </c>
      <c r="G142" s="609">
        <v>15</v>
      </c>
      <c r="H142" s="638" t="s">
        <v>295</v>
      </c>
      <c r="I142" s="32">
        <v>54</v>
      </c>
      <c r="J142" s="610">
        <v>66.8</v>
      </c>
    </row>
    <row r="143" spans="1:10">
      <c r="A143" s="653" t="s">
        <v>1263</v>
      </c>
      <c r="B143" s="609">
        <v>219.4</v>
      </c>
      <c r="C143" s="32">
        <v>211.3</v>
      </c>
      <c r="D143" s="975">
        <v>218.3</v>
      </c>
      <c r="E143" s="975">
        <v>218.3</v>
      </c>
      <c r="F143" s="974">
        <v>218.1</v>
      </c>
      <c r="G143" s="638" t="s">
        <v>295</v>
      </c>
      <c r="H143" s="638" t="s">
        <v>295</v>
      </c>
      <c r="I143" s="32">
        <v>1.1000000000000001</v>
      </c>
      <c r="J143" s="610">
        <v>23</v>
      </c>
    </row>
    <row r="144" spans="1:10">
      <c r="A144" s="652" t="s">
        <v>1341</v>
      </c>
      <c r="B144" s="609">
        <v>3854.5</v>
      </c>
      <c r="C144" s="32">
        <v>3753</v>
      </c>
      <c r="D144" s="975">
        <v>3733.1</v>
      </c>
      <c r="E144" s="975">
        <v>3726.8</v>
      </c>
      <c r="F144" s="974">
        <v>3718.3</v>
      </c>
      <c r="G144" s="609">
        <v>6.3</v>
      </c>
      <c r="H144" s="638" t="s">
        <v>295</v>
      </c>
      <c r="I144" s="32">
        <v>121.4</v>
      </c>
      <c r="J144" s="610">
        <v>47.2</v>
      </c>
    </row>
    <row r="145" spans="1:10">
      <c r="A145" s="653" t="s">
        <v>1263</v>
      </c>
      <c r="B145" s="609">
        <v>164</v>
      </c>
      <c r="C145" s="32">
        <v>161.80000000000001</v>
      </c>
      <c r="D145" s="975">
        <v>137</v>
      </c>
      <c r="E145" s="975">
        <v>131</v>
      </c>
      <c r="F145" s="974">
        <v>131</v>
      </c>
      <c r="G145" s="609">
        <v>6</v>
      </c>
      <c r="H145" s="638" t="s">
        <v>295</v>
      </c>
      <c r="I145" s="32">
        <v>27</v>
      </c>
      <c r="J145" s="610">
        <v>30.1</v>
      </c>
    </row>
    <row r="146" spans="1:10">
      <c r="A146" s="652" t="s">
        <v>1342</v>
      </c>
      <c r="B146" s="609">
        <v>8440.1</v>
      </c>
      <c r="C146" s="32">
        <v>8221.7999999999993</v>
      </c>
      <c r="D146" s="975">
        <v>8144.2</v>
      </c>
      <c r="E146" s="975">
        <v>8035.5</v>
      </c>
      <c r="F146" s="974">
        <v>8003</v>
      </c>
      <c r="G146" s="609">
        <v>108.7</v>
      </c>
      <c r="H146" s="638" t="s">
        <v>295</v>
      </c>
      <c r="I146" s="32">
        <v>295.8</v>
      </c>
      <c r="J146" s="610">
        <v>35.4</v>
      </c>
    </row>
    <row r="147" spans="1:10">
      <c r="A147" s="653" t="s">
        <v>1263</v>
      </c>
      <c r="B147" s="609">
        <v>110.6</v>
      </c>
      <c r="C147" s="32">
        <v>109.8</v>
      </c>
      <c r="D147" s="975">
        <v>101.5</v>
      </c>
      <c r="E147" s="975">
        <v>5.7</v>
      </c>
      <c r="F147" s="974">
        <v>4.8</v>
      </c>
      <c r="G147" s="609">
        <v>95.8</v>
      </c>
      <c r="H147" s="638" t="s">
        <v>295</v>
      </c>
      <c r="I147" s="32">
        <v>9.1</v>
      </c>
      <c r="J147" s="610">
        <v>10</v>
      </c>
    </row>
    <row r="148" spans="1:10">
      <c r="A148" s="651" t="s">
        <v>1264</v>
      </c>
      <c r="B148" s="609"/>
      <c r="D148" s="975"/>
      <c r="E148" s="975"/>
      <c r="F148" s="974"/>
      <c r="G148" s="609"/>
      <c r="H148" s="609"/>
      <c r="J148" s="610"/>
    </row>
    <row r="149" spans="1:10">
      <c r="A149" s="652" t="s">
        <v>1426</v>
      </c>
      <c r="B149" s="609">
        <v>4372</v>
      </c>
      <c r="C149" s="32">
        <v>4247.8999999999996</v>
      </c>
      <c r="D149" s="975">
        <v>4181.7</v>
      </c>
      <c r="E149" s="975">
        <v>4177.2</v>
      </c>
      <c r="F149" s="974">
        <v>4092.9</v>
      </c>
      <c r="G149" s="609">
        <v>4.5</v>
      </c>
      <c r="H149" s="638" t="s">
        <v>295</v>
      </c>
      <c r="I149" s="32">
        <v>190.3</v>
      </c>
      <c r="J149" s="610">
        <v>34.799999999999997</v>
      </c>
    </row>
    <row r="150" spans="1:10">
      <c r="A150" s="652" t="s">
        <v>1439</v>
      </c>
      <c r="B150" s="609">
        <v>3084.4</v>
      </c>
      <c r="C150" s="32">
        <v>3021.1</v>
      </c>
      <c r="D150" s="975">
        <v>2877.2</v>
      </c>
      <c r="E150" s="975">
        <v>2869.6</v>
      </c>
      <c r="F150" s="974">
        <v>2846.6</v>
      </c>
      <c r="G150" s="609">
        <v>7.6</v>
      </c>
      <c r="H150" s="638" t="s">
        <v>295</v>
      </c>
      <c r="I150" s="32">
        <v>207.2</v>
      </c>
      <c r="J150" s="610">
        <v>22.1</v>
      </c>
    </row>
    <row r="151" spans="1:10">
      <c r="A151" s="652" t="s">
        <v>1452</v>
      </c>
      <c r="B151" s="609">
        <v>4383.1000000000004</v>
      </c>
      <c r="C151" s="32">
        <v>4245.8</v>
      </c>
      <c r="D151" s="975">
        <v>4349.3999999999996</v>
      </c>
      <c r="E151" s="975">
        <v>4347.5</v>
      </c>
      <c r="F151" s="974">
        <v>4342.3</v>
      </c>
      <c r="G151" s="609">
        <v>1.9</v>
      </c>
      <c r="H151" s="638" t="s">
        <v>295</v>
      </c>
      <c r="I151" s="32">
        <v>33.700000000000003</v>
      </c>
      <c r="J151" s="610">
        <v>67.3</v>
      </c>
    </row>
    <row r="152" spans="1:10">
      <c r="A152" s="652" t="s">
        <v>1339</v>
      </c>
      <c r="B152" s="609">
        <v>16014.5</v>
      </c>
      <c r="C152" s="32">
        <v>15318.6</v>
      </c>
      <c r="D152" s="975">
        <v>15817</v>
      </c>
      <c r="E152" s="975">
        <v>15807.2</v>
      </c>
      <c r="F152" s="974">
        <v>15724.5</v>
      </c>
      <c r="G152" s="609">
        <v>9.8000000000000007</v>
      </c>
      <c r="H152" s="638" t="s">
        <v>295</v>
      </c>
      <c r="I152" s="32">
        <v>197.6</v>
      </c>
      <c r="J152" s="610">
        <v>54.6</v>
      </c>
    </row>
    <row r="153" spans="1:10">
      <c r="A153" s="651" t="s">
        <v>1346</v>
      </c>
      <c r="B153" s="609">
        <v>77263.600000000006</v>
      </c>
      <c r="C153" s="32">
        <v>75028.600000000006</v>
      </c>
      <c r="D153" s="975">
        <v>76072.3</v>
      </c>
      <c r="E153" s="975">
        <v>75539.100000000006</v>
      </c>
      <c r="F153" s="974">
        <v>75256.3</v>
      </c>
      <c r="G153" s="609">
        <v>533.1</v>
      </c>
      <c r="H153" s="638" t="s">
        <v>295</v>
      </c>
      <c r="I153" s="32">
        <v>1191.3</v>
      </c>
      <c r="J153" s="610">
        <v>53.9</v>
      </c>
    </row>
    <row r="154" spans="1:10">
      <c r="A154" s="651" t="s">
        <v>1337</v>
      </c>
      <c r="B154" s="609"/>
      <c r="D154" s="975"/>
      <c r="E154" s="975"/>
      <c r="F154" s="974"/>
      <c r="G154" s="609"/>
      <c r="H154" s="609"/>
      <c r="J154" s="610"/>
    </row>
    <row r="155" spans="1:10">
      <c r="A155" s="651" t="s">
        <v>1397</v>
      </c>
      <c r="B155" s="609">
        <v>890.8</v>
      </c>
      <c r="C155" s="32">
        <v>856.8</v>
      </c>
      <c r="D155" s="975">
        <v>890.7</v>
      </c>
      <c r="E155" s="975">
        <v>879.7</v>
      </c>
      <c r="F155" s="974">
        <v>875.7</v>
      </c>
      <c r="G155" s="609">
        <v>11</v>
      </c>
      <c r="H155" s="638" t="s">
        <v>295</v>
      </c>
      <c r="I155" s="32">
        <v>0.1</v>
      </c>
      <c r="J155" s="610">
        <v>52.2</v>
      </c>
    </row>
    <row r="156" spans="1:10">
      <c r="A156" s="652" t="s">
        <v>1348</v>
      </c>
      <c r="B156" s="609">
        <v>695.3</v>
      </c>
      <c r="C156" s="32">
        <v>680.1</v>
      </c>
      <c r="D156" s="975">
        <v>678</v>
      </c>
      <c r="E156" s="975">
        <v>659.7</v>
      </c>
      <c r="F156" s="974">
        <v>654.29999999999995</v>
      </c>
      <c r="G156" s="609">
        <v>18.3</v>
      </c>
      <c r="H156" s="638" t="s">
        <v>295</v>
      </c>
      <c r="I156" s="32">
        <v>17.3</v>
      </c>
      <c r="J156" s="610">
        <v>20.3</v>
      </c>
    </row>
    <row r="157" spans="1:10">
      <c r="A157" s="651" t="s">
        <v>1271</v>
      </c>
      <c r="B157" s="609"/>
      <c r="D157" s="975"/>
      <c r="E157" s="975"/>
      <c r="F157" s="974"/>
      <c r="G157" s="609"/>
      <c r="H157" s="609"/>
      <c r="J157" s="610"/>
    </row>
    <row r="158" spans="1:10">
      <c r="A158" s="651" t="s">
        <v>1394</v>
      </c>
      <c r="B158" s="609">
        <v>6980.1</v>
      </c>
      <c r="C158" s="32">
        <v>6789.3</v>
      </c>
      <c r="D158" s="975">
        <v>6887</v>
      </c>
      <c r="E158" s="975">
        <v>6867.7</v>
      </c>
      <c r="F158" s="974">
        <v>6828.4</v>
      </c>
      <c r="G158" s="609">
        <v>19.3</v>
      </c>
      <c r="H158" s="638" t="s">
        <v>295</v>
      </c>
      <c r="I158" s="32">
        <v>93</v>
      </c>
      <c r="J158" s="610">
        <v>53.5</v>
      </c>
    </row>
    <row r="159" spans="1:10">
      <c r="A159" s="653" t="s">
        <v>1263</v>
      </c>
      <c r="B159" s="609">
        <v>60.1</v>
      </c>
      <c r="C159" s="32">
        <v>59.9</v>
      </c>
      <c r="D159" s="975">
        <v>60</v>
      </c>
      <c r="E159" s="975">
        <v>40.700000000000003</v>
      </c>
      <c r="F159" s="974">
        <v>37.200000000000003</v>
      </c>
      <c r="G159" s="609">
        <v>19.3</v>
      </c>
      <c r="H159" s="638" t="s">
        <v>295</v>
      </c>
      <c r="I159" s="32">
        <v>0.1</v>
      </c>
      <c r="J159" s="610">
        <v>12.5</v>
      </c>
    </row>
    <row r="160" spans="1:10">
      <c r="A160" s="652" t="s">
        <v>1350</v>
      </c>
      <c r="B160" s="609">
        <v>8177.8</v>
      </c>
      <c r="C160" s="32">
        <v>7966.1</v>
      </c>
      <c r="D160" s="975">
        <v>8066</v>
      </c>
      <c r="E160" s="975">
        <v>8035</v>
      </c>
      <c r="F160" s="974">
        <v>7990.7</v>
      </c>
      <c r="G160" s="609">
        <v>31</v>
      </c>
      <c r="H160" s="638" t="s">
        <v>295</v>
      </c>
      <c r="I160" s="32">
        <v>111.8</v>
      </c>
      <c r="J160" s="610">
        <v>43.6</v>
      </c>
    </row>
    <row r="161" spans="1:11">
      <c r="A161" s="653" t="s">
        <v>1263</v>
      </c>
      <c r="B161" s="609">
        <v>177.2</v>
      </c>
      <c r="C161" s="32">
        <v>174</v>
      </c>
      <c r="D161" s="975">
        <v>176.1</v>
      </c>
      <c r="E161" s="975">
        <v>161.1</v>
      </c>
      <c r="F161" s="974">
        <v>160.4</v>
      </c>
      <c r="G161" s="609">
        <v>15</v>
      </c>
      <c r="H161" s="638" t="s">
        <v>295</v>
      </c>
      <c r="I161" s="32">
        <v>1.1000000000000001</v>
      </c>
      <c r="J161" s="610">
        <v>13.9</v>
      </c>
    </row>
    <row r="162" spans="1:11">
      <c r="A162" s="651" t="s">
        <v>1264</v>
      </c>
      <c r="B162" s="609"/>
      <c r="D162" s="975"/>
      <c r="E162" s="975"/>
      <c r="F162" s="974"/>
      <c r="G162" s="609"/>
      <c r="H162" s="609"/>
      <c r="J162" s="610"/>
    </row>
    <row r="163" spans="1:11">
      <c r="A163" s="652" t="s">
        <v>1425</v>
      </c>
      <c r="B163" s="609">
        <v>16100.2</v>
      </c>
      <c r="C163" s="32">
        <v>15583.9</v>
      </c>
      <c r="D163" s="975">
        <v>15987.7</v>
      </c>
      <c r="E163" s="975">
        <v>15600</v>
      </c>
      <c r="F163" s="974">
        <v>15546.1</v>
      </c>
      <c r="G163" s="609">
        <v>387.7</v>
      </c>
      <c r="H163" s="638" t="s">
        <v>295</v>
      </c>
      <c r="I163" s="32">
        <v>112.5</v>
      </c>
      <c r="J163" s="610">
        <v>64.8</v>
      </c>
    </row>
    <row r="164" spans="1:11">
      <c r="A164" s="652" t="s">
        <v>1434</v>
      </c>
      <c r="B164" s="609">
        <v>4446.5</v>
      </c>
      <c r="C164" s="32">
        <v>4319.7</v>
      </c>
      <c r="D164" s="975">
        <v>4354.5</v>
      </c>
      <c r="E164" s="975">
        <v>4350.7</v>
      </c>
      <c r="F164" s="974">
        <v>4342.8999999999996</v>
      </c>
      <c r="G164" s="609">
        <v>3.8</v>
      </c>
      <c r="H164" s="638" t="s">
        <v>295</v>
      </c>
      <c r="I164" s="32">
        <v>91.9</v>
      </c>
      <c r="J164" s="610">
        <v>48.7</v>
      </c>
    </row>
    <row r="165" spans="1:11">
      <c r="A165" s="652" t="s">
        <v>1149</v>
      </c>
      <c r="B165" s="609">
        <v>12549.5</v>
      </c>
      <c r="C165" s="32">
        <v>12162.1</v>
      </c>
      <c r="D165" s="975">
        <v>12439.8</v>
      </c>
      <c r="E165" s="975">
        <v>12432.7</v>
      </c>
      <c r="F165" s="974">
        <v>12404</v>
      </c>
      <c r="G165" s="609">
        <v>7.1</v>
      </c>
      <c r="H165" s="638" t="s">
        <v>295</v>
      </c>
      <c r="I165" s="32">
        <v>109.7</v>
      </c>
      <c r="J165" s="610">
        <v>68.2</v>
      </c>
    </row>
    <row r="166" spans="1:11">
      <c r="A166" s="652" t="s">
        <v>1450</v>
      </c>
      <c r="B166" s="609">
        <v>8962.7000000000007</v>
      </c>
      <c r="C166" s="32">
        <v>8722.7000000000007</v>
      </c>
      <c r="D166" s="975">
        <v>8800</v>
      </c>
      <c r="E166" s="975">
        <v>8782</v>
      </c>
      <c r="F166" s="974">
        <v>8751</v>
      </c>
      <c r="G166" s="609">
        <v>18</v>
      </c>
      <c r="H166" s="638" t="s">
        <v>295</v>
      </c>
      <c r="I166" s="32">
        <v>162.69999999999999</v>
      </c>
      <c r="J166" s="610">
        <v>52.4</v>
      </c>
    </row>
    <row r="167" spans="1:11">
      <c r="A167" s="652" t="s">
        <v>1451</v>
      </c>
      <c r="B167" s="609">
        <v>3755.4</v>
      </c>
      <c r="C167" s="32">
        <v>3662.6</v>
      </c>
      <c r="D167" s="975">
        <v>3669.9</v>
      </c>
      <c r="E167" s="975">
        <v>3654.9</v>
      </c>
      <c r="F167" s="974">
        <v>3641.2</v>
      </c>
      <c r="G167" s="609">
        <v>15</v>
      </c>
      <c r="H167" s="638" t="s">
        <v>295</v>
      </c>
      <c r="I167" s="32">
        <v>85.5</v>
      </c>
      <c r="J167" s="610">
        <v>55.7</v>
      </c>
    </row>
    <row r="168" spans="1:11">
      <c r="A168" s="652" t="s">
        <v>1348</v>
      </c>
      <c r="B168" s="609">
        <v>14705.4</v>
      </c>
      <c r="C168" s="32">
        <v>14285.4</v>
      </c>
      <c r="D168" s="975">
        <v>14298.7</v>
      </c>
      <c r="E168" s="975">
        <v>14276.7</v>
      </c>
      <c r="F168" s="974">
        <v>14221.9</v>
      </c>
      <c r="G168" s="609">
        <v>22</v>
      </c>
      <c r="H168" s="638" t="s">
        <v>295</v>
      </c>
      <c r="I168" s="32">
        <v>406.6</v>
      </c>
      <c r="J168" s="610">
        <v>48.7</v>
      </c>
    </row>
    <row r="169" spans="1:11">
      <c r="A169" s="651" t="s">
        <v>1296</v>
      </c>
      <c r="B169" s="609"/>
      <c r="C169" s="609"/>
      <c r="D169" s="609"/>
      <c r="E169" s="609"/>
      <c r="F169" s="609"/>
      <c r="G169" s="609"/>
      <c r="H169" s="609"/>
      <c r="I169" s="609"/>
      <c r="J169" s="975"/>
      <c r="K169" s="15"/>
    </row>
    <row r="170" spans="1:11">
      <c r="A170" s="652" t="s">
        <v>1335</v>
      </c>
      <c r="B170" s="609">
        <v>15222.2</v>
      </c>
      <c r="C170" s="32">
        <v>14777.3</v>
      </c>
      <c r="D170" s="975">
        <v>14995.2</v>
      </c>
      <c r="E170" s="975">
        <v>14407</v>
      </c>
      <c r="F170" s="974">
        <v>14372.2</v>
      </c>
      <c r="G170" s="609">
        <v>578.6</v>
      </c>
      <c r="H170" s="609">
        <v>9.6</v>
      </c>
      <c r="I170" s="32">
        <v>227</v>
      </c>
      <c r="J170" s="610">
        <v>53.1</v>
      </c>
    </row>
    <row r="173" spans="1:11">
      <c r="F173" s="32"/>
    </row>
  </sheetData>
  <mergeCells count="13">
    <mergeCell ref="G5:G6"/>
    <mergeCell ref="A2:J2"/>
    <mergeCell ref="A3:A7"/>
    <mergeCell ref="J3:J7"/>
    <mergeCell ref="B4:B6"/>
    <mergeCell ref="C4:C6"/>
    <mergeCell ref="D5:D6"/>
    <mergeCell ref="E5:F5"/>
    <mergeCell ref="D4:H4"/>
    <mergeCell ref="H5:H6"/>
    <mergeCell ref="B3:I3"/>
    <mergeCell ref="B7:I7"/>
    <mergeCell ref="I4:I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8"/>
  <dimension ref="A1:I32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24.7109375" customWidth="1"/>
    <col min="2" max="8" width="12.28515625" customWidth="1"/>
    <col min="9" max="9" width="9.140625" style="15"/>
  </cols>
  <sheetData>
    <row r="1" spans="1:9" ht="35.1" customHeight="1">
      <c r="A1" s="94"/>
      <c r="B1" s="94"/>
      <c r="C1" s="94"/>
      <c r="D1" s="94"/>
      <c r="E1" s="94"/>
      <c r="F1" s="51"/>
      <c r="G1" s="52"/>
      <c r="H1" s="52"/>
      <c r="I1" s="52"/>
    </row>
    <row r="2" spans="1:9" ht="26.1" customHeight="1">
      <c r="A2" s="2200" t="s">
        <v>2547</v>
      </c>
      <c r="B2" s="2200"/>
      <c r="C2" s="2200"/>
      <c r="D2" s="2200"/>
      <c r="E2" s="2200"/>
      <c r="F2" s="1232"/>
      <c r="G2" s="1231"/>
      <c r="H2" s="1231"/>
    </row>
    <row r="3" spans="1:9" ht="26.1" customHeight="1">
      <c r="A3" s="2361" t="s">
        <v>36</v>
      </c>
      <c r="B3" s="2251" t="s">
        <v>829</v>
      </c>
      <c r="C3" s="2252"/>
      <c r="D3" s="2260"/>
      <c r="E3" s="2251" t="s">
        <v>1724</v>
      </c>
      <c r="F3" s="2252"/>
      <c r="G3" s="2252"/>
      <c r="H3" s="2252"/>
    </row>
    <row r="4" spans="1:9" ht="72" customHeight="1">
      <c r="A4" s="2377"/>
      <c r="B4" s="309" t="s">
        <v>233</v>
      </c>
      <c r="C4" s="309" t="s">
        <v>1727</v>
      </c>
      <c r="D4" s="2249" t="s">
        <v>2301</v>
      </c>
      <c r="E4" s="309" t="s">
        <v>233</v>
      </c>
      <c r="F4" s="309" t="s">
        <v>1755</v>
      </c>
      <c r="G4" s="309" t="s">
        <v>1726</v>
      </c>
      <c r="H4" s="2261" t="s">
        <v>1725</v>
      </c>
    </row>
    <row r="5" spans="1:9" ht="15.75" thickBot="1">
      <c r="A5" s="2376"/>
      <c r="B5" s="2253" t="s">
        <v>205</v>
      </c>
      <c r="C5" s="2254"/>
      <c r="D5" s="2259"/>
      <c r="E5" s="2253" t="s">
        <v>205</v>
      </c>
      <c r="F5" s="2254"/>
      <c r="G5" s="2368"/>
      <c r="H5" s="2266"/>
    </row>
    <row r="6" spans="1:9" ht="2.1" customHeight="1" thickTop="1">
      <c r="A6" s="292"/>
      <c r="B6" s="292"/>
      <c r="C6" s="292"/>
      <c r="D6" s="292"/>
      <c r="E6" s="292"/>
      <c r="F6" s="292"/>
      <c r="G6" s="292"/>
      <c r="H6" s="292"/>
    </row>
    <row r="7" spans="1:9">
      <c r="A7" s="261" t="s">
        <v>852</v>
      </c>
      <c r="B7" s="1272">
        <v>12994.3</v>
      </c>
      <c r="C7" s="1272">
        <v>12203.5</v>
      </c>
      <c r="D7" s="1267">
        <v>0</v>
      </c>
      <c r="E7" s="1272">
        <v>10219.1</v>
      </c>
      <c r="F7" s="1272">
        <v>4753.8999999999996</v>
      </c>
      <c r="G7" s="1272">
        <v>5465.1</v>
      </c>
      <c r="H7" s="1271">
        <v>78.599999999999994</v>
      </c>
    </row>
    <row r="8" spans="1:9" ht="15" customHeight="1">
      <c r="A8" s="683" t="s">
        <v>1103</v>
      </c>
      <c r="B8" s="1273">
        <v>4640.8999999999996</v>
      </c>
      <c r="C8" s="1273">
        <v>4324</v>
      </c>
      <c r="D8" s="1261">
        <v>0</v>
      </c>
      <c r="E8" s="1273">
        <v>3903.4</v>
      </c>
      <c r="F8" s="1273">
        <v>1756.1</v>
      </c>
      <c r="G8" s="1273">
        <v>2147.3000000000002</v>
      </c>
      <c r="H8" s="1258">
        <v>84.1</v>
      </c>
    </row>
    <row r="9" spans="1:9">
      <c r="A9" s="298" t="s">
        <v>294</v>
      </c>
      <c r="B9" s="1268"/>
      <c r="C9" s="1268"/>
      <c r="D9" s="1263"/>
      <c r="E9" s="1262"/>
      <c r="F9" s="1262"/>
      <c r="G9" s="1262"/>
      <c r="H9" s="1259"/>
    </row>
    <row r="10" spans="1:9">
      <c r="A10" s="129" t="s">
        <v>1130</v>
      </c>
      <c r="B10" s="1269">
        <v>748.5</v>
      </c>
      <c r="C10" s="1268">
        <v>748.5</v>
      </c>
      <c r="D10" s="1264" t="s">
        <v>48</v>
      </c>
      <c r="E10" s="1274">
        <v>744.4</v>
      </c>
      <c r="F10" s="1274">
        <v>213.6</v>
      </c>
      <c r="G10" s="1274">
        <v>530.79999999999995</v>
      </c>
      <c r="H10" s="1257">
        <v>99.5</v>
      </c>
      <c r="I10" s="352"/>
    </row>
    <row r="11" spans="1:9">
      <c r="A11" s="129" t="s">
        <v>1131</v>
      </c>
      <c r="B11" s="1265">
        <v>2120</v>
      </c>
      <c r="C11" s="1265">
        <v>2036</v>
      </c>
      <c r="D11" s="1265">
        <v>0.1</v>
      </c>
      <c r="E11" s="1274">
        <v>1962.2</v>
      </c>
      <c r="F11" s="1274">
        <v>1214.4000000000001</v>
      </c>
      <c r="G11" s="1274">
        <v>747.8</v>
      </c>
      <c r="H11" s="1257">
        <v>92.6</v>
      </c>
    </row>
    <row r="12" spans="1:9">
      <c r="A12" s="129" t="s">
        <v>1132</v>
      </c>
      <c r="B12" s="1269">
        <v>492.7</v>
      </c>
      <c r="C12" s="1269">
        <v>390.3</v>
      </c>
      <c r="D12" s="1264" t="s">
        <v>48</v>
      </c>
      <c r="E12" s="1274">
        <v>60.7</v>
      </c>
      <c r="F12" s="1274">
        <v>60.7</v>
      </c>
      <c r="G12" s="1274" t="s">
        <v>48</v>
      </c>
      <c r="H12" s="1257">
        <v>12.3</v>
      </c>
    </row>
    <row r="13" spans="1:9">
      <c r="A13" s="129" t="s">
        <v>1133</v>
      </c>
      <c r="B13" s="1269">
        <v>886.5</v>
      </c>
      <c r="C13" s="1269">
        <v>805</v>
      </c>
      <c r="D13" s="1264" t="s">
        <v>48</v>
      </c>
      <c r="E13" s="1274">
        <v>861.7</v>
      </c>
      <c r="F13" s="1274">
        <v>239.9</v>
      </c>
      <c r="G13" s="1274">
        <v>621.79999999999995</v>
      </c>
      <c r="H13" s="1257">
        <v>97.2</v>
      </c>
    </row>
    <row r="14" spans="1:9">
      <c r="A14" s="129" t="s">
        <v>1134</v>
      </c>
      <c r="B14" s="1269">
        <v>384.9</v>
      </c>
      <c r="C14" s="1269">
        <v>336</v>
      </c>
      <c r="D14" s="1264" t="s">
        <v>48</v>
      </c>
      <c r="E14" s="1274">
        <v>266.10000000000002</v>
      </c>
      <c r="F14" s="1274">
        <v>25.1</v>
      </c>
      <c r="G14" s="1274">
        <v>241</v>
      </c>
      <c r="H14" s="1257">
        <v>69.099999999999994</v>
      </c>
    </row>
    <row r="15" spans="1:9">
      <c r="A15" s="165" t="s">
        <v>296</v>
      </c>
      <c r="B15" s="1269"/>
      <c r="C15" s="1268"/>
      <c r="D15" s="1265"/>
      <c r="E15" s="1265"/>
      <c r="F15" s="1265"/>
      <c r="G15" s="1265"/>
      <c r="H15" s="1257"/>
    </row>
    <row r="16" spans="1:9">
      <c r="A16" s="129" t="s">
        <v>1142</v>
      </c>
      <c r="B16" s="1269">
        <v>8.3000000000000007</v>
      </c>
      <c r="C16" s="1269">
        <v>8.3000000000000007</v>
      </c>
      <c r="D16" s="1264" t="s">
        <v>48</v>
      </c>
      <c r="E16" s="1274">
        <v>8.3000000000000007</v>
      </c>
      <c r="F16" s="1274">
        <v>2.5</v>
      </c>
      <c r="G16" s="1274">
        <v>5.8</v>
      </c>
      <c r="H16" s="1257">
        <v>100</v>
      </c>
    </row>
    <row r="17" spans="1:8">
      <c r="A17" s="650" t="s">
        <v>1173</v>
      </c>
      <c r="B17" s="1273">
        <v>8353.4500000000007</v>
      </c>
      <c r="C17" s="1273">
        <v>7879.6</v>
      </c>
      <c r="D17" s="1266" t="s">
        <v>48</v>
      </c>
      <c r="E17" s="1273">
        <v>6315.7</v>
      </c>
      <c r="F17" s="1273">
        <v>2997.8</v>
      </c>
      <c r="G17" s="1273">
        <v>3317.9</v>
      </c>
      <c r="H17" s="1258">
        <v>75.599999999999994</v>
      </c>
    </row>
    <row r="18" spans="1:8">
      <c r="A18" s="482" t="s">
        <v>294</v>
      </c>
      <c r="B18" s="1268"/>
      <c r="C18" s="1268"/>
      <c r="D18" s="1262"/>
      <c r="E18" s="1262"/>
      <c r="F18" s="1262"/>
      <c r="G18" s="1262"/>
      <c r="H18" s="1259"/>
    </row>
    <row r="19" spans="1:8">
      <c r="A19" s="472" t="s">
        <v>1940</v>
      </c>
      <c r="B19" s="1268">
        <v>978.4</v>
      </c>
      <c r="C19" s="1270">
        <v>881.6</v>
      </c>
      <c r="D19" s="1264" t="s">
        <v>48</v>
      </c>
      <c r="E19" s="1274">
        <v>211.9</v>
      </c>
      <c r="F19" s="1274">
        <v>52.5</v>
      </c>
      <c r="G19" s="1274">
        <v>159.4</v>
      </c>
      <c r="H19" s="1257">
        <v>21.7</v>
      </c>
    </row>
    <row r="20" spans="1:8">
      <c r="A20" s="472" t="s">
        <v>1135</v>
      </c>
      <c r="B20" s="1265">
        <v>1272.9000000000001</v>
      </c>
      <c r="C20" s="1274">
        <v>1174.5</v>
      </c>
      <c r="D20" s="1264" t="s">
        <v>48</v>
      </c>
      <c r="E20" s="1274">
        <v>1271.5</v>
      </c>
      <c r="F20" s="1274">
        <v>311.2</v>
      </c>
      <c r="G20" s="1274">
        <v>960.3</v>
      </c>
      <c r="H20" s="1257">
        <v>99.9</v>
      </c>
    </row>
    <row r="21" spans="1:8">
      <c r="A21" s="129" t="s">
        <v>1136</v>
      </c>
      <c r="B21" s="1265">
        <v>1128.7</v>
      </c>
      <c r="C21" s="1274">
        <v>1077</v>
      </c>
      <c r="D21" s="1264" t="s">
        <v>48</v>
      </c>
      <c r="E21" s="1274">
        <v>1081.7</v>
      </c>
      <c r="F21" s="1274">
        <v>608</v>
      </c>
      <c r="G21" s="1274">
        <v>473.7</v>
      </c>
      <c r="H21" s="1257">
        <v>95.8</v>
      </c>
    </row>
    <row r="22" spans="1:8">
      <c r="A22" s="129" t="s">
        <v>1137</v>
      </c>
      <c r="B22" s="1274">
        <v>628.4</v>
      </c>
      <c r="C22" s="1274">
        <v>619.6</v>
      </c>
      <c r="D22" s="1264" t="s">
        <v>48</v>
      </c>
      <c r="E22" s="1274">
        <v>354.9</v>
      </c>
      <c r="F22" s="1274" t="s">
        <v>48</v>
      </c>
      <c r="G22" s="1274">
        <v>354.9</v>
      </c>
      <c r="H22" s="1257">
        <v>56.5</v>
      </c>
    </row>
    <row r="23" spans="1:8">
      <c r="A23" s="129" t="s">
        <v>1138</v>
      </c>
      <c r="B23" s="1274">
        <v>1783.8</v>
      </c>
      <c r="C23" s="1274">
        <v>1658.2</v>
      </c>
      <c r="D23" s="1264" t="s">
        <v>48</v>
      </c>
      <c r="E23" s="1274">
        <v>1783.8</v>
      </c>
      <c r="F23" s="1274">
        <v>1783.8</v>
      </c>
      <c r="G23" s="1274" t="s">
        <v>48</v>
      </c>
      <c r="H23" s="1257">
        <v>100</v>
      </c>
    </row>
    <row r="24" spans="1:8">
      <c r="A24" s="129" t="s">
        <v>1139</v>
      </c>
      <c r="B24" s="1274">
        <v>1143.0999999999999</v>
      </c>
      <c r="C24" s="1274">
        <v>1094.4000000000001</v>
      </c>
      <c r="D24" s="1264" t="s">
        <v>48</v>
      </c>
      <c r="E24" s="1274">
        <v>994</v>
      </c>
      <c r="F24" s="1274">
        <v>223.5</v>
      </c>
      <c r="G24" s="1274">
        <v>770.6</v>
      </c>
      <c r="H24" s="1257">
        <v>87</v>
      </c>
    </row>
    <row r="25" spans="1:8">
      <c r="A25" s="129" t="s">
        <v>1140</v>
      </c>
      <c r="B25" s="1274">
        <v>1191.3</v>
      </c>
      <c r="C25" s="1274">
        <v>1163.5</v>
      </c>
      <c r="D25" s="1264" t="s">
        <v>48</v>
      </c>
      <c r="E25" s="1274">
        <v>617.9</v>
      </c>
      <c r="F25" s="1274">
        <v>18.899999999999999</v>
      </c>
      <c r="G25" s="1274">
        <v>599</v>
      </c>
      <c r="H25" s="1257">
        <v>51.9</v>
      </c>
    </row>
    <row r="26" spans="1:8">
      <c r="A26" s="165" t="s">
        <v>296</v>
      </c>
      <c r="B26" s="1269"/>
      <c r="C26" s="1269"/>
      <c r="D26" s="1265"/>
      <c r="E26" s="1265"/>
      <c r="F26" s="1265"/>
      <c r="G26" s="1265"/>
      <c r="H26" s="1260"/>
    </row>
    <row r="27" spans="1:8">
      <c r="A27" s="129" t="s">
        <v>1141</v>
      </c>
      <c r="B27" s="1269">
        <v>227</v>
      </c>
      <c r="C27" s="1270">
        <v>211</v>
      </c>
      <c r="D27" s="1264" t="s">
        <v>48</v>
      </c>
      <c r="E27" s="1263" t="s">
        <v>48</v>
      </c>
      <c r="F27" s="1263" t="s">
        <v>48</v>
      </c>
      <c r="G27" s="1263" t="s">
        <v>48</v>
      </c>
      <c r="H27" s="1257" t="s">
        <v>48</v>
      </c>
    </row>
    <row r="28" spans="1:8" ht="15" customHeight="1">
      <c r="A28" s="66" t="s">
        <v>1728</v>
      </c>
    </row>
    <row r="29" spans="1:8" ht="15" customHeight="1"/>
    <row r="32" spans="1:8" ht="15" customHeight="1"/>
  </sheetData>
  <mergeCells count="8">
    <mergeCell ref="A2:E2"/>
    <mergeCell ref="A3:A5"/>
    <mergeCell ref="B3:D3"/>
    <mergeCell ref="E3:H3"/>
    <mergeCell ref="D4:D5"/>
    <mergeCell ref="H4:H5"/>
    <mergeCell ref="B5:C5"/>
    <mergeCell ref="E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25"/>
  <sheetViews>
    <sheetView showGridLines="0" workbookViewId="0"/>
  </sheetViews>
  <sheetFormatPr defaultRowHeight="15"/>
  <cols>
    <col min="1" max="1" width="32.7109375" customWidth="1"/>
    <col min="2" max="8" width="14.5703125" customWidth="1"/>
  </cols>
  <sheetData>
    <row r="1" spans="1:8" ht="34.5" customHeight="1">
      <c r="A1" s="577"/>
      <c r="B1" s="577"/>
      <c r="C1" s="577"/>
      <c r="D1" s="577"/>
      <c r="E1" s="577"/>
      <c r="F1" s="577"/>
      <c r="G1" s="577"/>
    </row>
    <row r="2" spans="1:8" ht="15" customHeight="1">
      <c r="A2" s="1843" t="s">
        <v>2787</v>
      </c>
      <c r="B2" s="1843"/>
      <c r="C2" s="1843"/>
      <c r="D2" s="1843"/>
      <c r="E2" s="1843"/>
      <c r="F2" s="1843"/>
      <c r="G2" s="1843"/>
      <c r="H2" s="1843"/>
    </row>
    <row r="3" spans="1:8">
      <c r="A3" s="1833" t="s">
        <v>2517</v>
      </c>
      <c r="B3" s="1833"/>
      <c r="C3" s="1833"/>
      <c r="D3" s="1833"/>
      <c r="E3" s="1833"/>
      <c r="F3" s="1833"/>
      <c r="G3" s="1833"/>
      <c r="H3" s="1833"/>
    </row>
    <row r="4" spans="1:8" ht="30" customHeight="1">
      <c r="A4" s="1834" t="s">
        <v>192</v>
      </c>
      <c r="B4" s="1851" t="s">
        <v>259</v>
      </c>
      <c r="C4" s="1852"/>
      <c r="D4" s="1852"/>
      <c r="E4" s="1852"/>
      <c r="F4" s="1852"/>
      <c r="G4" s="1853"/>
      <c r="H4" s="1840" t="s">
        <v>1190</v>
      </c>
    </row>
    <row r="5" spans="1:8" ht="30" customHeight="1">
      <c r="A5" s="1835"/>
      <c r="B5" s="1854" t="s">
        <v>233</v>
      </c>
      <c r="C5" s="1838" t="s">
        <v>1938</v>
      </c>
      <c r="D5" s="1851" t="s">
        <v>1812</v>
      </c>
      <c r="E5" s="1853"/>
      <c r="F5" s="1838" t="s">
        <v>1189</v>
      </c>
      <c r="G5" s="1838" t="s">
        <v>1188</v>
      </c>
      <c r="H5" s="1886"/>
    </row>
    <row r="6" spans="1:8" ht="30" customHeight="1">
      <c r="A6" s="1835"/>
      <c r="B6" s="1855"/>
      <c r="C6" s="1888"/>
      <c r="D6" s="1448" t="s">
        <v>201</v>
      </c>
      <c r="E6" s="1448" t="s">
        <v>1187</v>
      </c>
      <c r="F6" s="1888"/>
      <c r="G6" s="1888"/>
      <c r="H6" s="1887"/>
    </row>
    <row r="7" spans="1:8" ht="15.75" thickBot="1">
      <c r="A7" s="1836"/>
      <c r="B7" s="1841" t="s">
        <v>258</v>
      </c>
      <c r="C7" s="1842"/>
      <c r="D7" s="1842"/>
      <c r="E7" s="1842"/>
      <c r="F7" s="1842"/>
      <c r="G7" s="1842"/>
      <c r="H7" s="1842"/>
    </row>
    <row r="8" spans="1:8" ht="15.75" thickTop="1">
      <c r="A8" s="60" t="s">
        <v>206</v>
      </c>
      <c r="B8" s="900">
        <v>113792.8</v>
      </c>
      <c r="C8" s="900">
        <v>21550.799999999999</v>
      </c>
      <c r="D8" s="900">
        <v>21063.4</v>
      </c>
      <c r="E8" s="900">
        <v>16910.2</v>
      </c>
      <c r="F8" s="900">
        <v>69951.399999999994</v>
      </c>
      <c r="G8" s="900">
        <v>1227.2</v>
      </c>
      <c r="H8" s="75">
        <v>1736514.5</v>
      </c>
    </row>
    <row r="9" spans="1:8">
      <c r="A9" s="408" t="s">
        <v>207</v>
      </c>
      <c r="B9" s="901">
        <v>35245.4</v>
      </c>
      <c r="C9" s="901">
        <v>930</v>
      </c>
      <c r="D9" s="901">
        <v>466.7</v>
      </c>
      <c r="E9" s="901">
        <v>439.9</v>
      </c>
      <c r="F9" s="901">
        <v>33523.5</v>
      </c>
      <c r="G9" s="901">
        <v>325.2</v>
      </c>
      <c r="H9" s="1022">
        <v>643589.9</v>
      </c>
    </row>
    <row r="10" spans="1:8">
      <c r="A10" s="61" t="s">
        <v>208</v>
      </c>
      <c r="B10" s="900">
        <v>1829.7</v>
      </c>
      <c r="C10" s="900">
        <v>381.2</v>
      </c>
      <c r="D10" s="900">
        <v>17.3</v>
      </c>
      <c r="E10" s="900">
        <v>16.7</v>
      </c>
      <c r="F10" s="900">
        <v>1326</v>
      </c>
      <c r="G10" s="900">
        <v>105.2</v>
      </c>
      <c r="H10" s="75">
        <v>22385.5</v>
      </c>
    </row>
    <row r="11" spans="1:8">
      <c r="A11" s="408" t="s">
        <v>209</v>
      </c>
      <c r="B11" s="902">
        <v>6385.9</v>
      </c>
      <c r="C11" s="902">
        <v>84.1</v>
      </c>
      <c r="D11" s="902">
        <v>3030.7</v>
      </c>
      <c r="E11" s="902">
        <v>3028.3</v>
      </c>
      <c r="F11" s="902">
        <v>3260.8</v>
      </c>
      <c r="G11" s="902">
        <v>10.3</v>
      </c>
      <c r="H11" s="1023">
        <v>37826.400000000001</v>
      </c>
    </row>
    <row r="12" spans="1:8">
      <c r="A12" s="1438" t="s">
        <v>210</v>
      </c>
      <c r="B12" s="1465">
        <v>647.5</v>
      </c>
      <c r="C12" s="1465">
        <v>90.1</v>
      </c>
      <c r="D12" s="1465">
        <v>17.5</v>
      </c>
      <c r="E12" s="1465">
        <v>10.8</v>
      </c>
      <c r="F12" s="1465">
        <v>534.9</v>
      </c>
      <c r="G12" s="1465">
        <v>5</v>
      </c>
      <c r="H12" s="1466">
        <v>2819</v>
      </c>
    </row>
    <row r="13" spans="1:8">
      <c r="A13" s="61" t="s">
        <v>211</v>
      </c>
      <c r="B13" s="900">
        <v>7006.2</v>
      </c>
      <c r="C13" s="900">
        <v>556.70000000000005</v>
      </c>
      <c r="D13" s="900">
        <v>5512.3</v>
      </c>
      <c r="E13" s="900">
        <v>5454.8</v>
      </c>
      <c r="F13" s="900">
        <v>836.3</v>
      </c>
      <c r="G13" s="900">
        <v>100.9</v>
      </c>
      <c r="H13" s="75">
        <v>108753.8</v>
      </c>
    </row>
    <row r="14" spans="1:8">
      <c r="A14" s="61" t="s">
        <v>212</v>
      </c>
      <c r="B14" s="900">
        <v>5653.6</v>
      </c>
      <c r="C14" s="900">
        <v>3050.6</v>
      </c>
      <c r="D14" s="900">
        <v>237.5</v>
      </c>
      <c r="E14" s="900">
        <v>181.9</v>
      </c>
      <c r="F14" s="900">
        <v>2241.6999999999998</v>
      </c>
      <c r="G14" s="900">
        <v>123.8</v>
      </c>
      <c r="H14" s="75">
        <v>124939.2</v>
      </c>
    </row>
    <row r="15" spans="1:8">
      <c r="A15" s="61" t="s">
        <v>213</v>
      </c>
      <c r="B15" s="900">
        <v>5595.5</v>
      </c>
      <c r="C15" s="900">
        <v>759.8</v>
      </c>
      <c r="D15" s="900">
        <v>2102.4</v>
      </c>
      <c r="E15" s="900">
        <v>60.6</v>
      </c>
      <c r="F15" s="900">
        <v>2622.1</v>
      </c>
      <c r="G15" s="900">
        <v>111.2</v>
      </c>
      <c r="H15" s="75">
        <v>42776.3</v>
      </c>
    </row>
    <row r="16" spans="1:8">
      <c r="A16" s="61" t="s">
        <v>214</v>
      </c>
      <c r="B16" s="900">
        <v>1647.8</v>
      </c>
      <c r="C16" s="900">
        <v>802.7</v>
      </c>
      <c r="D16" s="900">
        <v>7.4</v>
      </c>
      <c r="E16" s="900">
        <v>7.4</v>
      </c>
      <c r="F16" s="900">
        <v>823.8</v>
      </c>
      <c r="G16" s="900">
        <v>13.9</v>
      </c>
      <c r="H16" s="75">
        <v>20152.900000000001</v>
      </c>
    </row>
    <row r="17" spans="1:8">
      <c r="A17" s="61" t="s">
        <v>215</v>
      </c>
      <c r="B17" s="900">
        <v>805.3</v>
      </c>
      <c r="C17" s="900">
        <v>110.5</v>
      </c>
      <c r="D17" s="900">
        <v>16.8</v>
      </c>
      <c r="E17" s="900">
        <v>0.3</v>
      </c>
      <c r="F17" s="900">
        <v>669.3</v>
      </c>
      <c r="G17" s="900">
        <v>8.6999999999999993</v>
      </c>
      <c r="H17" s="75">
        <v>62.7</v>
      </c>
    </row>
    <row r="18" spans="1:8">
      <c r="A18" s="61" t="s">
        <v>216</v>
      </c>
      <c r="B18" s="900">
        <v>1076</v>
      </c>
      <c r="C18" s="900">
        <v>325.10000000000002</v>
      </c>
      <c r="D18" s="900">
        <v>4.9000000000000004</v>
      </c>
      <c r="E18" s="900" t="s">
        <v>48</v>
      </c>
      <c r="F18" s="900">
        <v>705.3</v>
      </c>
      <c r="G18" s="900">
        <v>40.700000000000003</v>
      </c>
      <c r="H18" s="75">
        <v>2331.5</v>
      </c>
    </row>
    <row r="19" spans="1:8">
      <c r="A19" s="61" t="s">
        <v>217</v>
      </c>
      <c r="B19" s="900">
        <v>1691</v>
      </c>
      <c r="C19" s="900">
        <v>763.1</v>
      </c>
      <c r="D19" s="900">
        <v>63</v>
      </c>
      <c r="E19" s="900">
        <v>41.1</v>
      </c>
      <c r="F19" s="900">
        <v>787.1</v>
      </c>
      <c r="G19" s="900">
        <v>77.8</v>
      </c>
      <c r="H19" s="75">
        <v>3929.4</v>
      </c>
    </row>
    <row r="20" spans="1:8">
      <c r="A20" s="61" t="s">
        <v>218</v>
      </c>
      <c r="B20" s="900">
        <v>31648.2</v>
      </c>
      <c r="C20" s="900">
        <v>12163.8</v>
      </c>
      <c r="D20" s="900">
        <v>2654.4</v>
      </c>
      <c r="E20" s="900">
        <v>2649.2</v>
      </c>
      <c r="F20" s="900">
        <v>16628.3</v>
      </c>
      <c r="G20" s="900">
        <v>201.7</v>
      </c>
      <c r="H20" s="75">
        <v>476284.6</v>
      </c>
    </row>
    <row r="21" spans="1:8">
      <c r="A21" s="61" t="s">
        <v>219</v>
      </c>
      <c r="B21" s="900">
        <v>4340</v>
      </c>
      <c r="C21" s="900">
        <v>575.1</v>
      </c>
      <c r="D21" s="900">
        <v>2219.8000000000002</v>
      </c>
      <c r="E21" s="900">
        <v>1827.4</v>
      </c>
      <c r="F21" s="900">
        <v>1540.2</v>
      </c>
      <c r="G21" s="900">
        <v>4.9000000000000004</v>
      </c>
      <c r="H21" s="75">
        <v>61431</v>
      </c>
    </row>
    <row r="22" spans="1:8">
      <c r="A22" s="61" t="s">
        <v>220</v>
      </c>
      <c r="B22" s="900">
        <v>961.5</v>
      </c>
      <c r="C22" s="900">
        <v>113</v>
      </c>
      <c r="D22" s="900">
        <v>46.4</v>
      </c>
      <c r="E22" s="900" t="s">
        <v>48</v>
      </c>
      <c r="F22" s="900">
        <v>793.5</v>
      </c>
      <c r="G22" s="900">
        <v>8.6</v>
      </c>
      <c r="H22" s="75">
        <v>805.4</v>
      </c>
    </row>
    <row r="23" spans="1:8">
      <c r="A23" s="61" t="s">
        <v>221</v>
      </c>
      <c r="B23" s="900">
        <v>4150.3</v>
      </c>
      <c r="C23" s="900">
        <v>288.60000000000002</v>
      </c>
      <c r="D23" s="900">
        <v>961.8</v>
      </c>
      <c r="E23" s="900">
        <v>858.6</v>
      </c>
      <c r="F23" s="900">
        <v>2853.4</v>
      </c>
      <c r="G23" s="900">
        <v>46.5</v>
      </c>
      <c r="H23" s="75">
        <v>60615.5</v>
      </c>
    </row>
    <row r="24" spans="1:8">
      <c r="A24" s="61" t="s">
        <v>222</v>
      </c>
      <c r="B24" s="900">
        <v>5108.8999999999996</v>
      </c>
      <c r="C24" s="900">
        <v>556.4</v>
      </c>
      <c r="D24" s="900">
        <v>3704.5</v>
      </c>
      <c r="E24" s="900">
        <v>2333.1999999999998</v>
      </c>
      <c r="F24" s="900">
        <v>805.2</v>
      </c>
      <c r="G24" s="900">
        <v>42.8</v>
      </c>
      <c r="H24" s="75">
        <v>127811.4</v>
      </c>
    </row>
    <row r="25" spans="1:8" ht="15.75" customHeight="1">
      <c r="A25" s="1884" t="s">
        <v>2789</v>
      </c>
      <c r="B25" s="1885"/>
      <c r="C25" s="1885"/>
      <c r="D25" s="1885"/>
      <c r="E25" s="1885"/>
      <c r="F25" s="1885"/>
      <c r="G25" s="1885"/>
      <c r="H25" s="1885"/>
    </row>
  </sheetData>
  <mergeCells count="12">
    <mergeCell ref="A2:H2"/>
    <mergeCell ref="A25:H25"/>
    <mergeCell ref="A3:H3"/>
    <mergeCell ref="A4:A7"/>
    <mergeCell ref="B4:G4"/>
    <mergeCell ref="H4:H6"/>
    <mergeCell ref="B5:B6"/>
    <mergeCell ref="C5:C6"/>
    <mergeCell ref="D5:E5"/>
    <mergeCell ref="G5:G6"/>
    <mergeCell ref="B7:H7"/>
    <mergeCell ref="F5:F6"/>
  </mergeCells>
  <pageMargins left="0.23622047244094488" right="0.23622047244094488" top="0.74803149606299213" bottom="0.74803149606299213" header="0.31496062992125984" footer="0.31496062992125984"/>
  <pageSetup paperSize="9"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9"/>
  <dimension ref="A1:I28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24.7109375" customWidth="1"/>
    <col min="2" max="8" width="12.85546875" customWidth="1"/>
    <col min="9" max="9" width="9.140625" style="15"/>
  </cols>
  <sheetData>
    <row r="1" spans="1:9" ht="35.1" customHeight="1">
      <c r="A1" s="94"/>
      <c r="B1" s="94"/>
      <c r="C1" s="94"/>
      <c r="D1" s="94"/>
      <c r="E1" s="94"/>
      <c r="F1" s="51"/>
      <c r="G1" s="52"/>
      <c r="H1" s="52"/>
      <c r="I1" s="52"/>
    </row>
    <row r="2" spans="1:9" ht="26.1" customHeight="1">
      <c r="A2" s="1858" t="s">
        <v>2548</v>
      </c>
      <c r="B2" s="1858"/>
      <c r="C2" s="1858"/>
      <c r="D2" s="1858"/>
      <c r="E2" s="1858"/>
      <c r="F2" s="2031"/>
      <c r="G2" s="1846"/>
      <c r="H2" s="1846"/>
    </row>
    <row r="3" spans="1:9" ht="26.1" customHeight="1">
      <c r="A3" s="2361" t="s">
        <v>36</v>
      </c>
      <c r="B3" s="2251" t="s">
        <v>829</v>
      </c>
      <c r="C3" s="2252"/>
      <c r="D3" s="2260"/>
      <c r="E3" s="2251" t="s">
        <v>1724</v>
      </c>
      <c r="F3" s="2252"/>
      <c r="G3" s="2252"/>
      <c r="H3" s="2252"/>
    </row>
    <row r="4" spans="1:9" ht="57" customHeight="1">
      <c r="A4" s="2377"/>
      <c r="B4" s="309" t="s">
        <v>233</v>
      </c>
      <c r="C4" s="309" t="s">
        <v>855</v>
      </c>
      <c r="D4" s="2249" t="s">
        <v>1756</v>
      </c>
      <c r="E4" s="309" t="s">
        <v>233</v>
      </c>
      <c r="F4" s="309" t="s">
        <v>1755</v>
      </c>
      <c r="G4" s="309" t="s">
        <v>1726</v>
      </c>
      <c r="H4" s="2261" t="s">
        <v>853</v>
      </c>
    </row>
    <row r="5" spans="1:9" ht="45" customHeight="1" thickBot="1">
      <c r="A5" s="2376"/>
      <c r="B5" s="2253" t="s">
        <v>205</v>
      </c>
      <c r="C5" s="2368"/>
      <c r="D5" s="2259"/>
      <c r="E5" s="2253" t="s">
        <v>205</v>
      </c>
      <c r="F5" s="2254"/>
      <c r="G5" s="2368"/>
      <c r="H5" s="2266"/>
    </row>
    <row r="6" spans="1:9" ht="2.1" customHeight="1" thickTop="1">
      <c r="A6" s="292"/>
      <c r="B6" s="292"/>
      <c r="C6" s="292"/>
      <c r="D6" s="292"/>
      <c r="E6" s="292"/>
      <c r="F6" s="292"/>
      <c r="G6" s="292"/>
      <c r="H6" s="292"/>
    </row>
    <row r="7" spans="1:9">
      <c r="A7" s="261" t="s">
        <v>852</v>
      </c>
      <c r="B7" s="694">
        <v>2045.8</v>
      </c>
      <c r="C7" s="694">
        <v>49.1</v>
      </c>
      <c r="D7" s="694">
        <v>2.4</v>
      </c>
      <c r="E7" s="694">
        <v>1462.2</v>
      </c>
      <c r="F7" s="694">
        <v>1324.4</v>
      </c>
      <c r="G7" s="694">
        <v>137.9</v>
      </c>
      <c r="H7" s="695">
        <v>71.5</v>
      </c>
    </row>
    <row r="8" spans="1:9">
      <c r="A8" s="683" t="s">
        <v>1103</v>
      </c>
      <c r="B8" s="692">
        <v>360.1</v>
      </c>
      <c r="C8" s="692">
        <v>3.8</v>
      </c>
      <c r="D8" s="692">
        <v>1.1000000000000001</v>
      </c>
      <c r="E8" s="692">
        <v>193.3</v>
      </c>
      <c r="F8" s="692">
        <v>145.1</v>
      </c>
      <c r="G8" s="692">
        <v>48.1</v>
      </c>
      <c r="H8" s="693">
        <v>53.7</v>
      </c>
    </row>
    <row r="9" spans="1:9">
      <c r="A9" s="298" t="s">
        <v>294</v>
      </c>
      <c r="B9" s="688"/>
      <c r="C9" s="688"/>
      <c r="D9" s="688"/>
      <c r="E9" s="688"/>
      <c r="F9" s="688"/>
      <c r="G9" s="688"/>
      <c r="H9" s="689"/>
    </row>
    <row r="10" spans="1:9">
      <c r="A10" s="129" t="s">
        <v>1130</v>
      </c>
      <c r="B10" s="688">
        <v>90.3</v>
      </c>
      <c r="C10" s="688">
        <v>3.8</v>
      </c>
      <c r="D10" s="688">
        <v>4.2</v>
      </c>
      <c r="E10" s="688">
        <v>26.5</v>
      </c>
      <c r="F10" s="688">
        <v>22.7</v>
      </c>
      <c r="G10" s="688">
        <v>3.8</v>
      </c>
      <c r="H10" s="689">
        <v>29.3</v>
      </c>
    </row>
    <row r="11" spans="1:9">
      <c r="A11" s="129" t="s">
        <v>1131</v>
      </c>
      <c r="B11" s="688">
        <v>75.2</v>
      </c>
      <c r="C11" s="690" t="s">
        <v>48</v>
      </c>
      <c r="D11" s="690" t="s">
        <v>48</v>
      </c>
      <c r="E11" s="688">
        <v>29.7</v>
      </c>
      <c r="F11" s="688">
        <v>20.7</v>
      </c>
      <c r="G11" s="688">
        <v>9</v>
      </c>
      <c r="H11" s="691">
        <v>39.5</v>
      </c>
    </row>
    <row r="12" spans="1:9">
      <c r="A12" s="129" t="s">
        <v>1132</v>
      </c>
      <c r="B12" s="688">
        <v>77.8</v>
      </c>
      <c r="C12" s="690" t="s">
        <v>48</v>
      </c>
      <c r="D12" s="690" t="s">
        <v>48</v>
      </c>
      <c r="E12" s="688">
        <v>73.599999999999994</v>
      </c>
      <c r="F12" s="688">
        <v>46.9</v>
      </c>
      <c r="G12" s="688">
        <v>26.7</v>
      </c>
      <c r="H12" s="691">
        <v>94.6</v>
      </c>
    </row>
    <row r="13" spans="1:9">
      <c r="A13" s="129" t="s">
        <v>1133</v>
      </c>
      <c r="B13" s="688">
        <v>61.2</v>
      </c>
      <c r="C13" s="690" t="s">
        <v>48</v>
      </c>
      <c r="D13" s="690" t="s">
        <v>48</v>
      </c>
      <c r="E13" s="688">
        <v>43.7</v>
      </c>
      <c r="F13" s="688">
        <v>40</v>
      </c>
      <c r="G13" s="688">
        <v>3.7</v>
      </c>
      <c r="H13" s="691">
        <v>71.5</v>
      </c>
    </row>
    <row r="14" spans="1:9">
      <c r="A14" s="129" t="s">
        <v>1134</v>
      </c>
      <c r="B14" s="688">
        <v>35.9</v>
      </c>
      <c r="C14" s="690" t="s">
        <v>48</v>
      </c>
      <c r="D14" s="690" t="s">
        <v>48</v>
      </c>
      <c r="E14" s="690" t="s">
        <v>48</v>
      </c>
      <c r="F14" s="690" t="s">
        <v>48</v>
      </c>
      <c r="G14" s="690" t="s">
        <v>48</v>
      </c>
      <c r="H14" s="1275" t="s">
        <v>48</v>
      </c>
    </row>
    <row r="15" spans="1:9">
      <c r="A15" s="165" t="s">
        <v>296</v>
      </c>
      <c r="B15" s="688"/>
      <c r="C15" s="688"/>
      <c r="D15" s="688"/>
      <c r="E15" s="688"/>
      <c r="F15" s="688"/>
      <c r="G15" s="688"/>
      <c r="H15" s="689"/>
    </row>
    <row r="16" spans="1:9">
      <c r="A16" s="129" t="s">
        <v>1142</v>
      </c>
      <c r="B16" s="688">
        <v>19.8</v>
      </c>
      <c r="C16" s="690" t="s">
        <v>48</v>
      </c>
      <c r="D16" s="690" t="s">
        <v>48</v>
      </c>
      <c r="E16" s="688">
        <v>19.8</v>
      </c>
      <c r="F16" s="688">
        <v>14.9</v>
      </c>
      <c r="G16" s="688">
        <v>4.9000000000000004</v>
      </c>
      <c r="H16" s="691">
        <v>100</v>
      </c>
    </row>
    <row r="17" spans="1:8">
      <c r="A17" s="650" t="s">
        <v>1173</v>
      </c>
      <c r="B17" s="692">
        <v>1685.7</v>
      </c>
      <c r="C17" s="692">
        <v>45.3</v>
      </c>
      <c r="D17" s="692">
        <v>2.7</v>
      </c>
      <c r="E17" s="692">
        <v>1269</v>
      </c>
      <c r="F17" s="692">
        <v>1179.2</v>
      </c>
      <c r="G17" s="692">
        <v>89.8</v>
      </c>
      <c r="H17" s="693">
        <v>75.3</v>
      </c>
    </row>
    <row r="18" spans="1:8">
      <c r="A18" s="482" t="s">
        <v>294</v>
      </c>
      <c r="B18" s="688"/>
      <c r="C18" s="688"/>
      <c r="D18" s="688"/>
      <c r="E18" s="688"/>
      <c r="F18" s="688"/>
      <c r="G18" s="688"/>
      <c r="H18" s="689"/>
    </row>
    <row r="19" spans="1:8">
      <c r="A19" s="472" t="s">
        <v>1940</v>
      </c>
      <c r="B19" s="688">
        <v>57.2</v>
      </c>
      <c r="C19" s="690" t="s">
        <v>48</v>
      </c>
      <c r="D19" s="690" t="s">
        <v>48</v>
      </c>
      <c r="E19" s="688">
        <v>2</v>
      </c>
      <c r="F19" s="690">
        <v>2</v>
      </c>
      <c r="G19" s="690" t="s">
        <v>48</v>
      </c>
      <c r="H19" s="691">
        <v>3.5</v>
      </c>
    </row>
    <row r="20" spans="1:8">
      <c r="A20" s="472" t="s">
        <v>1135</v>
      </c>
      <c r="B20" s="688">
        <v>87.6</v>
      </c>
      <c r="C20" s="688">
        <v>45</v>
      </c>
      <c r="D20" s="688">
        <v>51.3</v>
      </c>
      <c r="E20" s="688">
        <v>54.4</v>
      </c>
      <c r="F20" s="690" t="s">
        <v>48</v>
      </c>
      <c r="G20" s="688">
        <v>54.4</v>
      </c>
      <c r="H20" s="689">
        <v>62.1</v>
      </c>
    </row>
    <row r="21" spans="1:8">
      <c r="A21" s="129" t="s">
        <v>1136</v>
      </c>
      <c r="B21" s="688">
        <v>25.3</v>
      </c>
      <c r="C21" s="690" t="s">
        <v>48</v>
      </c>
      <c r="D21" s="690" t="s">
        <v>48</v>
      </c>
      <c r="E21" s="688">
        <v>5.2</v>
      </c>
      <c r="F21" s="690" t="s">
        <v>48</v>
      </c>
      <c r="G21" s="688">
        <v>5.2</v>
      </c>
      <c r="H21" s="691">
        <v>20.5</v>
      </c>
    </row>
    <row r="22" spans="1:8">
      <c r="A22" s="129" t="s">
        <v>1137</v>
      </c>
      <c r="B22" s="688">
        <v>69.5</v>
      </c>
      <c r="C22" s="688">
        <v>0.3</v>
      </c>
      <c r="D22" s="688">
        <v>0.4</v>
      </c>
      <c r="E22" s="688">
        <v>26.4</v>
      </c>
      <c r="F22" s="688">
        <v>20.7</v>
      </c>
      <c r="G22" s="688">
        <v>5.7</v>
      </c>
      <c r="H22" s="689">
        <v>38</v>
      </c>
    </row>
    <row r="23" spans="1:8">
      <c r="A23" s="129" t="s">
        <v>1138</v>
      </c>
      <c r="B23" s="688">
        <v>78</v>
      </c>
      <c r="C23" s="690" t="s">
        <v>48</v>
      </c>
      <c r="D23" s="690" t="s">
        <v>48</v>
      </c>
      <c r="E23" s="688">
        <v>26.7</v>
      </c>
      <c r="F23" s="688">
        <v>2.2000000000000002</v>
      </c>
      <c r="G23" s="688">
        <v>24.5</v>
      </c>
      <c r="H23" s="689">
        <v>34.299999999999997</v>
      </c>
    </row>
    <row r="24" spans="1:8">
      <c r="A24" s="129" t="s">
        <v>1139</v>
      </c>
      <c r="B24" s="688">
        <v>256.39999999999998</v>
      </c>
      <c r="C24" s="690" t="s">
        <v>48</v>
      </c>
      <c r="D24" s="690" t="s">
        <v>48</v>
      </c>
      <c r="E24" s="688">
        <v>210.9</v>
      </c>
      <c r="F24" s="690">
        <v>210.9</v>
      </c>
      <c r="G24" s="690" t="s">
        <v>48</v>
      </c>
      <c r="H24" s="691">
        <v>82.3</v>
      </c>
    </row>
    <row r="25" spans="1:8">
      <c r="A25" s="129" t="s">
        <v>1140</v>
      </c>
      <c r="B25" s="688">
        <v>533.1</v>
      </c>
      <c r="C25" s="690" t="s">
        <v>48</v>
      </c>
      <c r="D25" s="690" t="s">
        <v>48</v>
      </c>
      <c r="E25" s="688">
        <v>380.4</v>
      </c>
      <c r="F25" s="690">
        <v>380.4</v>
      </c>
      <c r="G25" s="690" t="s">
        <v>48</v>
      </c>
      <c r="H25" s="691">
        <v>71.400000000000006</v>
      </c>
    </row>
    <row r="26" spans="1:8">
      <c r="A26" s="165" t="s">
        <v>296</v>
      </c>
      <c r="B26" s="688"/>
      <c r="C26" s="690"/>
      <c r="D26" s="688"/>
      <c r="E26" s="688"/>
      <c r="F26" s="688"/>
      <c r="G26" s="688"/>
      <c r="H26" s="689"/>
    </row>
    <row r="27" spans="1:8">
      <c r="A27" s="129" t="s">
        <v>1141</v>
      </c>
      <c r="B27" s="688">
        <v>578.6</v>
      </c>
      <c r="C27" s="690" t="s">
        <v>48</v>
      </c>
      <c r="D27" s="690" t="s">
        <v>48</v>
      </c>
      <c r="E27" s="688">
        <v>563</v>
      </c>
      <c r="F27" s="690">
        <v>563</v>
      </c>
      <c r="G27" s="690" t="s">
        <v>48</v>
      </c>
      <c r="H27" s="691">
        <v>97.3</v>
      </c>
    </row>
    <row r="28" spans="1:8">
      <c r="A28" s="66" t="s">
        <v>1728</v>
      </c>
    </row>
  </sheetData>
  <mergeCells count="8">
    <mergeCell ref="A2:H2"/>
    <mergeCell ref="A3:A5"/>
    <mergeCell ref="B3:D3"/>
    <mergeCell ref="E3:H3"/>
    <mergeCell ref="D4:D5"/>
    <mergeCell ref="H4:H5"/>
    <mergeCell ref="B5:C5"/>
    <mergeCell ref="E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0"/>
  <dimension ref="A1:J26"/>
  <sheetViews>
    <sheetView showGridLines="0" workbookViewId="0"/>
  </sheetViews>
  <sheetFormatPr defaultRowHeight="15"/>
  <cols>
    <col min="1" max="1" width="28" customWidth="1"/>
    <col min="2" max="9" width="12.7109375" customWidth="1"/>
    <col min="10" max="10" width="9.5703125" style="15" bestFit="1" customWidth="1"/>
  </cols>
  <sheetData>
    <row r="1" spans="1:10" ht="35.1" customHeight="1">
      <c r="A1" s="94"/>
      <c r="B1" s="94"/>
      <c r="C1" s="94"/>
      <c r="D1" s="94"/>
      <c r="E1" s="51"/>
      <c r="F1" s="52"/>
      <c r="G1" s="52"/>
      <c r="H1" s="52"/>
      <c r="J1"/>
    </row>
    <row r="2" spans="1:10" ht="15" customHeight="1">
      <c r="A2" s="1858" t="s">
        <v>2215</v>
      </c>
      <c r="B2" s="1858"/>
      <c r="C2" s="1858"/>
      <c r="D2" s="1858"/>
      <c r="E2" s="1858"/>
      <c r="F2" s="1858"/>
      <c r="G2" s="2031"/>
      <c r="H2" s="2031"/>
      <c r="I2" s="1846"/>
    </row>
    <row r="3" spans="1:10">
      <c r="A3" s="2361" t="s">
        <v>36</v>
      </c>
      <c r="B3" s="309">
        <v>2015</v>
      </c>
      <c r="C3" s="309">
        <v>2016</v>
      </c>
      <c r="D3" s="2251">
        <v>2017</v>
      </c>
      <c r="E3" s="2252"/>
      <c r="F3" s="2252"/>
      <c r="G3" s="2252"/>
      <c r="H3" s="2252"/>
      <c r="I3" s="2252"/>
    </row>
    <row r="4" spans="1:10" ht="15" customHeight="1">
      <c r="A4" s="2377"/>
      <c r="B4" s="2389" t="s">
        <v>233</v>
      </c>
      <c r="C4" s="2389"/>
      <c r="D4" s="2361"/>
      <c r="E4" s="2359" t="s">
        <v>856</v>
      </c>
      <c r="F4" s="2360"/>
      <c r="G4" s="2360"/>
      <c r="H4" s="2360"/>
      <c r="I4" s="2261" t="s">
        <v>1732</v>
      </c>
    </row>
    <row r="5" spans="1:10" ht="15" customHeight="1">
      <c r="A5" s="2377"/>
      <c r="B5" s="2390"/>
      <c r="C5" s="2390"/>
      <c r="D5" s="2377"/>
      <c r="E5" s="2258" t="s">
        <v>201</v>
      </c>
      <c r="F5" s="2362" t="s">
        <v>857</v>
      </c>
      <c r="G5" s="2264"/>
      <c r="H5" s="2264"/>
      <c r="I5" s="2262"/>
    </row>
    <row r="6" spans="1:10" ht="15" customHeight="1">
      <c r="A6" s="2377"/>
      <c r="B6" s="2390"/>
      <c r="C6" s="2390"/>
      <c r="D6" s="2377"/>
      <c r="E6" s="2258"/>
      <c r="F6" s="2249" t="s">
        <v>201</v>
      </c>
      <c r="G6" s="2251" t="s">
        <v>249</v>
      </c>
      <c r="H6" s="2260"/>
      <c r="I6" s="2262"/>
    </row>
    <row r="7" spans="1:10" ht="24">
      <c r="A7" s="2377"/>
      <c r="B7" s="2264"/>
      <c r="C7" s="2264"/>
      <c r="D7" s="2363"/>
      <c r="E7" s="2250"/>
      <c r="F7" s="2250"/>
      <c r="G7" s="309" t="s">
        <v>1731</v>
      </c>
      <c r="H7" s="309" t="s">
        <v>1730</v>
      </c>
      <c r="I7" s="2263"/>
    </row>
    <row r="8" spans="1:10" ht="15.75" thickBot="1">
      <c r="A8" s="2376"/>
      <c r="B8" s="2254" t="s">
        <v>288</v>
      </c>
      <c r="C8" s="2254"/>
      <c r="D8" s="2254"/>
      <c r="E8" s="2254"/>
      <c r="F8" s="2254"/>
      <c r="G8" s="2254"/>
      <c r="H8" s="2254"/>
      <c r="I8" s="2254"/>
    </row>
    <row r="9" spans="1:10" ht="32.25" customHeight="1" thickTop="1">
      <c r="A9" s="704" t="s">
        <v>1763</v>
      </c>
      <c r="B9" s="702">
        <v>161</v>
      </c>
      <c r="C9" s="702">
        <v>161</v>
      </c>
      <c r="D9" s="702">
        <v>160</v>
      </c>
      <c r="E9" s="702">
        <v>160</v>
      </c>
      <c r="F9" s="702">
        <v>160</v>
      </c>
      <c r="G9" s="702">
        <v>160</v>
      </c>
      <c r="H9" s="702" t="s">
        <v>295</v>
      </c>
      <c r="I9" s="1047" t="s">
        <v>295</v>
      </c>
    </row>
    <row r="10" spans="1:10">
      <c r="A10" s="699" t="s">
        <v>864</v>
      </c>
      <c r="B10" s="702">
        <v>4961</v>
      </c>
      <c r="C10" s="702">
        <v>4979</v>
      </c>
      <c r="D10" s="702">
        <v>5095</v>
      </c>
      <c r="E10" s="702">
        <v>5030</v>
      </c>
      <c r="F10" s="702">
        <v>5030</v>
      </c>
      <c r="G10" s="702">
        <v>5023</v>
      </c>
      <c r="H10" s="702">
        <v>6</v>
      </c>
      <c r="I10" s="1047">
        <v>65</v>
      </c>
    </row>
    <row r="11" spans="1:10">
      <c r="A11" s="698" t="s">
        <v>1757</v>
      </c>
      <c r="B11" s="702">
        <v>4933</v>
      </c>
      <c r="C11" s="702">
        <v>4846</v>
      </c>
      <c r="D11" s="702">
        <v>5023</v>
      </c>
      <c r="E11" s="702">
        <v>5011</v>
      </c>
      <c r="F11" s="702">
        <v>5011</v>
      </c>
      <c r="G11" s="702">
        <v>5004</v>
      </c>
      <c r="H11" s="702">
        <v>6</v>
      </c>
      <c r="I11" s="1047">
        <v>12</v>
      </c>
    </row>
    <row r="12" spans="1:10">
      <c r="A12" s="700" t="s">
        <v>1758</v>
      </c>
      <c r="B12" s="702">
        <v>4508</v>
      </c>
      <c r="C12" s="702">
        <v>4521</v>
      </c>
      <c r="D12" s="702">
        <v>4818</v>
      </c>
      <c r="E12" s="702">
        <v>4810</v>
      </c>
      <c r="F12" s="702">
        <v>4810</v>
      </c>
      <c r="G12" s="702">
        <v>4803</v>
      </c>
      <c r="H12" s="702">
        <v>6</v>
      </c>
      <c r="I12" s="705">
        <v>8</v>
      </c>
    </row>
    <row r="13" spans="1:10">
      <c r="A13" s="701" t="s">
        <v>1765</v>
      </c>
      <c r="B13" s="702">
        <v>4499</v>
      </c>
      <c r="C13" s="702">
        <v>4506</v>
      </c>
      <c r="D13" s="702">
        <v>4788</v>
      </c>
      <c r="E13" s="702">
        <v>4780</v>
      </c>
      <c r="F13" s="702">
        <v>4780</v>
      </c>
      <c r="G13" s="702">
        <v>4773</v>
      </c>
      <c r="H13" s="702">
        <v>6</v>
      </c>
      <c r="I13" s="1047">
        <v>8</v>
      </c>
    </row>
    <row r="14" spans="1:10">
      <c r="A14" s="701" t="s">
        <v>1759</v>
      </c>
      <c r="B14" s="702">
        <v>9</v>
      </c>
      <c r="C14" s="702">
        <v>15</v>
      </c>
      <c r="D14" s="702">
        <v>30</v>
      </c>
      <c r="E14" s="702">
        <v>30</v>
      </c>
      <c r="F14" s="702">
        <v>30</v>
      </c>
      <c r="G14" s="702">
        <v>30</v>
      </c>
      <c r="H14" s="702" t="s">
        <v>295</v>
      </c>
      <c r="I14" s="1047">
        <v>0</v>
      </c>
    </row>
    <row r="15" spans="1:10">
      <c r="A15" s="700" t="s">
        <v>1760</v>
      </c>
      <c r="B15" s="702">
        <v>425</v>
      </c>
      <c r="C15" s="702">
        <v>325</v>
      </c>
      <c r="D15" s="702">
        <v>205</v>
      </c>
      <c r="E15" s="702">
        <v>201</v>
      </c>
      <c r="F15" s="702">
        <v>201</v>
      </c>
      <c r="G15" s="702">
        <v>201</v>
      </c>
      <c r="H15" s="702" t="s">
        <v>295</v>
      </c>
      <c r="I15" s="1047">
        <v>4</v>
      </c>
    </row>
    <row r="16" spans="1:10">
      <c r="A16" s="698" t="s">
        <v>1766</v>
      </c>
      <c r="B16" s="702">
        <v>27</v>
      </c>
      <c r="C16" s="702">
        <v>134</v>
      </c>
      <c r="D16" s="702">
        <v>72</v>
      </c>
      <c r="E16" s="702">
        <v>18.78</v>
      </c>
      <c r="F16" s="702">
        <v>18.78</v>
      </c>
      <c r="G16" s="702">
        <v>18.78</v>
      </c>
      <c r="H16" s="702" t="s">
        <v>295</v>
      </c>
      <c r="I16" s="1047">
        <v>53</v>
      </c>
    </row>
    <row r="17" spans="1:9">
      <c r="A17" s="699" t="s">
        <v>1767</v>
      </c>
      <c r="B17" s="702">
        <v>357</v>
      </c>
      <c r="C17" s="702">
        <v>309</v>
      </c>
      <c r="D17" s="702">
        <v>310</v>
      </c>
      <c r="E17" s="702">
        <v>305</v>
      </c>
      <c r="F17" s="702">
        <v>304</v>
      </c>
      <c r="G17" s="702">
        <v>304</v>
      </c>
      <c r="H17" s="702" t="s">
        <v>295</v>
      </c>
      <c r="I17" s="1047">
        <v>5</v>
      </c>
    </row>
    <row r="18" spans="1:9">
      <c r="A18" s="699" t="s">
        <v>1768</v>
      </c>
      <c r="B18" s="702">
        <v>31617</v>
      </c>
      <c r="C18" s="702">
        <v>31019</v>
      </c>
      <c r="D18" s="702">
        <v>30485</v>
      </c>
      <c r="E18" s="702">
        <v>30332</v>
      </c>
      <c r="F18" s="702">
        <v>30332</v>
      </c>
      <c r="G18" s="702">
        <v>30326</v>
      </c>
      <c r="H18" s="702">
        <v>5</v>
      </c>
      <c r="I18" s="1047">
        <v>153</v>
      </c>
    </row>
    <row r="19" spans="1:9">
      <c r="A19" s="701" t="s">
        <v>111</v>
      </c>
      <c r="B19" s="702"/>
      <c r="C19" s="702"/>
      <c r="D19" s="702"/>
      <c r="E19" s="702"/>
      <c r="F19" s="702"/>
      <c r="G19" s="702"/>
      <c r="H19" s="702"/>
      <c r="I19" s="1047"/>
    </row>
    <row r="20" spans="1:9">
      <c r="A20" s="698" t="s">
        <v>2770</v>
      </c>
      <c r="B20" s="702">
        <v>24729</v>
      </c>
      <c r="C20" s="1286">
        <v>24122</v>
      </c>
      <c r="D20" s="702">
        <v>23920</v>
      </c>
      <c r="E20" s="702">
        <v>23783</v>
      </c>
      <c r="F20" s="702">
        <v>23783</v>
      </c>
      <c r="G20" s="702">
        <v>23777</v>
      </c>
      <c r="H20" s="702">
        <v>5</v>
      </c>
      <c r="I20" s="1047">
        <v>137</v>
      </c>
    </row>
    <row r="21" spans="1:9">
      <c r="A21" s="698" t="s">
        <v>1761</v>
      </c>
      <c r="B21" s="702">
        <v>6843</v>
      </c>
      <c r="C21" s="702">
        <v>6875</v>
      </c>
      <c r="D21" s="702">
        <v>6533</v>
      </c>
      <c r="E21" s="702">
        <v>6533</v>
      </c>
      <c r="F21" s="702">
        <v>6533</v>
      </c>
      <c r="G21" s="702">
        <v>6533</v>
      </c>
      <c r="H21" s="702" t="s">
        <v>295</v>
      </c>
      <c r="I21" s="1047" t="s">
        <v>295</v>
      </c>
    </row>
    <row r="22" spans="1:9">
      <c r="A22" s="698" t="s">
        <v>2666</v>
      </c>
      <c r="B22" s="702">
        <v>45</v>
      </c>
      <c r="C22" s="702">
        <v>22</v>
      </c>
      <c r="D22" s="702">
        <v>16</v>
      </c>
      <c r="E22" s="702">
        <v>16</v>
      </c>
      <c r="F22" s="702">
        <v>16</v>
      </c>
      <c r="G22" s="702">
        <v>16</v>
      </c>
      <c r="H22" s="702" t="s">
        <v>295</v>
      </c>
      <c r="I22" s="1047" t="s">
        <v>295</v>
      </c>
    </row>
    <row r="23" spans="1:9">
      <c r="A23" s="699" t="s">
        <v>1762</v>
      </c>
      <c r="B23" s="702">
        <v>6722</v>
      </c>
      <c r="C23" s="702">
        <v>7659</v>
      </c>
      <c r="D23" s="702">
        <v>8040</v>
      </c>
      <c r="E23" s="702">
        <v>8040</v>
      </c>
      <c r="F23" s="702">
        <v>8040</v>
      </c>
      <c r="G23" s="702">
        <v>8036</v>
      </c>
      <c r="H23" s="702">
        <v>4</v>
      </c>
      <c r="I23" s="1047" t="s">
        <v>295</v>
      </c>
    </row>
    <row r="24" spans="1:9">
      <c r="A24" s="696" t="s">
        <v>1764</v>
      </c>
      <c r="B24" s="808">
        <v>47957</v>
      </c>
      <c r="C24" s="703">
        <v>46388</v>
      </c>
      <c r="D24" s="703">
        <v>42773</v>
      </c>
      <c r="E24" s="702">
        <v>42318</v>
      </c>
      <c r="F24" s="702">
        <v>42248</v>
      </c>
      <c r="G24" s="702">
        <v>42184</v>
      </c>
      <c r="H24" s="702">
        <v>64</v>
      </c>
      <c r="I24" s="1047">
        <v>455</v>
      </c>
    </row>
    <row r="25" spans="1:9">
      <c r="A25" s="696"/>
      <c r="B25" s="125"/>
      <c r="C25" s="697"/>
      <c r="D25" s="697"/>
      <c r="E25" s="697"/>
      <c r="F25" s="697"/>
      <c r="G25" s="697"/>
      <c r="H25" s="697"/>
      <c r="I25" s="697"/>
    </row>
    <row r="26" spans="1:9" ht="53.25" customHeight="1">
      <c r="A26" s="2388" t="s">
        <v>2771</v>
      </c>
      <c r="B26" s="2100"/>
      <c r="C26" s="2100"/>
      <c r="D26" s="2100"/>
      <c r="E26" s="2100"/>
      <c r="F26" s="2100"/>
      <c r="G26" s="2306"/>
      <c r="H26" s="2306"/>
      <c r="I26" s="2306"/>
    </row>
  </sheetData>
  <mergeCells count="12">
    <mergeCell ref="F5:H5"/>
    <mergeCell ref="B8:I8"/>
    <mergeCell ref="A26:I26"/>
    <mergeCell ref="A2:I2"/>
    <mergeCell ref="A3:A8"/>
    <mergeCell ref="D3:I3"/>
    <mergeCell ref="B4:D7"/>
    <mergeCell ref="I4:I7"/>
    <mergeCell ref="E5:E7"/>
    <mergeCell ref="F6:F7"/>
    <mergeCell ref="G6:H6"/>
    <mergeCell ref="E4:H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/>
  <dimension ref="A1:H12"/>
  <sheetViews>
    <sheetView showGridLines="0" workbookViewId="0"/>
  </sheetViews>
  <sheetFormatPr defaultRowHeight="15"/>
  <cols>
    <col min="1" max="1" width="24.7109375" customWidth="1"/>
    <col min="2" max="7" width="11" customWidth="1"/>
  </cols>
  <sheetData>
    <row r="1" spans="1:8" ht="35.1" customHeight="1">
      <c r="A1" s="94"/>
      <c r="B1" s="94"/>
      <c r="C1" s="94"/>
      <c r="D1" s="51"/>
      <c r="E1" s="52"/>
      <c r="F1" s="52"/>
      <c r="G1" s="52"/>
      <c r="H1" s="52"/>
    </row>
    <row r="2" spans="1:8" ht="15" customHeight="1">
      <c r="A2" s="1858" t="s">
        <v>2216</v>
      </c>
      <c r="B2" s="1858"/>
      <c r="C2" s="1858"/>
      <c r="D2" s="2031"/>
      <c r="E2" s="2031"/>
      <c r="F2" s="1846"/>
      <c r="G2" s="1846"/>
    </row>
    <row r="3" spans="1:8">
      <c r="A3" s="2361" t="s">
        <v>36</v>
      </c>
      <c r="B3" s="2251">
        <v>2015</v>
      </c>
      <c r="C3" s="2260"/>
      <c r="D3" s="2251">
        <v>2016</v>
      </c>
      <c r="E3" s="2260"/>
      <c r="F3" s="2251">
        <v>2017</v>
      </c>
      <c r="G3" s="2252"/>
    </row>
    <row r="4" spans="1:8" ht="24">
      <c r="A4" s="2377"/>
      <c r="B4" s="357" t="s">
        <v>233</v>
      </c>
      <c r="C4" s="357" t="s">
        <v>858</v>
      </c>
      <c r="D4" s="357" t="s">
        <v>233</v>
      </c>
      <c r="E4" s="357" t="s">
        <v>858</v>
      </c>
      <c r="F4" s="357" t="s">
        <v>233</v>
      </c>
      <c r="G4" s="310" t="s">
        <v>858</v>
      </c>
    </row>
    <row r="5" spans="1:8" ht="15.75" thickBot="1">
      <c r="A5" s="2376"/>
      <c r="B5" s="2254" t="s">
        <v>288</v>
      </c>
      <c r="C5" s="2254"/>
      <c r="D5" s="2254"/>
      <c r="E5" s="2254"/>
      <c r="F5" s="2254"/>
      <c r="G5" s="2254"/>
    </row>
    <row r="6" spans="1:8" ht="18" customHeight="1" thickTop="1">
      <c r="A6" s="326" t="s">
        <v>385</v>
      </c>
      <c r="B6" s="1112">
        <v>4961</v>
      </c>
      <c r="C6" s="949">
        <v>27</v>
      </c>
      <c r="D6" s="1112">
        <v>4979</v>
      </c>
      <c r="E6" s="836">
        <v>134</v>
      </c>
      <c r="F6" s="836">
        <v>5095</v>
      </c>
      <c r="G6" s="837">
        <v>71.8</v>
      </c>
      <c r="H6" s="15"/>
    </row>
    <row r="7" spans="1:8">
      <c r="A7" s="346" t="s">
        <v>859</v>
      </c>
      <c r="B7" s="702">
        <v>4949</v>
      </c>
      <c r="C7" s="702">
        <v>23</v>
      </c>
      <c r="D7" s="702">
        <v>4902</v>
      </c>
      <c r="E7" s="702">
        <v>67</v>
      </c>
      <c r="F7" s="702">
        <v>5030</v>
      </c>
      <c r="G7" s="705">
        <v>19</v>
      </c>
      <c r="H7" s="15"/>
    </row>
    <row r="8" spans="1:8">
      <c r="A8" s="346" t="s">
        <v>860</v>
      </c>
      <c r="B8" s="702">
        <v>4947</v>
      </c>
      <c r="C8" s="702">
        <v>23</v>
      </c>
      <c r="D8" s="702">
        <v>4901</v>
      </c>
      <c r="E8" s="702">
        <v>67</v>
      </c>
      <c r="F8" s="702">
        <v>5030</v>
      </c>
      <c r="G8" s="705">
        <v>19</v>
      </c>
      <c r="H8" s="15"/>
    </row>
    <row r="9" spans="1:8">
      <c r="A9" s="346" t="s">
        <v>1769</v>
      </c>
      <c r="B9" s="702"/>
      <c r="C9" s="702"/>
      <c r="D9" s="702"/>
      <c r="E9" s="702"/>
      <c r="F9" s="44"/>
      <c r="H9" s="15"/>
    </row>
    <row r="10" spans="1:8">
      <c r="A10" s="346" t="s">
        <v>861</v>
      </c>
      <c r="B10" s="702">
        <v>4947</v>
      </c>
      <c r="C10" s="702">
        <v>23</v>
      </c>
      <c r="D10" s="702">
        <v>4901</v>
      </c>
      <c r="E10" s="702">
        <v>67</v>
      </c>
      <c r="F10" s="702">
        <v>5023</v>
      </c>
      <c r="G10" s="705">
        <v>19</v>
      </c>
      <c r="H10" s="15"/>
    </row>
    <row r="11" spans="1:8">
      <c r="A11" s="275" t="s">
        <v>862</v>
      </c>
      <c r="B11" s="702">
        <v>2</v>
      </c>
      <c r="C11" s="702">
        <v>0</v>
      </c>
      <c r="D11" s="702">
        <v>1</v>
      </c>
      <c r="E11" s="702">
        <v>0</v>
      </c>
      <c r="F11" s="702">
        <v>0</v>
      </c>
      <c r="G11" s="705">
        <v>0</v>
      </c>
      <c r="H11" s="15"/>
    </row>
    <row r="12" spans="1:8">
      <c r="A12" s="275" t="s">
        <v>863</v>
      </c>
      <c r="B12" s="702">
        <v>12</v>
      </c>
      <c r="C12" s="702">
        <v>4</v>
      </c>
      <c r="D12" s="702">
        <v>77</v>
      </c>
      <c r="E12" s="702">
        <v>67</v>
      </c>
      <c r="F12" s="705">
        <v>65</v>
      </c>
      <c r="G12" s="705">
        <v>53</v>
      </c>
      <c r="H12" s="15"/>
    </row>
  </sheetData>
  <mergeCells count="6">
    <mergeCell ref="A2:G2"/>
    <mergeCell ref="A3:A5"/>
    <mergeCell ref="B3:C3"/>
    <mergeCell ref="D3:E3"/>
    <mergeCell ref="F3:G3"/>
    <mergeCell ref="B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2"/>
  <dimension ref="A1:H25"/>
  <sheetViews>
    <sheetView showGridLines="0" workbookViewId="0"/>
  </sheetViews>
  <sheetFormatPr defaultRowHeight="15"/>
  <cols>
    <col min="1" max="1" width="28.7109375" customWidth="1"/>
    <col min="2" max="7" width="15.28515625" customWidth="1"/>
    <col min="8" max="8" width="9.140625" style="15"/>
  </cols>
  <sheetData>
    <row r="1" spans="1:8" ht="35.1" customHeight="1">
      <c r="A1" s="94"/>
      <c r="B1" s="94"/>
      <c r="C1" s="94"/>
      <c r="D1" s="94"/>
      <c r="E1" s="94"/>
      <c r="F1" s="51"/>
      <c r="G1" s="52"/>
      <c r="H1" s="52"/>
    </row>
    <row r="2" spans="1:8" ht="15" customHeight="1">
      <c r="A2" s="1858" t="s">
        <v>2217</v>
      </c>
      <c r="B2" s="1858"/>
      <c r="C2" s="1858"/>
      <c r="D2" s="1858"/>
      <c r="E2" s="2031"/>
      <c r="F2" s="2031"/>
      <c r="G2" s="1846"/>
    </row>
    <row r="3" spans="1:8">
      <c r="A3" s="2304" t="s">
        <v>36</v>
      </c>
      <c r="B3" s="2369" t="s">
        <v>864</v>
      </c>
      <c r="C3" s="2370"/>
      <c r="D3" s="2370"/>
      <c r="E3" s="2371"/>
      <c r="F3" s="2391" t="s">
        <v>865</v>
      </c>
      <c r="G3" s="2392"/>
    </row>
    <row r="4" spans="1:8">
      <c r="A4" s="2304"/>
      <c r="B4" s="2249" t="s">
        <v>233</v>
      </c>
      <c r="C4" s="2251" t="s">
        <v>249</v>
      </c>
      <c r="D4" s="2252"/>
      <c r="E4" s="2260"/>
      <c r="F4" s="2393"/>
      <c r="G4" s="2394"/>
    </row>
    <row r="5" spans="1:8" ht="24">
      <c r="A5" s="2304"/>
      <c r="B5" s="2250"/>
      <c r="C5" s="309" t="s">
        <v>866</v>
      </c>
      <c r="D5" s="309" t="s">
        <v>867</v>
      </c>
      <c r="E5" s="309" t="s">
        <v>1770</v>
      </c>
      <c r="F5" s="309" t="s">
        <v>233</v>
      </c>
      <c r="G5" s="310" t="s">
        <v>868</v>
      </c>
    </row>
    <row r="6" spans="1:8" ht="15.75" thickBot="1">
      <c r="A6" s="2305"/>
      <c r="B6" s="2253" t="s">
        <v>205</v>
      </c>
      <c r="C6" s="2254"/>
      <c r="D6" s="2254"/>
      <c r="E6" s="2254"/>
      <c r="F6" s="2254"/>
      <c r="G6" s="2254"/>
    </row>
    <row r="7" spans="1:8" ht="15" customHeight="1" thickTop="1">
      <c r="A7" s="707" t="s">
        <v>2549</v>
      </c>
      <c r="B7" s="609">
        <v>12.1</v>
      </c>
      <c r="C7" s="609">
        <v>7.7</v>
      </c>
      <c r="D7" s="638" t="s">
        <v>295</v>
      </c>
      <c r="E7" s="638">
        <v>4</v>
      </c>
      <c r="F7" s="708">
        <v>159</v>
      </c>
      <c r="G7" s="709">
        <v>159</v>
      </c>
    </row>
    <row r="8" spans="1:8">
      <c r="A8" s="686">
        <v>2016</v>
      </c>
      <c r="B8" s="609">
        <v>77.2</v>
      </c>
      <c r="C8" s="609">
        <v>7.8</v>
      </c>
      <c r="D8" s="638">
        <v>0</v>
      </c>
      <c r="E8" s="638">
        <v>66.8</v>
      </c>
      <c r="F8" s="708">
        <v>136</v>
      </c>
      <c r="G8" s="709">
        <v>136</v>
      </c>
    </row>
    <row r="9" spans="1:8">
      <c r="A9" s="366">
        <v>2017</v>
      </c>
      <c r="B9" s="604">
        <v>65.2</v>
      </c>
      <c r="C9" s="604">
        <v>8.1</v>
      </c>
      <c r="D9" s="604">
        <v>0.1</v>
      </c>
      <c r="E9" s="604">
        <v>53.1</v>
      </c>
      <c r="F9" s="714">
        <v>153</v>
      </c>
      <c r="G9" s="715">
        <v>137</v>
      </c>
      <c r="H9" s="33"/>
    </row>
    <row r="10" spans="1:8">
      <c r="A10" s="683" t="s">
        <v>1103</v>
      </c>
      <c r="B10" s="716">
        <v>33.1</v>
      </c>
      <c r="C10" s="716">
        <v>1.1000000000000001</v>
      </c>
      <c r="D10" s="716">
        <v>0.1</v>
      </c>
      <c r="E10" s="716">
        <v>31.9</v>
      </c>
      <c r="F10" s="710">
        <v>66</v>
      </c>
      <c r="G10" s="711">
        <v>66</v>
      </c>
    </row>
    <row r="11" spans="1:8">
      <c r="A11" s="298" t="s">
        <v>294</v>
      </c>
      <c r="B11" s="717"/>
      <c r="C11" s="717"/>
      <c r="D11" s="717"/>
      <c r="E11" s="572"/>
      <c r="F11" s="611"/>
      <c r="G11" s="613"/>
    </row>
    <row r="12" spans="1:8">
      <c r="A12" s="129" t="s">
        <v>1130</v>
      </c>
      <c r="B12" s="609">
        <v>12.2</v>
      </c>
      <c r="C12" s="638" t="s">
        <v>295</v>
      </c>
      <c r="D12" s="638" t="s">
        <v>295</v>
      </c>
      <c r="E12" s="638">
        <v>12.2</v>
      </c>
      <c r="F12" s="708">
        <v>15</v>
      </c>
      <c r="G12" s="709">
        <v>15</v>
      </c>
    </row>
    <row r="13" spans="1:8">
      <c r="A13" s="129" t="s">
        <v>1131</v>
      </c>
      <c r="B13" s="609">
        <v>0.2</v>
      </c>
      <c r="C13" s="638">
        <v>0.2</v>
      </c>
      <c r="D13" s="638" t="s">
        <v>295</v>
      </c>
      <c r="E13" s="638" t="s">
        <v>295</v>
      </c>
      <c r="F13" s="708">
        <v>7</v>
      </c>
      <c r="G13" s="709">
        <v>7</v>
      </c>
    </row>
    <row r="14" spans="1:8">
      <c r="A14" s="129" t="s">
        <v>1132</v>
      </c>
      <c r="B14" s="638">
        <v>0.1</v>
      </c>
      <c r="C14" s="638" t="s">
        <v>295</v>
      </c>
      <c r="D14" s="638">
        <v>0.1</v>
      </c>
      <c r="E14" s="638" t="s">
        <v>295</v>
      </c>
      <c r="F14" s="708">
        <v>38</v>
      </c>
      <c r="G14" s="709">
        <v>38</v>
      </c>
    </row>
    <row r="15" spans="1:8">
      <c r="A15" s="129" t="s">
        <v>1133</v>
      </c>
      <c r="B15" s="609">
        <v>0.9</v>
      </c>
      <c r="C15" s="609">
        <v>0.9</v>
      </c>
      <c r="D15" s="638" t="s">
        <v>295</v>
      </c>
      <c r="E15" s="638" t="s">
        <v>295</v>
      </c>
      <c r="F15" s="708">
        <v>4</v>
      </c>
      <c r="G15" s="709">
        <v>4</v>
      </c>
    </row>
    <row r="16" spans="1:8">
      <c r="A16" s="129" t="s">
        <v>1134</v>
      </c>
      <c r="B16" s="609">
        <v>19.7</v>
      </c>
      <c r="C16" s="638" t="s">
        <v>295</v>
      </c>
      <c r="D16" s="638" t="s">
        <v>295</v>
      </c>
      <c r="E16" s="609">
        <v>19.7</v>
      </c>
      <c r="F16" s="712">
        <v>2</v>
      </c>
      <c r="G16" s="713">
        <v>2</v>
      </c>
    </row>
    <row r="17" spans="1:7">
      <c r="A17" s="650" t="s">
        <v>1173</v>
      </c>
      <c r="B17" s="716">
        <v>32.1</v>
      </c>
      <c r="C17" s="716">
        <v>7</v>
      </c>
      <c r="D17" s="716">
        <v>0</v>
      </c>
      <c r="E17" s="716">
        <v>21.2</v>
      </c>
      <c r="F17" s="710">
        <v>87</v>
      </c>
      <c r="G17" s="711">
        <v>71</v>
      </c>
    </row>
    <row r="18" spans="1:7">
      <c r="A18" s="482" t="s">
        <v>294</v>
      </c>
      <c r="B18" s="717"/>
      <c r="C18" s="717"/>
      <c r="D18" s="717"/>
      <c r="E18" s="572"/>
      <c r="F18" s="611"/>
      <c r="G18" s="613"/>
    </row>
    <row r="19" spans="1:7">
      <c r="A19" s="472" t="s">
        <v>1940</v>
      </c>
      <c r="B19" s="638">
        <v>0</v>
      </c>
      <c r="C19" s="638" t="s">
        <v>295</v>
      </c>
      <c r="D19" s="638">
        <v>0</v>
      </c>
      <c r="E19" s="638" t="s">
        <v>295</v>
      </c>
      <c r="F19" s="708">
        <v>12</v>
      </c>
      <c r="G19" s="709">
        <v>12</v>
      </c>
    </row>
    <row r="20" spans="1:7">
      <c r="A20" s="472" t="s">
        <v>1135</v>
      </c>
      <c r="B20" s="638" t="s">
        <v>295</v>
      </c>
      <c r="C20" s="638" t="s">
        <v>295</v>
      </c>
      <c r="D20" s="638" t="s">
        <v>295</v>
      </c>
      <c r="E20" s="638" t="s">
        <v>295</v>
      </c>
      <c r="F20" s="708">
        <v>9</v>
      </c>
      <c r="G20" s="709">
        <v>9</v>
      </c>
    </row>
    <row r="21" spans="1:7">
      <c r="A21" s="129" t="s">
        <v>1136</v>
      </c>
      <c r="B21" s="609">
        <v>2.2999999999999998</v>
      </c>
      <c r="C21" s="609">
        <v>2.2999999999999998</v>
      </c>
      <c r="D21" s="638" t="s">
        <v>295</v>
      </c>
      <c r="E21" s="638" t="s">
        <v>295</v>
      </c>
      <c r="F21" s="708">
        <v>15</v>
      </c>
      <c r="G21" s="709">
        <v>15</v>
      </c>
    </row>
    <row r="22" spans="1:7">
      <c r="A22" s="129" t="s">
        <v>1137</v>
      </c>
      <c r="B22" s="609">
        <v>3</v>
      </c>
      <c r="C22" s="638">
        <v>1.9</v>
      </c>
      <c r="D22" s="638" t="s">
        <v>295</v>
      </c>
      <c r="E22" s="609">
        <v>1.1000000000000001</v>
      </c>
      <c r="F22" s="708">
        <v>9</v>
      </c>
      <c r="G22" s="709">
        <v>9</v>
      </c>
    </row>
    <row r="23" spans="1:7">
      <c r="A23" s="129" t="s">
        <v>1138</v>
      </c>
      <c r="B23" s="609">
        <v>7.9</v>
      </c>
      <c r="C23" s="609">
        <v>0.6</v>
      </c>
      <c r="D23" s="638" t="s">
        <v>295</v>
      </c>
      <c r="E23" s="609">
        <v>7.3</v>
      </c>
      <c r="F23" s="708">
        <v>42</v>
      </c>
      <c r="G23" s="709">
        <v>26</v>
      </c>
    </row>
    <row r="24" spans="1:7">
      <c r="A24" s="129" t="s">
        <v>1139</v>
      </c>
      <c r="B24" s="609">
        <v>17.8</v>
      </c>
      <c r="C24" s="638">
        <v>1.1000000000000001</v>
      </c>
      <c r="D24" s="638" t="s">
        <v>295</v>
      </c>
      <c r="E24" s="609">
        <v>12.7</v>
      </c>
      <c r="F24" s="638" t="s">
        <v>295</v>
      </c>
      <c r="G24" s="1256" t="s">
        <v>295</v>
      </c>
    </row>
    <row r="25" spans="1:7">
      <c r="A25" s="129" t="s">
        <v>1140</v>
      </c>
      <c r="B25" s="609">
        <v>1.2</v>
      </c>
      <c r="C25" s="609">
        <v>1.2</v>
      </c>
      <c r="D25" s="638" t="s">
        <v>295</v>
      </c>
      <c r="E25" s="638" t="s">
        <v>295</v>
      </c>
      <c r="F25" s="638" t="s">
        <v>295</v>
      </c>
      <c r="G25" s="1256" t="s">
        <v>295</v>
      </c>
    </row>
  </sheetData>
  <mergeCells count="7">
    <mergeCell ref="A2:G2"/>
    <mergeCell ref="A3:A6"/>
    <mergeCell ref="B3:E3"/>
    <mergeCell ref="F3:G4"/>
    <mergeCell ref="B4:B5"/>
    <mergeCell ref="C4:E4"/>
    <mergeCell ref="B6:G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3"/>
  <dimension ref="A1:I13"/>
  <sheetViews>
    <sheetView showGridLines="0" workbookViewId="0">
      <selection activeCell="A8" sqref="A8:A11"/>
    </sheetView>
  </sheetViews>
  <sheetFormatPr defaultRowHeight="15"/>
  <cols>
    <col min="1" max="1" width="53.7109375" customWidth="1"/>
    <col min="2" max="4" width="12.7109375" customWidth="1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15" customHeight="1">
      <c r="A2" s="1858" t="s">
        <v>2218</v>
      </c>
      <c r="B2" s="2031"/>
      <c r="C2" s="1846"/>
      <c r="D2" s="1846"/>
    </row>
    <row r="3" spans="1:9" ht="15.75" thickBot="1">
      <c r="A3" s="318" t="s">
        <v>36</v>
      </c>
      <c r="B3" s="313">
        <v>2015</v>
      </c>
      <c r="C3" s="313">
        <v>2016</v>
      </c>
      <c r="D3" s="314">
        <v>2017</v>
      </c>
      <c r="E3" s="15"/>
    </row>
    <row r="4" spans="1:9" ht="15" customHeight="1" thickTop="1">
      <c r="A4" s="206" t="s">
        <v>1772</v>
      </c>
      <c r="B4" s="616">
        <v>6370</v>
      </c>
      <c r="C4" s="616">
        <v>4933</v>
      </c>
      <c r="D4" s="617">
        <v>25310</v>
      </c>
      <c r="E4" s="15"/>
    </row>
    <row r="5" spans="1:9" ht="15" customHeight="1">
      <c r="A5" s="206" t="s">
        <v>1771</v>
      </c>
      <c r="B5" s="616">
        <v>189</v>
      </c>
      <c r="C5" s="616">
        <v>270</v>
      </c>
      <c r="D5" s="617">
        <v>69</v>
      </c>
      <c r="E5" s="15"/>
    </row>
    <row r="6" spans="1:9">
      <c r="A6" s="206" t="s">
        <v>1773</v>
      </c>
      <c r="B6" s="616">
        <v>2637</v>
      </c>
      <c r="C6" s="616">
        <v>12348</v>
      </c>
      <c r="D6" s="527">
        <v>68268</v>
      </c>
      <c r="E6" s="15"/>
    </row>
    <row r="7" spans="1:9" ht="15" customHeight="1">
      <c r="A7" s="206" t="s">
        <v>1771</v>
      </c>
      <c r="B7" s="620" t="s">
        <v>48</v>
      </c>
      <c r="C7" s="620" t="s">
        <v>48</v>
      </c>
      <c r="D7" s="527">
        <v>179</v>
      </c>
      <c r="E7" s="15"/>
    </row>
    <row r="8" spans="1:9">
      <c r="A8" s="1740" t="s">
        <v>2850</v>
      </c>
      <c r="B8" s="616">
        <v>27184</v>
      </c>
      <c r="C8" s="718">
        <v>29990</v>
      </c>
      <c r="D8" s="527">
        <v>19227</v>
      </c>
      <c r="E8" s="15"/>
    </row>
    <row r="9" spans="1:9">
      <c r="A9" s="1740" t="s">
        <v>2667</v>
      </c>
      <c r="B9" s="1288">
        <v>20081</v>
      </c>
      <c r="C9" s="718">
        <v>22327</v>
      </c>
      <c r="D9" s="527">
        <v>15046</v>
      </c>
      <c r="E9" s="15"/>
    </row>
    <row r="10" spans="1:9" ht="15" customHeight="1">
      <c r="A10" s="1741" t="s">
        <v>2668</v>
      </c>
      <c r="B10" s="616">
        <v>10941</v>
      </c>
      <c r="C10" s="1288">
        <v>11207</v>
      </c>
      <c r="D10" s="527">
        <v>7235</v>
      </c>
      <c r="E10" s="15"/>
    </row>
    <row r="11" spans="1:9">
      <c r="A11" s="1741" t="s">
        <v>2669</v>
      </c>
      <c r="B11" s="616">
        <v>7103</v>
      </c>
      <c r="C11" s="1289">
        <v>7139</v>
      </c>
      <c r="D11" s="527">
        <v>5489</v>
      </c>
      <c r="E11" s="15"/>
    </row>
    <row r="12" spans="1:9" ht="17.100000000000001" customHeight="1">
      <c r="A12" s="2100" t="s">
        <v>1733</v>
      </c>
      <c r="B12" s="2306"/>
      <c r="C12" s="2306"/>
      <c r="D12" s="2306"/>
      <c r="E12" s="15"/>
    </row>
    <row r="13" spans="1:9">
      <c r="E13" s="15"/>
    </row>
  </sheetData>
  <mergeCells count="2">
    <mergeCell ref="A2:D2"/>
    <mergeCell ref="A12:D1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4"/>
  <dimension ref="A1:H11"/>
  <sheetViews>
    <sheetView showGridLines="0" workbookViewId="0"/>
  </sheetViews>
  <sheetFormatPr defaultRowHeight="15"/>
  <cols>
    <col min="1" max="1" width="34.85546875" customWidth="1"/>
    <col min="2" max="7" width="11" customWidth="1"/>
  </cols>
  <sheetData>
    <row r="1" spans="1:8" ht="35.1" customHeight="1">
      <c r="A1" s="94"/>
      <c r="B1" s="94"/>
      <c r="C1" s="94"/>
      <c r="D1" s="51"/>
      <c r="E1" s="52"/>
      <c r="F1" s="52"/>
      <c r="G1" s="52"/>
    </row>
    <row r="2" spans="1:8" ht="15" customHeight="1">
      <c r="A2" s="1858" t="s">
        <v>2219</v>
      </c>
      <c r="B2" s="1858"/>
      <c r="C2" s="1858"/>
      <c r="D2" s="2031"/>
      <c r="E2" s="2031"/>
      <c r="F2" s="1846"/>
      <c r="G2" s="1846"/>
    </row>
    <row r="3" spans="1:8">
      <c r="A3" s="2361" t="s">
        <v>36</v>
      </c>
      <c r="B3" s="2251">
        <v>2015</v>
      </c>
      <c r="C3" s="2260"/>
      <c r="D3" s="2251">
        <v>2016</v>
      </c>
      <c r="E3" s="2260"/>
      <c r="F3" s="2251">
        <v>2017</v>
      </c>
      <c r="G3" s="2252"/>
    </row>
    <row r="4" spans="1:8" ht="50.25" thickBot="1">
      <c r="A4" s="2377"/>
      <c r="B4" s="357" t="s">
        <v>1774</v>
      </c>
      <c r="C4" s="357" t="s">
        <v>1736</v>
      </c>
      <c r="D4" s="687" t="s">
        <v>1774</v>
      </c>
      <c r="E4" s="648" t="s">
        <v>1736</v>
      </c>
      <c r="F4" s="313" t="s">
        <v>1774</v>
      </c>
      <c r="G4" s="649" t="s">
        <v>1736</v>
      </c>
    </row>
    <row r="5" spans="1:8" ht="15.75" thickTop="1">
      <c r="A5" s="326" t="s">
        <v>385</v>
      </c>
      <c r="B5" s="354">
        <v>3240.1</v>
      </c>
      <c r="C5" s="354">
        <v>470.7</v>
      </c>
      <c r="D5" s="210">
        <v>3294.2</v>
      </c>
      <c r="E5" s="210">
        <v>478.1</v>
      </c>
      <c r="F5" s="673">
        <v>3474</v>
      </c>
      <c r="G5" s="345">
        <v>503.9</v>
      </c>
      <c r="H5" s="15"/>
    </row>
    <row r="6" spans="1:8">
      <c r="A6" s="346" t="s">
        <v>859</v>
      </c>
      <c r="B6" s="239">
        <v>3226.3</v>
      </c>
      <c r="C6" s="239">
        <v>477.3</v>
      </c>
      <c r="D6" s="44">
        <v>3278.6</v>
      </c>
      <c r="E6" s="44">
        <v>484.8</v>
      </c>
      <c r="F6" s="444">
        <v>3460.4</v>
      </c>
      <c r="G6" s="670">
        <v>511.6</v>
      </c>
      <c r="H6" s="15"/>
    </row>
    <row r="7" spans="1:8">
      <c r="A7" s="346" t="s">
        <v>1734</v>
      </c>
      <c r="B7" s="239">
        <v>3224.4</v>
      </c>
      <c r="C7" s="239">
        <v>478.4</v>
      </c>
      <c r="D7" s="44">
        <v>3278.1</v>
      </c>
      <c r="E7" s="44">
        <v>486.2</v>
      </c>
      <c r="F7" s="444">
        <v>3458.7</v>
      </c>
      <c r="G7" s="670">
        <v>512.9</v>
      </c>
      <c r="H7" s="15"/>
    </row>
    <row r="8" spans="1:8">
      <c r="A8" s="182" t="s">
        <v>869</v>
      </c>
      <c r="B8" s="239"/>
      <c r="C8" s="239"/>
      <c r="D8" s="44"/>
      <c r="E8" s="44"/>
      <c r="F8" s="44"/>
      <c r="G8" s="670"/>
      <c r="H8" s="15"/>
    </row>
    <row r="9" spans="1:8">
      <c r="A9" s="346" t="s">
        <v>1735</v>
      </c>
      <c r="B9" s="239">
        <v>3219.7</v>
      </c>
      <c r="C9" s="239">
        <v>482.5</v>
      </c>
      <c r="D9" s="44">
        <v>3271.5</v>
      </c>
      <c r="E9" s="44">
        <v>490</v>
      </c>
      <c r="F9" s="444">
        <v>3454.3</v>
      </c>
      <c r="G9" s="670">
        <v>517.29999999999995</v>
      </c>
      <c r="H9" s="15"/>
    </row>
    <row r="10" spans="1:8">
      <c r="A10" s="346" t="s">
        <v>870</v>
      </c>
      <c r="B10" s="111">
        <v>4.4000000000000004</v>
      </c>
      <c r="C10" s="111">
        <v>94.9</v>
      </c>
      <c r="D10" s="111">
        <v>6.4</v>
      </c>
      <c r="E10" s="111">
        <v>138.30000000000001</v>
      </c>
      <c r="F10" s="444">
        <v>4.4000000000000004</v>
      </c>
      <c r="G10" s="719">
        <v>95.9</v>
      </c>
      <c r="H10" s="15"/>
    </row>
    <row r="11" spans="1:8">
      <c r="A11" s="275" t="s">
        <v>863</v>
      </c>
      <c r="B11" s="17">
        <v>13.8</v>
      </c>
      <c r="C11" s="17">
        <v>110.2</v>
      </c>
      <c r="D11" s="168">
        <v>15.6</v>
      </c>
      <c r="E11" s="17">
        <v>122.3</v>
      </c>
      <c r="F11" s="444">
        <v>13.7</v>
      </c>
      <c r="G11" s="670">
        <v>105</v>
      </c>
      <c r="H11" s="15"/>
    </row>
  </sheetData>
  <mergeCells count="5"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5"/>
  <dimension ref="A1:T29"/>
  <sheetViews>
    <sheetView showGridLines="0" workbookViewId="0"/>
  </sheetViews>
  <sheetFormatPr defaultRowHeight="15"/>
  <cols>
    <col min="1" max="1" width="39.140625" customWidth="1"/>
    <col min="2" max="10" width="11" customWidth="1"/>
    <col min="11" max="11" width="9.140625" style="15"/>
  </cols>
  <sheetData>
    <row r="1" spans="1:20" ht="35.1" customHeight="1">
      <c r="A1" s="94"/>
      <c r="B1" s="94"/>
      <c r="C1" s="94"/>
      <c r="D1" s="94"/>
      <c r="E1" s="51"/>
      <c r="F1" s="52"/>
      <c r="G1" s="52"/>
      <c r="H1" s="52"/>
      <c r="I1" s="52"/>
      <c r="K1"/>
    </row>
    <row r="2" spans="1:20" ht="15" customHeight="1">
      <c r="A2" s="1858" t="s">
        <v>2302</v>
      </c>
      <c r="B2" s="1858"/>
      <c r="C2" s="1858"/>
      <c r="D2" s="1858"/>
      <c r="E2" s="1858"/>
      <c r="F2" s="1858"/>
      <c r="G2" s="2031"/>
      <c r="H2" s="2031"/>
      <c r="I2" s="1846"/>
      <c r="J2" s="1846"/>
    </row>
    <row r="3" spans="1:20">
      <c r="A3" s="2361" t="s">
        <v>36</v>
      </c>
      <c r="B3" s="309">
        <v>2015</v>
      </c>
      <c r="C3" s="309">
        <v>2016</v>
      </c>
      <c r="D3" s="2251">
        <v>2017</v>
      </c>
      <c r="E3" s="2252"/>
      <c r="F3" s="2252"/>
      <c r="G3" s="2252"/>
      <c r="H3" s="2252"/>
      <c r="I3" s="2252"/>
      <c r="J3" s="2252"/>
    </row>
    <row r="4" spans="1:20" ht="15" customHeight="1">
      <c r="A4" s="2377"/>
      <c r="B4" s="2261" t="s">
        <v>233</v>
      </c>
      <c r="C4" s="2389"/>
      <c r="D4" s="2361"/>
      <c r="E4" s="2359" t="s">
        <v>856</v>
      </c>
      <c r="F4" s="2360"/>
      <c r="G4" s="2360"/>
      <c r="H4" s="2360"/>
      <c r="I4" s="2360"/>
      <c r="J4" s="2261" t="s">
        <v>1776</v>
      </c>
    </row>
    <row r="5" spans="1:20" ht="15" customHeight="1">
      <c r="A5" s="2377"/>
      <c r="B5" s="2262"/>
      <c r="C5" s="2390"/>
      <c r="D5" s="2377"/>
      <c r="E5" s="2358" t="s">
        <v>201</v>
      </c>
      <c r="F5" s="2362" t="s">
        <v>857</v>
      </c>
      <c r="G5" s="2264"/>
      <c r="H5" s="2363"/>
      <c r="I5" s="2395" t="s">
        <v>1729</v>
      </c>
      <c r="J5" s="2262"/>
    </row>
    <row r="6" spans="1:20" ht="15" customHeight="1">
      <c r="A6" s="2377"/>
      <c r="B6" s="2262"/>
      <c r="C6" s="2390"/>
      <c r="D6" s="2377"/>
      <c r="E6" s="2258"/>
      <c r="F6" s="2249" t="s">
        <v>201</v>
      </c>
      <c r="G6" s="2251" t="s">
        <v>249</v>
      </c>
      <c r="H6" s="2260"/>
      <c r="I6" s="2377"/>
      <c r="J6" s="2262"/>
    </row>
    <row r="7" spans="1:20" ht="24">
      <c r="A7" s="2377"/>
      <c r="B7" s="2263"/>
      <c r="C7" s="2264"/>
      <c r="D7" s="2363"/>
      <c r="E7" s="2250"/>
      <c r="F7" s="2250"/>
      <c r="G7" s="309" t="s">
        <v>1731</v>
      </c>
      <c r="H7" s="309" t="s">
        <v>1730</v>
      </c>
      <c r="I7" s="2363"/>
      <c r="J7" s="2263"/>
    </row>
    <row r="8" spans="1:20" ht="15.75" thickBot="1">
      <c r="A8" s="2376"/>
      <c r="B8" s="2253" t="s">
        <v>871</v>
      </c>
      <c r="C8" s="2254"/>
      <c r="D8" s="2254"/>
      <c r="E8" s="2254"/>
      <c r="F8" s="2254"/>
      <c r="G8" s="2254"/>
      <c r="H8" s="2254"/>
      <c r="I8" s="2254"/>
      <c r="J8" s="2254"/>
    </row>
    <row r="9" spans="1:20" ht="15" customHeight="1" thickTop="1">
      <c r="A9" s="359" t="s">
        <v>385</v>
      </c>
      <c r="B9" s="722">
        <v>3539153</v>
      </c>
      <c r="C9" s="54">
        <v>3572676</v>
      </c>
      <c r="D9" s="1290">
        <v>3722085</v>
      </c>
      <c r="E9" s="1290">
        <v>3708435</v>
      </c>
      <c r="F9" s="1290">
        <v>3706805</v>
      </c>
      <c r="G9" s="1290">
        <v>3702019</v>
      </c>
      <c r="H9" s="1290">
        <v>4746</v>
      </c>
      <c r="I9" s="1290">
        <v>1630</v>
      </c>
      <c r="J9" s="1291">
        <v>13650</v>
      </c>
    </row>
    <row r="10" spans="1:20" ht="15" customHeight="1">
      <c r="A10" s="359" t="s">
        <v>1777</v>
      </c>
      <c r="B10" s="723">
        <v>3240109</v>
      </c>
      <c r="C10" s="54">
        <v>3294163</v>
      </c>
      <c r="D10" s="714">
        <v>3474027</v>
      </c>
      <c r="E10" s="714">
        <v>3460377</v>
      </c>
      <c r="F10" s="714">
        <v>3458747</v>
      </c>
      <c r="G10" s="714">
        <v>3454302</v>
      </c>
      <c r="H10" s="714">
        <v>4418</v>
      </c>
      <c r="I10" s="714">
        <v>1630</v>
      </c>
      <c r="J10" s="715">
        <v>13650</v>
      </c>
      <c r="L10" s="32"/>
      <c r="M10" s="331"/>
      <c r="N10" s="331"/>
      <c r="O10" s="331"/>
      <c r="P10" s="331"/>
    </row>
    <row r="11" spans="1:20" s="48" customFormat="1" ht="15" customHeight="1">
      <c r="A11" s="346" t="s">
        <v>872</v>
      </c>
      <c r="B11" s="724">
        <v>2842120</v>
      </c>
      <c r="C11" s="53">
        <v>2924279</v>
      </c>
      <c r="D11" s="708">
        <v>3089739</v>
      </c>
      <c r="E11" s="708">
        <v>3078747</v>
      </c>
      <c r="F11" s="708">
        <v>3078048</v>
      </c>
      <c r="G11" s="708">
        <v>3073898</v>
      </c>
      <c r="H11" s="708">
        <v>4143</v>
      </c>
      <c r="I11" s="708">
        <v>699</v>
      </c>
      <c r="J11" s="709">
        <v>10992</v>
      </c>
      <c r="K11" s="47"/>
      <c r="L11" s="360"/>
      <c r="M11" s="360"/>
      <c r="N11" s="360"/>
      <c r="O11" s="360"/>
      <c r="P11" s="360"/>
      <c r="Q11" s="360"/>
      <c r="R11" s="360"/>
      <c r="S11" s="360"/>
      <c r="T11" s="360"/>
    </row>
    <row r="12" spans="1:20" ht="15" customHeight="1">
      <c r="A12" s="361" t="s">
        <v>1775</v>
      </c>
      <c r="B12" s="222"/>
      <c r="C12" s="1494"/>
      <c r="D12" s="708"/>
      <c r="E12" s="708"/>
      <c r="F12" s="708"/>
      <c r="G12" s="708"/>
      <c r="H12" s="708"/>
      <c r="I12" s="708"/>
      <c r="J12" s="709"/>
    </row>
    <row r="13" spans="1:20" ht="15" customHeight="1">
      <c r="A13" s="362" t="s">
        <v>1740</v>
      </c>
      <c r="B13" s="525">
        <v>870074</v>
      </c>
      <c r="C13" s="53">
        <v>937492</v>
      </c>
      <c r="D13" s="708">
        <v>999142</v>
      </c>
      <c r="E13" s="708">
        <v>997585</v>
      </c>
      <c r="F13" s="708">
        <v>997146</v>
      </c>
      <c r="G13" s="708">
        <v>995823</v>
      </c>
      <c r="H13" s="708">
        <v>1323</v>
      </c>
      <c r="I13" s="708">
        <v>439</v>
      </c>
      <c r="J13" s="709">
        <v>1557</v>
      </c>
    </row>
    <row r="14" spans="1:20" ht="15" customHeight="1">
      <c r="A14" s="362" t="s">
        <v>1737</v>
      </c>
      <c r="B14" s="724">
        <v>5603</v>
      </c>
      <c r="C14" s="53">
        <v>4677</v>
      </c>
      <c r="D14" s="708">
        <v>3346</v>
      </c>
      <c r="E14" s="708">
        <v>3346</v>
      </c>
      <c r="F14" s="708">
        <v>3346</v>
      </c>
      <c r="G14" s="708">
        <v>3346</v>
      </c>
      <c r="H14" s="712" t="s">
        <v>48</v>
      </c>
      <c r="I14" s="712" t="s">
        <v>48</v>
      </c>
      <c r="J14" s="1292" t="s">
        <v>48</v>
      </c>
    </row>
    <row r="15" spans="1:20" ht="15" customHeight="1">
      <c r="A15" s="362" t="s">
        <v>1738</v>
      </c>
      <c r="B15" s="724">
        <v>26678</v>
      </c>
      <c r="C15" s="53">
        <v>20564</v>
      </c>
      <c r="D15" s="708">
        <v>15921</v>
      </c>
      <c r="E15" s="708">
        <v>15921</v>
      </c>
      <c r="F15" s="708">
        <v>15921</v>
      </c>
      <c r="G15" s="708">
        <v>15848</v>
      </c>
      <c r="H15" s="708">
        <v>73</v>
      </c>
      <c r="I15" s="712" t="s">
        <v>48</v>
      </c>
      <c r="J15" s="1292" t="s">
        <v>48</v>
      </c>
    </row>
    <row r="16" spans="1:20" ht="24.75" customHeight="1">
      <c r="A16" s="362" t="s">
        <v>1739</v>
      </c>
      <c r="B16" s="724">
        <v>1809924</v>
      </c>
      <c r="C16" s="53">
        <v>1839412</v>
      </c>
      <c r="D16" s="708">
        <v>1952527</v>
      </c>
      <c r="E16" s="708">
        <v>1946932</v>
      </c>
      <c r="F16" s="708">
        <v>1946775</v>
      </c>
      <c r="G16" s="708">
        <v>1944299</v>
      </c>
      <c r="H16" s="708">
        <v>2476</v>
      </c>
      <c r="I16" s="708">
        <v>157</v>
      </c>
      <c r="J16" s="1287">
        <v>5595</v>
      </c>
    </row>
    <row r="17" spans="1:20" ht="15" customHeight="1">
      <c r="A17" s="362" t="s">
        <v>873</v>
      </c>
      <c r="B17" s="724">
        <v>129841</v>
      </c>
      <c r="C17" s="53">
        <v>122134</v>
      </c>
      <c r="D17" s="708">
        <v>118803</v>
      </c>
      <c r="E17" s="708">
        <v>114963</v>
      </c>
      <c r="F17" s="708">
        <v>114860</v>
      </c>
      <c r="G17" s="708">
        <v>114582</v>
      </c>
      <c r="H17" s="708">
        <v>271</v>
      </c>
      <c r="I17" s="708">
        <v>103</v>
      </c>
      <c r="J17" s="1287">
        <v>3840</v>
      </c>
    </row>
    <row r="18" spans="1:20" s="48" customFormat="1" ht="15" customHeight="1">
      <c r="A18" s="346" t="s">
        <v>874</v>
      </c>
      <c r="B18" s="724">
        <v>397989</v>
      </c>
      <c r="C18" s="53">
        <v>369884</v>
      </c>
      <c r="D18" s="708">
        <v>384288</v>
      </c>
      <c r="E18" s="708">
        <v>381630</v>
      </c>
      <c r="F18" s="708">
        <v>380699</v>
      </c>
      <c r="G18" s="708">
        <v>380404</v>
      </c>
      <c r="H18" s="708">
        <v>275</v>
      </c>
      <c r="I18" s="708">
        <v>931</v>
      </c>
      <c r="J18" s="1287">
        <v>2658</v>
      </c>
      <c r="K18" s="47"/>
    </row>
    <row r="19" spans="1:20" ht="15" customHeight="1">
      <c r="A19" s="361" t="s">
        <v>1775</v>
      </c>
      <c r="B19" s="724"/>
      <c r="C19" s="53"/>
      <c r="D19" s="708"/>
      <c r="E19" s="708"/>
      <c r="F19" s="708"/>
      <c r="G19" s="708"/>
      <c r="H19" s="708"/>
      <c r="I19" s="708"/>
      <c r="J19" s="1287"/>
    </row>
    <row r="20" spans="1:20" ht="15" customHeight="1">
      <c r="A20" s="362" t="s">
        <v>1588</v>
      </c>
      <c r="B20" s="724">
        <v>77317</v>
      </c>
      <c r="C20" s="53">
        <v>71390</v>
      </c>
      <c r="D20" s="708">
        <v>74623</v>
      </c>
      <c r="E20" s="708">
        <v>74329</v>
      </c>
      <c r="F20" s="708">
        <v>73830</v>
      </c>
      <c r="G20" s="708">
        <v>73830</v>
      </c>
      <c r="H20" s="712" t="s">
        <v>48</v>
      </c>
      <c r="I20" s="708">
        <v>499</v>
      </c>
      <c r="J20" s="1287">
        <v>294</v>
      </c>
    </row>
    <row r="21" spans="1:20" ht="15" customHeight="1">
      <c r="A21" s="362" t="s">
        <v>1737</v>
      </c>
      <c r="B21" s="724">
        <v>1886</v>
      </c>
      <c r="C21" s="53">
        <v>1409</v>
      </c>
      <c r="D21" s="708">
        <v>1130</v>
      </c>
      <c r="E21" s="708">
        <v>1130</v>
      </c>
      <c r="F21" s="708">
        <v>1130</v>
      </c>
      <c r="G21" s="708">
        <v>1130</v>
      </c>
      <c r="H21" s="712" t="s">
        <v>48</v>
      </c>
      <c r="I21" s="712" t="s">
        <v>48</v>
      </c>
      <c r="J21" s="1292" t="s">
        <v>48</v>
      </c>
    </row>
    <row r="22" spans="1:20" ht="29.25" customHeight="1">
      <c r="A22" s="362" t="s">
        <v>1739</v>
      </c>
      <c r="B22" s="724">
        <v>209532</v>
      </c>
      <c r="C22" s="53">
        <v>196278</v>
      </c>
      <c r="D22" s="708">
        <v>203308</v>
      </c>
      <c r="E22" s="708">
        <v>202280</v>
      </c>
      <c r="F22" s="708">
        <v>202090</v>
      </c>
      <c r="G22" s="708">
        <v>201951</v>
      </c>
      <c r="H22" s="708">
        <v>134</v>
      </c>
      <c r="I22" s="708">
        <v>190</v>
      </c>
      <c r="J22" s="1287">
        <v>1028</v>
      </c>
    </row>
    <row r="23" spans="1:20" ht="15" customHeight="1">
      <c r="A23" s="362" t="s">
        <v>873</v>
      </c>
      <c r="B23" s="724">
        <v>109254</v>
      </c>
      <c r="C23" s="53">
        <v>100807</v>
      </c>
      <c r="D23" s="708">
        <v>105227</v>
      </c>
      <c r="E23" s="708">
        <v>103891</v>
      </c>
      <c r="F23" s="708">
        <v>103649</v>
      </c>
      <c r="G23" s="708">
        <v>103493</v>
      </c>
      <c r="H23" s="708">
        <v>141</v>
      </c>
      <c r="I23" s="708">
        <v>242</v>
      </c>
      <c r="J23" s="1287">
        <v>1336</v>
      </c>
    </row>
    <row r="24" spans="1:20" ht="15" customHeight="1">
      <c r="A24" s="359" t="s">
        <v>1778</v>
      </c>
      <c r="B24" s="723">
        <v>299044</v>
      </c>
      <c r="C24" s="723">
        <v>278513</v>
      </c>
      <c r="D24" s="714">
        <v>248058</v>
      </c>
      <c r="E24" s="714">
        <v>248058</v>
      </c>
      <c r="F24" s="714">
        <v>248058</v>
      </c>
      <c r="G24" s="714">
        <v>247717</v>
      </c>
      <c r="H24" s="714">
        <v>328</v>
      </c>
      <c r="I24" s="1293" t="s">
        <v>48</v>
      </c>
      <c r="J24" s="1294" t="s">
        <v>48</v>
      </c>
      <c r="L24" s="331"/>
      <c r="M24" s="331"/>
      <c r="N24" s="331"/>
      <c r="O24" s="331"/>
      <c r="P24" s="331"/>
    </row>
    <row r="25" spans="1:20" s="48" customFormat="1" ht="15" customHeight="1">
      <c r="A25" s="346" t="s">
        <v>1779</v>
      </c>
      <c r="B25" s="724">
        <v>192885</v>
      </c>
      <c r="C25" s="125">
        <v>176784</v>
      </c>
      <c r="D25" s="708">
        <v>157487</v>
      </c>
      <c r="E25" s="708">
        <v>157487</v>
      </c>
      <c r="F25" s="708">
        <v>157487</v>
      </c>
      <c r="G25" s="708">
        <v>157172</v>
      </c>
      <c r="H25" s="708">
        <v>310</v>
      </c>
      <c r="I25" s="712" t="s">
        <v>48</v>
      </c>
      <c r="J25" s="1292" t="s">
        <v>48</v>
      </c>
      <c r="K25" s="47"/>
      <c r="L25" s="360"/>
      <c r="M25" s="360"/>
      <c r="N25" s="360"/>
      <c r="O25" s="360"/>
      <c r="P25" s="360"/>
      <c r="Q25" s="360"/>
      <c r="R25" s="360"/>
      <c r="S25" s="360"/>
      <c r="T25" s="360"/>
    </row>
    <row r="26" spans="1:20" ht="15" customHeight="1">
      <c r="A26" s="346" t="s">
        <v>1780</v>
      </c>
      <c r="B26" s="724">
        <v>106159</v>
      </c>
      <c r="C26" s="762">
        <v>101729</v>
      </c>
      <c r="D26" s="708">
        <v>90571</v>
      </c>
      <c r="E26" s="708">
        <v>90571</v>
      </c>
      <c r="F26" s="708">
        <v>90571</v>
      </c>
      <c r="G26" s="708">
        <v>90545</v>
      </c>
      <c r="H26" s="708">
        <v>18</v>
      </c>
      <c r="I26" s="712" t="s">
        <v>48</v>
      </c>
      <c r="J26" s="1292" t="s">
        <v>48</v>
      </c>
    </row>
    <row r="27" spans="1:20">
      <c r="A27" s="66" t="s">
        <v>1781</v>
      </c>
    </row>
    <row r="28" spans="1:20">
      <c r="D28" s="331">
        <f>D20+D21</f>
        <v>75753</v>
      </c>
      <c r="E28" s="331">
        <f t="shared" ref="E28:J28" si="0">E20+E21</f>
        <v>75459</v>
      </c>
      <c r="F28" s="331">
        <f t="shared" si="0"/>
        <v>74960</v>
      </c>
      <c r="G28" s="331">
        <f t="shared" si="0"/>
        <v>74960</v>
      </c>
      <c r="H28" s="331" t="e">
        <f t="shared" si="0"/>
        <v>#VALUE!</v>
      </c>
      <c r="I28" s="331" t="e">
        <f t="shared" si="0"/>
        <v>#VALUE!</v>
      </c>
      <c r="J28" s="331" t="e">
        <f t="shared" si="0"/>
        <v>#VALUE!</v>
      </c>
    </row>
    <row r="29" spans="1:20">
      <c r="D29" s="331"/>
    </row>
  </sheetData>
  <mergeCells count="12">
    <mergeCell ref="G6:H6"/>
    <mergeCell ref="B8:J8"/>
    <mergeCell ref="A2:J2"/>
    <mergeCell ref="A3:A8"/>
    <mergeCell ref="D3:J3"/>
    <mergeCell ref="B4:D7"/>
    <mergeCell ref="J4:J7"/>
    <mergeCell ref="E5:E7"/>
    <mergeCell ref="F5:H5"/>
    <mergeCell ref="I5:I7"/>
    <mergeCell ref="F6:F7"/>
    <mergeCell ref="E4:I4"/>
  </mergeCells>
  <pageMargins left="0.19685039370078741" right="0.19685039370078741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6"/>
  <dimension ref="A1:G24"/>
  <sheetViews>
    <sheetView showGridLines="0" workbookViewId="0"/>
  </sheetViews>
  <sheetFormatPr defaultRowHeight="15"/>
  <cols>
    <col min="1" max="1" width="28" customWidth="1"/>
    <col min="2" max="4" width="23.7109375" customWidth="1"/>
    <col min="5" max="5" width="9.140625" style="15"/>
  </cols>
  <sheetData>
    <row r="1" spans="1:7" ht="35.1" customHeight="1">
      <c r="A1" s="94"/>
      <c r="B1" s="94"/>
      <c r="C1" s="51"/>
      <c r="D1" s="52"/>
      <c r="E1" s="52"/>
      <c r="F1" s="52"/>
      <c r="G1" s="52"/>
    </row>
    <row r="2" spans="1:7" ht="15" customHeight="1">
      <c r="A2" s="1967" t="s">
        <v>2550</v>
      </c>
      <c r="B2" s="1968"/>
      <c r="C2" s="1968"/>
      <c r="D2" s="1857"/>
    </row>
    <row r="3" spans="1:7">
      <c r="A3" s="2304" t="s">
        <v>36</v>
      </c>
      <c r="B3" s="2369" t="s">
        <v>875</v>
      </c>
      <c r="C3" s="2370"/>
      <c r="D3" s="2370"/>
    </row>
    <row r="4" spans="1:7" ht="15" customHeight="1">
      <c r="A4" s="2304"/>
      <c r="B4" s="2249" t="s">
        <v>233</v>
      </c>
      <c r="C4" s="2249" t="s">
        <v>1782</v>
      </c>
      <c r="D4" s="2261" t="s">
        <v>1783</v>
      </c>
    </row>
    <row r="5" spans="1:7" ht="15.75" thickBot="1">
      <c r="A5" s="2305"/>
      <c r="B5" s="2259"/>
      <c r="C5" s="2259"/>
      <c r="D5" s="2266"/>
    </row>
    <row r="6" spans="1:7" ht="15.75" thickTop="1">
      <c r="A6" s="261" t="s">
        <v>852</v>
      </c>
      <c r="B6" s="1290">
        <v>13650</v>
      </c>
      <c r="C6" s="1290">
        <v>10992</v>
      </c>
      <c r="D6" s="1291">
        <v>2658</v>
      </c>
    </row>
    <row r="7" spans="1:7">
      <c r="A7" s="683" t="s">
        <v>1103</v>
      </c>
      <c r="B7" s="1295">
        <v>3684</v>
      </c>
      <c r="C7" s="1295">
        <v>2688</v>
      </c>
      <c r="D7" s="1296">
        <v>996</v>
      </c>
    </row>
    <row r="8" spans="1:7">
      <c r="A8" s="298" t="s">
        <v>294</v>
      </c>
      <c r="B8" s="725"/>
      <c r="C8" s="725"/>
      <c r="D8" s="726"/>
    </row>
    <row r="9" spans="1:7">
      <c r="A9" s="129" t="s">
        <v>1130</v>
      </c>
      <c r="B9" s="724">
        <v>81</v>
      </c>
      <c r="C9" s="724">
        <v>46</v>
      </c>
      <c r="D9" s="721">
        <v>35</v>
      </c>
    </row>
    <row r="10" spans="1:7">
      <c r="A10" s="129" t="s">
        <v>1131</v>
      </c>
      <c r="B10" s="724">
        <v>2909</v>
      </c>
      <c r="C10" s="724">
        <v>2180</v>
      </c>
      <c r="D10" s="721">
        <v>729</v>
      </c>
    </row>
    <row r="11" spans="1:7">
      <c r="A11" s="129" t="s">
        <v>1132</v>
      </c>
      <c r="B11" s="724">
        <v>252</v>
      </c>
      <c r="C11" s="724">
        <v>163</v>
      </c>
      <c r="D11" s="721">
        <v>89</v>
      </c>
    </row>
    <row r="12" spans="1:7">
      <c r="A12" s="129" t="s">
        <v>1133</v>
      </c>
      <c r="B12" s="724">
        <v>308</v>
      </c>
      <c r="C12" s="724">
        <v>173</v>
      </c>
      <c r="D12" s="721">
        <v>135</v>
      </c>
    </row>
    <row r="13" spans="1:7">
      <c r="A13" s="129" t="s">
        <v>1134</v>
      </c>
      <c r="B13" s="724">
        <v>134</v>
      </c>
      <c r="C13" s="724">
        <v>126</v>
      </c>
      <c r="D13" s="721">
        <v>8</v>
      </c>
    </row>
    <row r="14" spans="1:7">
      <c r="A14" s="650" t="s">
        <v>1173</v>
      </c>
      <c r="B14" s="1295">
        <v>9966</v>
      </c>
      <c r="C14" s="1295">
        <v>8304</v>
      </c>
      <c r="D14" s="1296">
        <v>1662</v>
      </c>
    </row>
    <row r="15" spans="1:7">
      <c r="A15" s="482" t="s">
        <v>294</v>
      </c>
      <c r="B15" s="727"/>
      <c r="C15" s="727"/>
      <c r="D15" s="728"/>
    </row>
    <row r="16" spans="1:7">
      <c r="A16" s="472" t="s">
        <v>1940</v>
      </c>
      <c r="B16" s="724">
        <v>947</v>
      </c>
      <c r="C16" s="724">
        <v>801</v>
      </c>
      <c r="D16" s="721">
        <v>146</v>
      </c>
    </row>
    <row r="17" spans="1:4">
      <c r="A17" s="472" t="s">
        <v>1135</v>
      </c>
      <c r="B17" s="724">
        <v>1282</v>
      </c>
      <c r="C17" s="724">
        <v>1015</v>
      </c>
      <c r="D17" s="721">
        <v>267</v>
      </c>
    </row>
    <row r="18" spans="1:4">
      <c r="A18" s="129" t="s">
        <v>1136</v>
      </c>
      <c r="B18" s="724">
        <v>2078</v>
      </c>
      <c r="C18" s="724">
        <v>1933</v>
      </c>
      <c r="D18" s="721">
        <v>145</v>
      </c>
    </row>
    <row r="19" spans="1:4">
      <c r="A19" s="129" t="s">
        <v>1137</v>
      </c>
      <c r="B19" s="724">
        <v>747</v>
      </c>
      <c r="C19" s="724">
        <v>352</v>
      </c>
      <c r="D19" s="721">
        <v>395</v>
      </c>
    </row>
    <row r="20" spans="1:4">
      <c r="A20" s="129" t="s">
        <v>1138</v>
      </c>
      <c r="B20" s="724">
        <v>3101</v>
      </c>
      <c r="C20" s="724">
        <v>2980</v>
      </c>
      <c r="D20" s="721">
        <v>121</v>
      </c>
    </row>
    <row r="21" spans="1:4">
      <c r="A21" s="129" t="s">
        <v>1139</v>
      </c>
      <c r="B21" s="724">
        <v>370</v>
      </c>
      <c r="C21" s="724">
        <v>140</v>
      </c>
      <c r="D21" s="721">
        <v>230</v>
      </c>
    </row>
    <row r="22" spans="1:4">
      <c r="A22" s="129" t="s">
        <v>1140</v>
      </c>
      <c r="B22" s="724">
        <v>757</v>
      </c>
      <c r="C22" s="724">
        <v>539</v>
      </c>
      <c r="D22" s="721">
        <v>218</v>
      </c>
    </row>
    <row r="23" spans="1:4">
      <c r="A23" s="165" t="s">
        <v>296</v>
      </c>
      <c r="B23" s="724"/>
      <c r="C23" s="724"/>
      <c r="D23" s="721"/>
    </row>
    <row r="24" spans="1:4">
      <c r="A24" s="129" t="s">
        <v>1141</v>
      </c>
      <c r="B24" s="724">
        <v>684</v>
      </c>
      <c r="C24" s="724">
        <v>544</v>
      </c>
      <c r="D24" s="721">
        <v>140</v>
      </c>
    </row>
  </sheetData>
  <mergeCells count="6">
    <mergeCell ref="A2:D2"/>
    <mergeCell ref="A3:A5"/>
    <mergeCell ref="B3:D3"/>
    <mergeCell ref="B4:B5"/>
    <mergeCell ref="C4:C5"/>
    <mergeCell ref="D4:D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/>
  </sheetViews>
  <sheetFormatPr defaultRowHeight="15"/>
  <cols>
    <col min="1" max="1" width="28" customWidth="1"/>
    <col min="2" max="4" width="20.140625" customWidth="1"/>
  </cols>
  <sheetData>
    <row r="1" spans="1:6" ht="35.1" customHeight="1">
      <c r="A1" s="94"/>
      <c r="B1" s="94"/>
      <c r="C1" s="51"/>
      <c r="D1" s="52"/>
    </row>
    <row r="2" spans="1:6" ht="15" customHeight="1">
      <c r="A2" s="1967" t="s">
        <v>2208</v>
      </c>
      <c r="B2" s="1968"/>
      <c r="C2" s="1968"/>
      <c r="D2" s="1857"/>
    </row>
    <row r="3" spans="1:6" ht="15" customHeight="1">
      <c r="A3" s="2361" t="s">
        <v>36</v>
      </c>
      <c r="B3" s="798">
        <v>2015</v>
      </c>
      <c r="C3" s="798">
        <v>2016</v>
      </c>
      <c r="D3" s="801">
        <v>2017</v>
      </c>
    </row>
    <row r="4" spans="1:6" ht="15" customHeight="1" thickBot="1">
      <c r="A4" s="2376"/>
      <c r="B4" s="2365" t="s">
        <v>291</v>
      </c>
      <c r="C4" s="2269"/>
      <c r="D4" s="2269"/>
    </row>
    <row r="5" spans="1:6" ht="15.75" thickTop="1">
      <c r="A5" s="346" t="s">
        <v>2204</v>
      </c>
      <c r="B5" s="347">
        <v>3</v>
      </c>
      <c r="C5" s="347">
        <v>8</v>
      </c>
      <c r="D5" s="1514">
        <v>2</v>
      </c>
    </row>
    <row r="6" spans="1:6">
      <c r="A6" s="346" t="s">
        <v>2205</v>
      </c>
      <c r="B6" s="347">
        <v>51</v>
      </c>
      <c r="C6" s="347">
        <v>240</v>
      </c>
      <c r="D6" s="1514">
        <v>481</v>
      </c>
      <c r="F6" s="485"/>
    </row>
    <row r="7" spans="1:6">
      <c r="A7" s="275" t="s">
        <v>2206</v>
      </c>
      <c r="B7" s="348">
        <v>50</v>
      </c>
      <c r="C7" s="348">
        <v>175</v>
      </c>
      <c r="D7" s="1550">
        <v>283</v>
      </c>
    </row>
    <row r="8" spans="1:6">
      <c r="A8" s="275" t="s">
        <v>2207</v>
      </c>
      <c r="B8" s="347">
        <v>35</v>
      </c>
      <c r="C8" s="347">
        <v>36</v>
      </c>
      <c r="D8" s="1514">
        <v>107</v>
      </c>
    </row>
    <row r="9" spans="1:6" ht="15" customHeight="1">
      <c r="A9" s="1951" t="s">
        <v>2231</v>
      </c>
      <c r="B9" s="1951"/>
      <c r="C9" s="1951"/>
      <c r="D9" s="1951"/>
    </row>
    <row r="10" spans="1:6">
      <c r="B10" s="53"/>
      <c r="C10" s="53"/>
      <c r="D10" s="53"/>
    </row>
    <row r="11" spans="1:6">
      <c r="A11" s="2396"/>
      <c r="B11" s="2396"/>
      <c r="C11" s="2396"/>
      <c r="D11" s="2396"/>
    </row>
  </sheetData>
  <mergeCells count="5">
    <mergeCell ref="A11:D11"/>
    <mergeCell ref="A3:A4"/>
    <mergeCell ref="A9:D9"/>
    <mergeCell ref="B4:D4"/>
    <mergeCell ref="A2:D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/>
  </sheetViews>
  <sheetFormatPr defaultRowHeight="15"/>
  <cols>
    <col min="1" max="1" width="28" customWidth="1"/>
    <col min="2" max="4" width="20.140625" customWidth="1"/>
    <col min="5" max="5" width="9.140625" style="15"/>
  </cols>
  <sheetData>
    <row r="1" spans="1:6" ht="35.1" customHeight="1">
      <c r="A1" s="94"/>
      <c r="B1" s="94"/>
      <c r="C1" s="51"/>
      <c r="D1" s="52"/>
    </row>
    <row r="2" spans="1:6" ht="15" customHeight="1">
      <c r="A2" s="1967" t="s">
        <v>2209</v>
      </c>
      <c r="B2" s="1968"/>
      <c r="C2" s="1968"/>
      <c r="D2" s="1857"/>
    </row>
    <row r="3" spans="1:6" ht="15" customHeight="1">
      <c r="A3" s="2361" t="s">
        <v>36</v>
      </c>
      <c r="B3" s="798">
        <v>2015</v>
      </c>
      <c r="C3" s="798">
        <v>2016</v>
      </c>
      <c r="D3" s="801">
        <v>2017</v>
      </c>
    </row>
    <row r="4" spans="1:6" ht="15" customHeight="1" thickBot="1">
      <c r="A4" s="2376"/>
      <c r="B4" s="2365" t="s">
        <v>2210</v>
      </c>
      <c r="C4" s="2269"/>
      <c r="D4" s="2269"/>
    </row>
    <row r="5" spans="1:6" ht="15.75" thickTop="1">
      <c r="A5" s="326" t="s">
        <v>823</v>
      </c>
      <c r="B5" s="1230">
        <v>20.5</v>
      </c>
      <c r="C5" s="1230">
        <v>20.3</v>
      </c>
      <c r="D5" s="884">
        <v>22.2</v>
      </c>
    </row>
    <row r="6" spans="1:6">
      <c r="A6" s="275" t="s">
        <v>2176</v>
      </c>
      <c r="B6" s="347">
        <v>20.7</v>
      </c>
      <c r="C6" s="347">
        <v>20.399999999999999</v>
      </c>
      <c r="D6" s="670">
        <v>22.9</v>
      </c>
    </row>
    <row r="7" spans="1:6">
      <c r="A7" s="373" t="s">
        <v>2177</v>
      </c>
      <c r="B7" s="347"/>
      <c r="C7" s="347"/>
      <c r="D7" s="670"/>
    </row>
    <row r="8" spans="1:6">
      <c r="A8" s="372" t="s">
        <v>2178</v>
      </c>
      <c r="B8" s="347">
        <v>20.8</v>
      </c>
      <c r="C8" s="347">
        <v>20.5</v>
      </c>
      <c r="D8" s="670">
        <v>23</v>
      </c>
    </row>
    <row r="9" spans="1:6">
      <c r="A9" s="372" t="s">
        <v>2179</v>
      </c>
      <c r="B9" s="347">
        <v>14.5</v>
      </c>
      <c r="C9" s="347">
        <v>16.3</v>
      </c>
      <c r="D9" s="670">
        <v>15.9</v>
      </c>
    </row>
    <row r="10" spans="1:6">
      <c r="A10" s="275" t="s">
        <v>2180</v>
      </c>
      <c r="B10" s="348">
        <v>19.899999999999999</v>
      </c>
      <c r="C10" s="348">
        <v>19.600000000000001</v>
      </c>
      <c r="D10" s="681">
        <v>19.7</v>
      </c>
    </row>
    <row r="11" spans="1:6">
      <c r="A11" s="373" t="s">
        <v>2177</v>
      </c>
      <c r="B11" s="347"/>
      <c r="C11" s="347"/>
      <c r="D11" s="682"/>
    </row>
    <row r="12" spans="1:6">
      <c r="A12" s="372" t="s">
        <v>2181</v>
      </c>
      <c r="B12" s="347">
        <v>14.3</v>
      </c>
      <c r="C12" s="347">
        <v>11.7</v>
      </c>
      <c r="D12" s="670">
        <v>10.4</v>
      </c>
    </row>
    <row r="13" spans="1:6">
      <c r="A13" s="372" t="s">
        <v>2182</v>
      </c>
      <c r="B13" s="347">
        <v>25.5</v>
      </c>
      <c r="C13" s="347">
        <v>24.7</v>
      </c>
      <c r="D13" s="670">
        <v>26</v>
      </c>
    </row>
    <row r="14" spans="1:6">
      <c r="A14" s="372" t="s">
        <v>2184</v>
      </c>
      <c r="B14" s="347">
        <v>18.600000000000001</v>
      </c>
      <c r="C14" s="347">
        <v>19.600000000000001</v>
      </c>
      <c r="D14" s="670">
        <v>19.2</v>
      </c>
    </row>
    <row r="15" spans="1:6">
      <c r="A15" s="372" t="s">
        <v>2185</v>
      </c>
      <c r="B15" s="347">
        <v>16.5</v>
      </c>
      <c r="C15" s="347">
        <v>16.8</v>
      </c>
      <c r="D15" s="670">
        <v>17.600000000000001</v>
      </c>
    </row>
    <row r="16" spans="1:6">
      <c r="A16" s="1951" t="s">
        <v>2211</v>
      </c>
      <c r="B16" s="1951"/>
      <c r="C16" s="1951"/>
      <c r="D16" s="1951"/>
      <c r="E16" s="1951"/>
      <c r="F16" s="1951"/>
    </row>
    <row r="17" spans="1:6" ht="39.75" customHeight="1">
      <c r="A17" s="1966" t="s">
        <v>2664</v>
      </c>
      <c r="B17" s="1966"/>
      <c r="C17" s="1966"/>
      <c r="D17" s="1966"/>
      <c r="E17" s="1966"/>
      <c r="F17" s="1966"/>
    </row>
  </sheetData>
  <mergeCells count="5">
    <mergeCell ref="A17:F17"/>
    <mergeCell ref="A2:D2"/>
    <mergeCell ref="A3:A4"/>
    <mergeCell ref="B4:D4"/>
    <mergeCell ref="A16:F1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43"/>
  <sheetViews>
    <sheetView showGridLines="0" workbookViewId="0"/>
  </sheetViews>
  <sheetFormatPr defaultRowHeight="15"/>
  <cols>
    <col min="1" max="1" width="20.7109375" customWidth="1"/>
    <col min="2" max="11" width="15.85546875" customWidth="1"/>
  </cols>
  <sheetData>
    <row r="1" spans="1:12" ht="34.5" customHeight="1">
      <c r="A1" s="921"/>
      <c r="B1" s="921"/>
      <c r="C1" s="921"/>
      <c r="D1" s="921"/>
      <c r="E1" s="921"/>
      <c r="F1" s="1377"/>
      <c r="G1" s="921"/>
    </row>
    <row r="2" spans="1:12" ht="15" customHeight="1">
      <c r="A2" s="1843" t="s">
        <v>2787</v>
      </c>
      <c r="B2" s="1843"/>
      <c r="C2" s="1843"/>
      <c r="D2" s="1843"/>
      <c r="E2" s="1843"/>
      <c r="F2" s="1843"/>
      <c r="G2" s="1843"/>
      <c r="H2" s="1843"/>
      <c r="I2" s="1843"/>
      <c r="J2" s="1843"/>
      <c r="K2" s="1843"/>
    </row>
    <row r="3" spans="1:12">
      <c r="A3" s="1833" t="s">
        <v>2518</v>
      </c>
      <c r="B3" s="1833"/>
      <c r="C3" s="1833"/>
      <c r="D3" s="1833"/>
      <c r="E3" s="1833"/>
      <c r="F3" s="1833"/>
      <c r="G3" s="1833"/>
    </row>
    <row r="4" spans="1:12" ht="14.1" customHeight="1">
      <c r="A4" s="1834" t="s">
        <v>192</v>
      </c>
      <c r="B4" s="1851" t="s">
        <v>193</v>
      </c>
      <c r="C4" s="1852"/>
      <c r="D4" s="1852"/>
      <c r="E4" s="1853"/>
      <c r="F4" s="1889" t="s">
        <v>260</v>
      </c>
      <c r="G4" s="1890"/>
      <c r="H4" s="1890"/>
      <c r="I4" s="1890"/>
      <c r="J4" s="1890"/>
      <c r="K4" s="1890"/>
    </row>
    <row r="5" spans="1:12" ht="32.1" customHeight="1">
      <c r="A5" s="1835"/>
      <c r="B5" s="1854" t="s">
        <v>261</v>
      </c>
      <c r="C5" s="1854" t="s">
        <v>262</v>
      </c>
      <c r="D5" s="1854" t="s">
        <v>1193</v>
      </c>
      <c r="E5" s="1854" t="s">
        <v>1192</v>
      </c>
      <c r="F5" s="1894" t="s">
        <v>2463</v>
      </c>
      <c r="G5" s="1892" t="s">
        <v>180</v>
      </c>
      <c r="H5" s="1854" t="s">
        <v>182</v>
      </c>
      <c r="I5" s="1892" t="s">
        <v>2790</v>
      </c>
      <c r="J5" s="1854" t="s">
        <v>1191</v>
      </c>
      <c r="K5" s="1847" t="s">
        <v>2759</v>
      </c>
    </row>
    <row r="6" spans="1:12" ht="32.1" customHeight="1">
      <c r="A6" s="1835"/>
      <c r="B6" s="1881"/>
      <c r="C6" s="1881"/>
      <c r="D6" s="1881"/>
      <c r="E6" s="1881"/>
      <c r="F6" s="1895"/>
      <c r="G6" s="1893"/>
      <c r="H6" s="1881"/>
      <c r="I6" s="1893"/>
      <c r="J6" s="1881"/>
      <c r="K6" s="1891"/>
    </row>
    <row r="7" spans="1:12" ht="80.099999999999994" customHeight="1">
      <c r="A7" s="1835"/>
      <c r="B7" s="1881"/>
      <c r="C7" s="1881"/>
      <c r="D7" s="1881"/>
      <c r="E7" s="1881"/>
      <c r="F7" s="1896"/>
      <c r="G7" s="1855"/>
      <c r="H7" s="1855"/>
      <c r="I7" s="1855"/>
      <c r="J7" s="1855"/>
      <c r="K7" s="1849"/>
    </row>
    <row r="8" spans="1:12" ht="14.1" customHeight="1" thickBot="1">
      <c r="A8" s="1836"/>
      <c r="B8" s="1865"/>
      <c r="C8" s="1865"/>
      <c r="D8" s="1865"/>
      <c r="E8" s="1865"/>
      <c r="F8" s="1897" t="s">
        <v>261</v>
      </c>
      <c r="G8" s="1898"/>
      <c r="H8" s="1898"/>
      <c r="I8" s="1898"/>
      <c r="J8" s="1898"/>
      <c r="K8" s="1898"/>
    </row>
    <row r="9" spans="1:12" ht="15.75" thickTop="1">
      <c r="A9" s="61" t="s">
        <v>206</v>
      </c>
      <c r="B9" s="900">
        <v>6825.4</v>
      </c>
      <c r="C9" s="452">
        <v>100</v>
      </c>
      <c r="D9" s="1399">
        <v>178</v>
      </c>
      <c r="E9" s="902">
        <v>2.6</v>
      </c>
      <c r="F9" s="1010">
        <v>2315.5</v>
      </c>
      <c r="G9" s="900">
        <v>2715.2</v>
      </c>
      <c r="H9" s="76">
        <v>868.7</v>
      </c>
      <c r="I9" s="76">
        <v>46.3</v>
      </c>
      <c r="J9" s="76">
        <v>136.9</v>
      </c>
      <c r="K9" s="897">
        <v>67.5</v>
      </c>
      <c r="L9" s="15"/>
    </row>
    <row r="10" spans="1:12">
      <c r="A10" s="408" t="s">
        <v>207</v>
      </c>
      <c r="B10" s="901">
        <v>315.60000000000002</v>
      </c>
      <c r="C10" s="452">
        <v>4.5999999999999996</v>
      </c>
      <c r="D10" s="1400">
        <v>109</v>
      </c>
      <c r="E10" s="1501">
        <v>1.3</v>
      </c>
      <c r="F10" s="1396">
        <v>45.6</v>
      </c>
      <c r="G10" s="901">
        <v>209.7</v>
      </c>
      <c r="H10" s="450">
        <v>27.5</v>
      </c>
      <c r="I10" s="1394">
        <v>3.8</v>
      </c>
      <c r="J10" s="895" t="s">
        <v>48</v>
      </c>
      <c r="K10" s="898">
        <v>1.2</v>
      </c>
      <c r="L10" s="15"/>
    </row>
    <row r="11" spans="1:12">
      <c r="A11" s="61" t="s">
        <v>208</v>
      </c>
      <c r="B11" s="900">
        <v>300.89999999999998</v>
      </c>
      <c r="C11" s="452">
        <v>4.4000000000000004</v>
      </c>
      <c r="D11" s="1399">
        <v>144</v>
      </c>
      <c r="E11" s="1502">
        <v>3.1</v>
      </c>
      <c r="F11" s="1010">
        <v>111.6</v>
      </c>
      <c r="G11" s="900">
        <v>122.2</v>
      </c>
      <c r="H11" s="77">
        <v>18.399999999999999</v>
      </c>
      <c r="I11" s="1395">
        <v>1.9</v>
      </c>
      <c r="J11" s="895" t="s">
        <v>48</v>
      </c>
      <c r="K11" s="1398" t="s">
        <v>48</v>
      </c>
      <c r="L11" s="15"/>
    </row>
    <row r="12" spans="1:12">
      <c r="A12" s="61" t="s">
        <v>209</v>
      </c>
      <c r="B12" s="902">
        <v>164.2</v>
      </c>
      <c r="C12" s="452">
        <v>2.4</v>
      </c>
      <c r="D12" s="1401">
        <v>77</v>
      </c>
      <c r="E12" s="1502">
        <v>1.9</v>
      </c>
      <c r="F12" s="1397">
        <v>22.1</v>
      </c>
      <c r="G12" s="902">
        <v>106.1</v>
      </c>
      <c r="H12" s="77">
        <v>8.4</v>
      </c>
      <c r="I12" s="1395">
        <v>0.7</v>
      </c>
      <c r="J12" s="896">
        <v>0.3</v>
      </c>
      <c r="K12" s="899">
        <v>0.4</v>
      </c>
      <c r="L12" s="15"/>
    </row>
    <row r="13" spans="1:12">
      <c r="A13" s="1438" t="s">
        <v>210</v>
      </c>
      <c r="B13" s="1465">
        <v>156.9</v>
      </c>
      <c r="C13" s="1465">
        <v>2.2999999999999998</v>
      </c>
      <c r="D13" s="1467">
        <v>154</v>
      </c>
      <c r="E13" s="1503">
        <v>2.8</v>
      </c>
      <c r="F13" s="1468">
        <v>25.9</v>
      </c>
      <c r="G13" s="1465">
        <v>47.5</v>
      </c>
      <c r="H13" s="1469">
        <v>9.3000000000000007</v>
      </c>
      <c r="I13" s="1470">
        <v>0</v>
      </c>
      <c r="J13" s="1471">
        <v>33.5</v>
      </c>
      <c r="K13" s="1472">
        <v>4.5</v>
      </c>
      <c r="L13" s="15"/>
    </row>
    <row r="14" spans="1:12">
      <c r="A14" s="61" t="s">
        <v>211</v>
      </c>
      <c r="B14" s="900">
        <v>577.20000000000005</v>
      </c>
      <c r="C14" s="452">
        <v>8.5</v>
      </c>
      <c r="D14" s="1399">
        <v>233</v>
      </c>
      <c r="E14" s="902">
        <v>4</v>
      </c>
      <c r="F14" s="1010">
        <v>134.6</v>
      </c>
      <c r="G14" s="900">
        <v>152.69999999999999</v>
      </c>
      <c r="H14" s="77">
        <v>230.3</v>
      </c>
      <c r="I14" s="1395">
        <v>0.6</v>
      </c>
      <c r="J14" s="896">
        <v>2.5</v>
      </c>
      <c r="K14" s="899">
        <v>1.8</v>
      </c>
      <c r="L14" s="15"/>
    </row>
    <row r="15" spans="1:12">
      <c r="A15" s="61" t="s">
        <v>212</v>
      </c>
      <c r="B15" s="900">
        <v>495.9</v>
      </c>
      <c r="C15" s="452">
        <v>7.3</v>
      </c>
      <c r="D15" s="1399">
        <v>146</v>
      </c>
      <c r="E15" s="1502">
        <v>2.6</v>
      </c>
      <c r="F15" s="1010">
        <v>173.4</v>
      </c>
      <c r="G15" s="900">
        <v>201.3</v>
      </c>
      <c r="H15" s="77">
        <v>32.299999999999997</v>
      </c>
      <c r="I15" s="1395">
        <v>13.3</v>
      </c>
      <c r="J15" s="896">
        <v>0.4</v>
      </c>
      <c r="K15" s="899">
        <v>19.5</v>
      </c>
      <c r="L15" s="15"/>
    </row>
    <row r="16" spans="1:12">
      <c r="A16" s="61" t="s">
        <v>213</v>
      </c>
      <c r="B16" s="900">
        <v>832.9</v>
      </c>
      <c r="C16" s="452">
        <v>12.2</v>
      </c>
      <c r="D16" s="1399">
        <v>155</v>
      </c>
      <c r="E16" s="1502">
        <v>1.4</v>
      </c>
      <c r="F16" s="1010">
        <v>295.5</v>
      </c>
      <c r="G16" s="900">
        <v>454.1</v>
      </c>
      <c r="H16" s="77">
        <v>39.299999999999997</v>
      </c>
      <c r="I16" s="1395">
        <v>7.2</v>
      </c>
      <c r="J16" s="896">
        <v>2.2000000000000002</v>
      </c>
      <c r="K16" s="899">
        <v>6.5</v>
      </c>
      <c r="L16" s="15"/>
    </row>
    <row r="17" spans="1:12">
      <c r="A17" s="61" t="s">
        <v>214</v>
      </c>
      <c r="B17" s="900">
        <v>207.8</v>
      </c>
      <c r="C17" s="452">
        <v>3</v>
      </c>
      <c r="D17" s="1399">
        <v>210</v>
      </c>
      <c r="E17" s="1502">
        <v>3.1</v>
      </c>
      <c r="F17" s="1010">
        <v>96.5</v>
      </c>
      <c r="G17" s="900">
        <v>77.5</v>
      </c>
      <c r="H17" s="77">
        <v>15.8</v>
      </c>
      <c r="I17" s="1395">
        <v>1.5</v>
      </c>
      <c r="J17" s="896">
        <v>0.7</v>
      </c>
      <c r="K17" s="899">
        <v>0.5</v>
      </c>
      <c r="L17" s="15"/>
    </row>
    <row r="18" spans="1:12">
      <c r="A18" s="61" t="s">
        <v>215</v>
      </c>
      <c r="B18" s="900">
        <v>378.1</v>
      </c>
      <c r="C18" s="452">
        <v>5.5</v>
      </c>
      <c r="D18" s="1399">
        <v>178</v>
      </c>
      <c r="E18" s="1502">
        <v>3.5</v>
      </c>
      <c r="F18" s="1010">
        <v>42</v>
      </c>
      <c r="G18" s="900">
        <v>153.9</v>
      </c>
      <c r="H18" s="77">
        <v>111.7</v>
      </c>
      <c r="I18" s="1395">
        <v>1.2</v>
      </c>
      <c r="J18" s="77">
        <v>0</v>
      </c>
      <c r="K18" s="899">
        <v>19.7</v>
      </c>
      <c r="L18" s="15"/>
    </row>
    <row r="19" spans="1:12">
      <c r="A19" s="61" t="s">
        <v>216</v>
      </c>
      <c r="B19" s="900">
        <v>163.19999999999999</v>
      </c>
      <c r="C19" s="452">
        <v>2.4</v>
      </c>
      <c r="D19" s="1399">
        <v>138</v>
      </c>
      <c r="E19" s="1502">
        <v>2.6</v>
      </c>
      <c r="F19" s="1010">
        <v>11.6</v>
      </c>
      <c r="G19" s="900">
        <v>108.8</v>
      </c>
      <c r="H19" s="77">
        <v>6.2</v>
      </c>
      <c r="I19" s="1395">
        <v>3.6</v>
      </c>
      <c r="J19" s="896">
        <v>0.2</v>
      </c>
      <c r="K19" s="1398" t="s">
        <v>48</v>
      </c>
      <c r="L19" s="15"/>
    </row>
    <row r="20" spans="1:12">
      <c r="A20" s="61" t="s">
        <v>217</v>
      </c>
      <c r="B20" s="900">
        <v>564.6</v>
      </c>
      <c r="C20" s="452">
        <v>8.3000000000000007</v>
      </c>
      <c r="D20" s="1399">
        <v>243</v>
      </c>
      <c r="E20" s="1502">
        <v>3.3</v>
      </c>
      <c r="F20" s="1010">
        <v>342</v>
      </c>
      <c r="G20" s="900">
        <v>156.1</v>
      </c>
      <c r="H20" s="77">
        <v>15.7</v>
      </c>
      <c r="I20" s="1395">
        <v>2</v>
      </c>
      <c r="J20" s="77">
        <v>0.6</v>
      </c>
      <c r="K20" s="1398" t="s">
        <v>48</v>
      </c>
      <c r="L20" s="15"/>
    </row>
    <row r="21" spans="1:12">
      <c r="A21" s="61" t="s">
        <v>218</v>
      </c>
      <c r="B21" s="900">
        <v>1156.7</v>
      </c>
      <c r="C21" s="452">
        <v>16.899999999999999</v>
      </c>
      <c r="D21" s="1399">
        <v>254</v>
      </c>
      <c r="E21" s="1502">
        <v>3.8</v>
      </c>
      <c r="F21" s="1010">
        <v>560.29999999999995</v>
      </c>
      <c r="G21" s="900">
        <v>311.10000000000002</v>
      </c>
      <c r="H21" s="77">
        <v>76.3</v>
      </c>
      <c r="I21" s="1395">
        <v>5.3</v>
      </c>
      <c r="J21" s="77">
        <v>1.6</v>
      </c>
      <c r="K21" s="899">
        <v>8.9</v>
      </c>
      <c r="L21" s="15"/>
    </row>
    <row r="22" spans="1:12">
      <c r="A22" s="61" t="s">
        <v>219</v>
      </c>
      <c r="B22" s="900">
        <v>120.5</v>
      </c>
      <c r="C22" s="452">
        <v>1.8</v>
      </c>
      <c r="D22" s="1399">
        <v>96</v>
      </c>
      <c r="E22" s="1502">
        <v>2.5</v>
      </c>
      <c r="F22" s="1010">
        <v>36.5</v>
      </c>
      <c r="G22" s="900">
        <v>59.1</v>
      </c>
      <c r="H22" s="77">
        <v>5</v>
      </c>
      <c r="I22" s="1395">
        <v>0.4</v>
      </c>
      <c r="J22" s="896">
        <v>0.2</v>
      </c>
      <c r="K22" s="899">
        <v>0.9</v>
      </c>
      <c r="L22" s="15"/>
    </row>
    <row r="23" spans="1:12">
      <c r="A23" s="61" t="s">
        <v>220</v>
      </c>
      <c r="B23" s="900">
        <v>118.2</v>
      </c>
      <c r="C23" s="452">
        <v>1.7</v>
      </c>
      <c r="D23" s="1399">
        <v>82</v>
      </c>
      <c r="E23" s="1502">
        <v>1.6</v>
      </c>
      <c r="F23" s="1010">
        <v>34.200000000000003</v>
      </c>
      <c r="G23" s="900">
        <v>68.099999999999994</v>
      </c>
      <c r="H23" s="77">
        <v>12.3</v>
      </c>
      <c r="I23" s="1395">
        <v>1.5</v>
      </c>
      <c r="J23" s="895" t="s">
        <v>48</v>
      </c>
      <c r="K23" s="899">
        <v>0</v>
      </c>
      <c r="L23" s="15"/>
    </row>
    <row r="24" spans="1:12">
      <c r="A24" s="61" t="s">
        <v>221</v>
      </c>
      <c r="B24" s="900">
        <v>578</v>
      </c>
      <c r="C24" s="452">
        <v>8.5</v>
      </c>
      <c r="D24" s="1399">
        <v>166</v>
      </c>
      <c r="E24" s="1502">
        <v>2.4</v>
      </c>
      <c r="F24" s="1010">
        <v>26</v>
      </c>
      <c r="G24" s="900">
        <v>379.4</v>
      </c>
      <c r="H24" s="77">
        <v>50.6</v>
      </c>
      <c r="I24" s="1395">
        <v>0.8</v>
      </c>
      <c r="J24" s="77">
        <v>90.6</v>
      </c>
      <c r="K24" s="899">
        <v>3.5</v>
      </c>
      <c r="L24" s="15"/>
    </row>
    <row r="25" spans="1:12">
      <c r="A25" s="61" t="s">
        <v>222</v>
      </c>
      <c r="B25" s="900">
        <v>694.7</v>
      </c>
      <c r="C25" s="452">
        <v>10.199999999999999</v>
      </c>
      <c r="D25" s="1399">
        <v>407</v>
      </c>
      <c r="E25" s="1502">
        <v>6.9</v>
      </c>
      <c r="F25" s="1010">
        <v>357.7</v>
      </c>
      <c r="G25" s="900">
        <v>107.5</v>
      </c>
      <c r="H25" s="77">
        <v>209.4</v>
      </c>
      <c r="I25" s="1395">
        <v>2.6</v>
      </c>
      <c r="J25" s="77">
        <v>4.0999999999999996</v>
      </c>
      <c r="K25" s="1398" t="s">
        <v>48</v>
      </c>
      <c r="L25" s="15"/>
    </row>
    <row r="26" spans="1:12">
      <c r="H26" s="15"/>
      <c r="I26" s="15"/>
      <c r="J26" s="15"/>
      <c r="K26" s="15"/>
    </row>
    <row r="27" spans="1:12">
      <c r="G27" s="32"/>
      <c r="H27" s="32"/>
      <c r="I27" s="32"/>
      <c r="J27" s="32"/>
      <c r="K27" s="32"/>
    </row>
    <row r="28" spans="1:12">
      <c r="G28" s="32"/>
      <c r="H28" s="33"/>
      <c r="I28" s="33"/>
      <c r="J28" s="903"/>
      <c r="K28" s="32"/>
    </row>
    <row r="29" spans="1:12">
      <c r="G29" s="32"/>
      <c r="H29" s="33"/>
      <c r="I29" s="33"/>
      <c r="J29" s="904"/>
      <c r="K29" s="32"/>
    </row>
    <row r="30" spans="1:12">
      <c r="G30" s="32"/>
      <c r="H30" s="33"/>
      <c r="I30" s="33"/>
      <c r="J30" s="33"/>
      <c r="K30" s="32"/>
    </row>
    <row r="31" spans="1:12">
      <c r="G31" s="32"/>
      <c r="H31" s="33"/>
      <c r="I31" s="33"/>
      <c r="J31" s="33"/>
      <c r="K31" s="32"/>
    </row>
    <row r="32" spans="1:12">
      <c r="G32" s="32"/>
      <c r="H32" s="33"/>
      <c r="I32" s="33"/>
      <c r="J32" s="33"/>
      <c r="K32" s="32"/>
    </row>
    <row r="33" spans="7:11">
      <c r="G33" s="32"/>
      <c r="H33" s="33"/>
      <c r="I33" s="33"/>
      <c r="J33" s="33"/>
      <c r="K33" s="32"/>
    </row>
    <row r="34" spans="7:11">
      <c r="G34" s="32"/>
      <c r="H34" s="33"/>
      <c r="I34" s="33"/>
      <c r="J34" s="903"/>
      <c r="K34" s="32"/>
    </row>
    <row r="35" spans="7:11">
      <c r="G35" s="32"/>
      <c r="H35" s="33"/>
      <c r="I35" s="33"/>
      <c r="J35" s="904"/>
      <c r="K35" s="32"/>
    </row>
    <row r="36" spans="7:11">
      <c r="G36" s="32"/>
      <c r="H36" s="33"/>
      <c r="I36" s="33"/>
      <c r="J36" s="33"/>
      <c r="K36" s="32"/>
    </row>
    <row r="37" spans="7:11">
      <c r="G37" s="32"/>
      <c r="H37" s="33"/>
      <c r="I37" s="33"/>
      <c r="J37" s="33"/>
      <c r="K37" s="32"/>
    </row>
    <row r="38" spans="7:11">
      <c r="G38" s="32"/>
      <c r="H38" s="33"/>
      <c r="I38" s="33"/>
      <c r="J38" s="33"/>
      <c r="K38" s="32"/>
    </row>
    <row r="39" spans="7:11">
      <c r="G39" s="32"/>
      <c r="H39" s="33"/>
      <c r="I39" s="33"/>
      <c r="J39" s="33"/>
      <c r="K39" s="32"/>
    </row>
    <row r="40" spans="7:11">
      <c r="G40" s="32"/>
      <c r="H40" s="33"/>
      <c r="I40" s="33"/>
      <c r="J40" s="904"/>
      <c r="K40" s="32"/>
    </row>
    <row r="41" spans="7:11">
      <c r="G41" s="32"/>
      <c r="H41" s="33"/>
      <c r="I41" s="33"/>
      <c r="J41" s="33"/>
      <c r="K41" s="32"/>
    </row>
    <row r="42" spans="7:11">
      <c r="G42" s="32"/>
      <c r="H42" s="32"/>
      <c r="I42" s="32"/>
      <c r="J42" s="32"/>
      <c r="K42" s="32"/>
    </row>
    <row r="43" spans="7:11">
      <c r="G43" s="32"/>
      <c r="H43" s="32"/>
      <c r="I43" s="32"/>
      <c r="J43" s="32"/>
      <c r="K43" s="32"/>
    </row>
  </sheetData>
  <mergeCells count="16">
    <mergeCell ref="F4:K4"/>
    <mergeCell ref="A2:K2"/>
    <mergeCell ref="A3:G3"/>
    <mergeCell ref="A4:A8"/>
    <mergeCell ref="B4:E4"/>
    <mergeCell ref="B5:B8"/>
    <mergeCell ref="C5:C8"/>
    <mergeCell ref="D5:D8"/>
    <mergeCell ref="E5:E8"/>
    <mergeCell ref="H5:H7"/>
    <mergeCell ref="J5:J7"/>
    <mergeCell ref="K5:K7"/>
    <mergeCell ref="G5:G7"/>
    <mergeCell ref="F5:F7"/>
    <mergeCell ref="F8:K8"/>
    <mergeCell ref="I5:I7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7"/>
  <dimension ref="A1:I10"/>
  <sheetViews>
    <sheetView showGridLines="0" workbookViewId="0"/>
  </sheetViews>
  <sheetFormatPr defaultRowHeight="15"/>
  <cols>
    <col min="1" max="1" width="50.7109375" customWidth="1"/>
    <col min="2" max="4" width="12.5703125" customWidth="1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26.1" customHeight="1">
      <c r="A2" s="1858" t="s">
        <v>2220</v>
      </c>
      <c r="B2" s="2031"/>
      <c r="C2" s="2031"/>
      <c r="D2" s="1846"/>
    </row>
    <row r="3" spans="1:9" ht="22.5" customHeight="1" thickBot="1">
      <c r="A3" s="318" t="s">
        <v>36</v>
      </c>
      <c r="B3" s="1227">
        <v>2015</v>
      </c>
      <c r="C3" s="1227">
        <v>2016</v>
      </c>
      <c r="D3" s="1280">
        <v>2017</v>
      </c>
      <c r="E3" s="15"/>
    </row>
    <row r="4" spans="1:9" ht="15.75" thickTop="1">
      <c r="A4" s="134" t="s">
        <v>2296</v>
      </c>
      <c r="B4" s="119">
        <v>113</v>
      </c>
      <c r="C4" s="119">
        <v>114</v>
      </c>
      <c r="D4" s="135">
        <v>113</v>
      </c>
      <c r="E4" s="15"/>
    </row>
    <row r="5" spans="1:9">
      <c r="A5" s="206" t="s">
        <v>1742</v>
      </c>
      <c r="B5" s="34">
        <v>5157</v>
      </c>
      <c r="C5" s="34">
        <v>5230</v>
      </c>
      <c r="D5" s="1055">
        <v>5310</v>
      </c>
      <c r="E5" s="15"/>
    </row>
    <row r="6" spans="1:9">
      <c r="A6" s="206" t="s">
        <v>876</v>
      </c>
      <c r="B6" s="34">
        <v>204</v>
      </c>
      <c r="C6" s="34">
        <v>204</v>
      </c>
      <c r="D6" s="1055">
        <v>205</v>
      </c>
      <c r="E6" s="15"/>
    </row>
    <row r="7" spans="1:9">
      <c r="A7" s="206" t="s">
        <v>877</v>
      </c>
      <c r="B7" s="34">
        <v>1062.0999999999999</v>
      </c>
      <c r="C7" s="34">
        <v>1055.5</v>
      </c>
      <c r="D7" s="1055">
        <v>1065.5</v>
      </c>
      <c r="E7" s="15"/>
    </row>
    <row r="8" spans="1:9">
      <c r="A8" s="206" t="s">
        <v>878</v>
      </c>
      <c r="B8" s="44">
        <v>544.20000000000005</v>
      </c>
      <c r="C8" s="44">
        <v>542.5</v>
      </c>
      <c r="D8" s="1282">
        <v>540.90099999999995</v>
      </c>
      <c r="E8" s="15"/>
    </row>
    <row r="9" spans="1:9" ht="26.25" customHeight="1">
      <c r="A9" s="2100" t="s">
        <v>1743</v>
      </c>
      <c r="B9" s="2306"/>
      <c r="C9" s="2306"/>
      <c r="D9" s="2306"/>
    </row>
    <row r="10" spans="1:9">
      <c r="A10" s="672" t="s">
        <v>1741</v>
      </c>
    </row>
  </sheetData>
  <mergeCells count="2">
    <mergeCell ref="A2:D2"/>
    <mergeCell ref="A9:D9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8"/>
  <dimension ref="A1:I19"/>
  <sheetViews>
    <sheetView showGridLines="0" workbookViewId="0"/>
  </sheetViews>
  <sheetFormatPr defaultRowHeight="15"/>
  <cols>
    <col min="1" max="1" width="25.5703125" customWidth="1"/>
    <col min="2" max="4" width="22.140625" customWidth="1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25.5" customHeight="1">
      <c r="A2" s="1967" t="s">
        <v>2221</v>
      </c>
      <c r="B2" s="1968"/>
      <c r="C2" s="1857"/>
      <c r="D2" s="1857"/>
    </row>
    <row r="3" spans="1:9" ht="15.75" thickBot="1">
      <c r="A3" s="729" t="s">
        <v>36</v>
      </c>
      <c r="B3" s="309">
        <v>2015</v>
      </c>
      <c r="C3" s="309">
        <v>2016</v>
      </c>
      <c r="D3" s="706">
        <v>2017</v>
      </c>
    </row>
    <row r="4" spans="1:9" ht="15.75" thickTop="1">
      <c r="A4" s="2397" t="s">
        <v>1784</v>
      </c>
      <c r="B4" s="2397"/>
      <c r="C4" s="2397"/>
      <c r="D4" s="2397"/>
    </row>
    <row r="5" spans="1:9">
      <c r="A5" s="15" t="s">
        <v>1786</v>
      </c>
      <c r="B5" s="718">
        <v>5</v>
      </c>
      <c r="C5" s="718">
        <v>5</v>
      </c>
      <c r="D5" s="527">
        <v>6</v>
      </c>
      <c r="E5" s="15"/>
    </row>
    <row r="6" spans="1:9">
      <c r="A6" s="730" t="s">
        <v>880</v>
      </c>
      <c r="B6" s="1276">
        <v>1408</v>
      </c>
      <c r="C6" s="1276">
        <v>1512</v>
      </c>
      <c r="D6" s="1277">
        <v>1335</v>
      </c>
      <c r="E6" s="15"/>
    </row>
    <row r="7" spans="1:9">
      <c r="A7" s="2256" t="s">
        <v>1785</v>
      </c>
      <c r="B7" s="2256"/>
      <c r="C7" s="2256"/>
      <c r="D7" s="2256"/>
      <c r="E7" s="15"/>
    </row>
    <row r="8" spans="1:9">
      <c r="A8" s="730" t="s">
        <v>879</v>
      </c>
      <c r="B8" s="1278">
        <v>14.4</v>
      </c>
      <c r="C8" s="1278">
        <v>14.5</v>
      </c>
      <c r="D8" s="1279">
        <v>15.5</v>
      </c>
      <c r="E8" s="15"/>
    </row>
    <row r="9" spans="1:9">
      <c r="A9" s="206" t="s">
        <v>881</v>
      </c>
      <c r="B9" s="1278">
        <v>52.8</v>
      </c>
      <c r="C9" s="1278">
        <v>53.9</v>
      </c>
      <c r="D9" s="1279">
        <v>52.9</v>
      </c>
      <c r="E9" s="15"/>
    </row>
    <row r="10" spans="1:9">
      <c r="A10" s="206" t="s">
        <v>882</v>
      </c>
      <c r="B10" s="1278">
        <v>19.100000000000001</v>
      </c>
      <c r="C10" s="1278">
        <v>19.7</v>
      </c>
      <c r="D10" s="1279">
        <v>13.9</v>
      </c>
      <c r="E10" s="15"/>
    </row>
    <row r="11" spans="1:9">
      <c r="A11" s="206" t="s">
        <v>883</v>
      </c>
      <c r="B11" s="1278">
        <v>9.5</v>
      </c>
      <c r="C11" s="1278">
        <v>9.6</v>
      </c>
      <c r="D11" s="1279">
        <v>9.4</v>
      </c>
      <c r="E11" s="15"/>
    </row>
    <row r="12" spans="1:9">
      <c r="A12" s="206" t="s">
        <v>884</v>
      </c>
      <c r="B12" s="1278">
        <v>12.5</v>
      </c>
      <c r="C12" s="1278">
        <v>12.3</v>
      </c>
      <c r="D12" s="1279">
        <v>12.2</v>
      </c>
      <c r="E12" s="15"/>
    </row>
    <row r="13" spans="1:9">
      <c r="A13" s="206" t="s">
        <v>885</v>
      </c>
      <c r="B13" s="1278">
        <v>10.7</v>
      </c>
      <c r="C13" s="1278">
        <v>10.3</v>
      </c>
      <c r="D13" s="1279">
        <v>10</v>
      </c>
      <c r="E13" s="15"/>
    </row>
    <row r="14" spans="1:9">
      <c r="A14" s="206" t="s">
        <v>886</v>
      </c>
      <c r="B14" s="1278">
        <v>5.8</v>
      </c>
      <c r="C14" s="1278">
        <v>5.3</v>
      </c>
      <c r="D14" s="1279">
        <v>5</v>
      </c>
      <c r="E14" s="15"/>
    </row>
    <row r="15" spans="1:9" ht="28.5" customHeight="1">
      <c r="A15" s="2100" t="s">
        <v>1744</v>
      </c>
      <c r="B15" s="2306"/>
      <c r="C15" s="2306"/>
      <c r="D15" s="2306"/>
    </row>
    <row r="16" spans="1:9" ht="15" customHeight="1">
      <c r="A16" s="2236" t="s">
        <v>1787</v>
      </c>
      <c r="B16" s="2236"/>
      <c r="C16" s="2236"/>
      <c r="D16" s="2236"/>
    </row>
    <row r="19" spans="1:1" ht="15.75">
      <c r="A19" s="523"/>
    </row>
  </sheetData>
  <mergeCells count="5">
    <mergeCell ref="A2:D2"/>
    <mergeCell ref="A15:D15"/>
    <mergeCell ref="A16:D16"/>
    <mergeCell ref="A4:D4"/>
    <mergeCell ref="A7:D7"/>
  </mergeCells>
  <pageMargins left="0.7" right="0.7" top="0.75" bottom="0.75" header="0.3" footer="0.3"/>
  <pageSetup paperSize="9" orientation="portrait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9"/>
  <dimension ref="A1:I14"/>
  <sheetViews>
    <sheetView showGridLines="0" workbookViewId="0"/>
  </sheetViews>
  <sheetFormatPr defaultRowHeight="15"/>
  <cols>
    <col min="1" max="1" width="42.42578125" customWidth="1"/>
    <col min="2" max="4" width="10.7109375" customWidth="1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>
      <c r="A2" s="1858" t="s">
        <v>2222</v>
      </c>
      <c r="B2" s="2031"/>
      <c r="C2" s="1846"/>
      <c r="D2" s="1846"/>
    </row>
    <row r="3" spans="1:9" ht="15.75" thickBot="1">
      <c r="A3" s="318" t="s">
        <v>36</v>
      </c>
      <c r="B3" s="1731">
        <v>2015</v>
      </c>
      <c r="C3" s="1731">
        <v>2016</v>
      </c>
      <c r="D3" s="1752">
        <v>2017</v>
      </c>
    </row>
    <row r="4" spans="1:9" ht="15.75" thickTop="1">
      <c r="A4" s="134" t="s">
        <v>879</v>
      </c>
      <c r="B4" s="906">
        <v>6323</v>
      </c>
      <c r="C4" s="906">
        <v>5972</v>
      </c>
      <c r="D4" s="907">
        <v>5422</v>
      </c>
    </row>
    <row r="5" spans="1:9">
      <c r="A5" s="206" t="s">
        <v>880</v>
      </c>
      <c r="B5" s="147">
        <v>235</v>
      </c>
      <c r="C5" s="147">
        <v>234</v>
      </c>
      <c r="D5" s="1281">
        <v>225</v>
      </c>
    </row>
    <row r="6" spans="1:9">
      <c r="A6" s="206" t="s">
        <v>887</v>
      </c>
      <c r="B6" s="147">
        <v>13216</v>
      </c>
      <c r="C6" s="147">
        <v>13010</v>
      </c>
      <c r="D6" s="1281">
        <v>11159</v>
      </c>
    </row>
    <row r="7" spans="1:9">
      <c r="A7" s="206" t="s">
        <v>882</v>
      </c>
      <c r="B7" s="147">
        <v>26988</v>
      </c>
      <c r="C7" s="147">
        <v>24510</v>
      </c>
      <c r="D7" s="1281">
        <v>28792</v>
      </c>
    </row>
    <row r="8" spans="1:9">
      <c r="A8" s="206" t="s">
        <v>883</v>
      </c>
      <c r="B8" s="147">
        <v>6487</v>
      </c>
      <c r="C8" s="147">
        <v>6502</v>
      </c>
      <c r="D8" s="1281">
        <v>6256</v>
      </c>
    </row>
    <row r="9" spans="1:9">
      <c r="A9" s="206" t="s">
        <v>885</v>
      </c>
      <c r="B9" s="147">
        <v>2398</v>
      </c>
      <c r="C9" s="147">
        <v>2822</v>
      </c>
      <c r="D9" s="1281">
        <v>2887</v>
      </c>
    </row>
    <row r="10" spans="1:9">
      <c r="A10" s="206" t="s">
        <v>888</v>
      </c>
      <c r="B10" s="147">
        <v>2731</v>
      </c>
      <c r="C10" s="147">
        <v>2378</v>
      </c>
      <c r="D10" s="1281">
        <v>1779</v>
      </c>
    </row>
    <row r="11" spans="1:9" ht="15" customHeight="1">
      <c r="A11" s="2100" t="s">
        <v>1745</v>
      </c>
      <c r="B11" s="2306"/>
      <c r="C11" s="2306"/>
      <c r="D11" s="2306"/>
    </row>
    <row r="12" spans="1:9" ht="15" customHeight="1">
      <c r="A12" s="2236" t="s">
        <v>2303</v>
      </c>
      <c r="B12" s="2236"/>
      <c r="C12" s="2236"/>
      <c r="D12" s="2236"/>
    </row>
    <row r="14" spans="1:9">
      <c r="A14" s="485"/>
    </row>
  </sheetData>
  <mergeCells count="3">
    <mergeCell ref="A2:D2"/>
    <mergeCell ref="A11:D11"/>
    <mergeCell ref="A12:D1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0"/>
  <dimension ref="A1:I10"/>
  <sheetViews>
    <sheetView showGridLines="0" workbookViewId="0"/>
  </sheetViews>
  <sheetFormatPr defaultRowHeight="15"/>
  <cols>
    <col min="1" max="1" width="40.7109375" customWidth="1"/>
    <col min="2" max="4" width="17.140625" customWidth="1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15.95" customHeight="1">
      <c r="A2" s="2399" t="s">
        <v>2670</v>
      </c>
      <c r="B2" s="2399"/>
      <c r="C2" s="2399"/>
      <c r="D2" s="2399"/>
      <c r="E2" s="2399"/>
    </row>
    <row r="3" spans="1:9" ht="15.75" thickBot="1">
      <c r="A3" s="318" t="s">
        <v>36</v>
      </c>
      <c r="B3" s="1731">
        <v>2015</v>
      </c>
      <c r="C3" s="1731">
        <v>2016</v>
      </c>
      <c r="D3" s="1752">
        <v>2017</v>
      </c>
    </row>
    <row r="4" spans="1:9" ht="15.75" thickTop="1">
      <c r="A4" s="134" t="s">
        <v>1786</v>
      </c>
      <c r="B4" s="34">
        <v>1</v>
      </c>
      <c r="C4" s="34" t="s">
        <v>48</v>
      </c>
      <c r="D4" s="135" t="s">
        <v>48</v>
      </c>
    </row>
    <row r="5" spans="1:9">
      <c r="A5" s="730" t="s">
        <v>879</v>
      </c>
      <c r="B5" s="718">
        <v>359</v>
      </c>
      <c r="C5" s="718">
        <v>458</v>
      </c>
      <c r="D5" s="527">
        <v>480</v>
      </c>
    </row>
    <row r="6" spans="1:9">
      <c r="A6" s="206" t="s">
        <v>880</v>
      </c>
      <c r="B6" s="34">
        <v>30</v>
      </c>
      <c r="C6" s="34">
        <v>28</v>
      </c>
      <c r="D6" s="43">
        <v>25</v>
      </c>
    </row>
    <row r="7" spans="1:9">
      <c r="A7" s="206" t="s">
        <v>889</v>
      </c>
      <c r="B7" s="34">
        <v>600</v>
      </c>
      <c r="C7" s="34">
        <v>663</v>
      </c>
      <c r="D7" s="43">
        <v>620</v>
      </c>
    </row>
    <row r="8" spans="1:9">
      <c r="A8" s="206" t="s">
        <v>882</v>
      </c>
      <c r="B8" s="34">
        <v>234</v>
      </c>
      <c r="C8" s="34">
        <v>286</v>
      </c>
      <c r="D8" s="43">
        <v>326</v>
      </c>
    </row>
    <row r="9" spans="1:9" ht="28.5" customHeight="1">
      <c r="A9" s="1951" t="s">
        <v>1747</v>
      </c>
      <c r="B9" s="2398"/>
      <c r="C9" s="2398"/>
      <c r="D9" s="2398"/>
    </row>
    <row r="10" spans="1:9" ht="15" customHeight="1">
      <c r="A10" s="2236" t="s">
        <v>1746</v>
      </c>
      <c r="B10" s="2236"/>
      <c r="C10" s="2236"/>
      <c r="D10" s="2236"/>
    </row>
  </sheetData>
  <mergeCells count="3">
    <mergeCell ref="A9:D9"/>
    <mergeCell ref="A10:D10"/>
    <mergeCell ref="A2:E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2"/>
  <dimension ref="A1:I13"/>
  <sheetViews>
    <sheetView showGridLines="0" workbookViewId="0">
      <selection activeCell="D27" sqref="D27"/>
    </sheetView>
  </sheetViews>
  <sheetFormatPr defaultRowHeight="15"/>
  <cols>
    <col min="1" max="1" width="50.7109375" customWidth="1"/>
    <col min="2" max="4" width="10.7109375" customWidth="1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15" customHeight="1">
      <c r="A2" s="1858" t="s">
        <v>2297</v>
      </c>
      <c r="B2" s="2031"/>
      <c r="C2" s="1846"/>
      <c r="D2" s="1846"/>
    </row>
    <row r="3" spans="1:9" ht="22.5" customHeight="1" thickBot="1">
      <c r="A3" s="365" t="s">
        <v>36</v>
      </c>
      <c r="B3" s="357">
        <v>2015</v>
      </c>
      <c r="C3" s="357">
        <v>2016</v>
      </c>
      <c r="D3" s="343">
        <v>2017</v>
      </c>
    </row>
    <row r="4" spans="1:9" ht="15.75" thickTop="1">
      <c r="A4" s="134" t="s">
        <v>890</v>
      </c>
      <c r="B4" s="119"/>
      <c r="C4" s="119"/>
      <c r="D4" s="135"/>
    </row>
    <row r="5" spans="1:9">
      <c r="A5" s="342" t="s">
        <v>891</v>
      </c>
      <c r="B5" s="34">
        <v>1790</v>
      </c>
      <c r="C5" s="34">
        <v>1697</v>
      </c>
      <c r="D5" s="43">
        <v>1725</v>
      </c>
    </row>
    <row r="6" spans="1:9">
      <c r="A6" s="342" t="s">
        <v>892</v>
      </c>
      <c r="B6" s="34">
        <v>16</v>
      </c>
      <c r="C6" s="34">
        <v>12</v>
      </c>
      <c r="D6" s="43">
        <v>13</v>
      </c>
    </row>
    <row r="7" spans="1:9">
      <c r="A7" s="342" t="s">
        <v>893</v>
      </c>
      <c r="B7" s="34">
        <v>90</v>
      </c>
      <c r="C7" s="34">
        <v>69</v>
      </c>
      <c r="D7" s="43">
        <v>49</v>
      </c>
    </row>
    <row r="8" spans="1:9">
      <c r="A8" s="342" t="s">
        <v>894</v>
      </c>
      <c r="B8" s="34">
        <v>159</v>
      </c>
      <c r="C8" s="34">
        <v>159</v>
      </c>
      <c r="D8" s="43">
        <v>135</v>
      </c>
    </row>
    <row r="9" spans="1:9">
      <c r="A9" s="206" t="s">
        <v>895</v>
      </c>
      <c r="B9" s="34">
        <v>539</v>
      </c>
      <c r="C9" s="34">
        <v>462</v>
      </c>
      <c r="D9" s="43">
        <v>475</v>
      </c>
    </row>
    <row r="10" spans="1:9">
      <c r="A10" s="206" t="s">
        <v>896</v>
      </c>
      <c r="B10" s="44">
        <v>182.6</v>
      </c>
      <c r="C10" s="44">
        <v>230.4</v>
      </c>
      <c r="D10" s="670">
        <v>240.2</v>
      </c>
      <c r="E10" s="15"/>
    </row>
    <row r="11" spans="1:9">
      <c r="A11" s="2100" t="s">
        <v>2304</v>
      </c>
      <c r="B11" s="2306"/>
      <c r="C11" s="2306"/>
      <c r="D11" s="2306"/>
      <c r="E11" s="485"/>
    </row>
    <row r="13" spans="1:9">
      <c r="A13" s="809"/>
    </row>
  </sheetData>
  <mergeCells count="2">
    <mergeCell ref="A2:D2"/>
    <mergeCell ref="A11:D11"/>
  </mergeCells>
  <pageMargins left="0.25" right="0.25" top="0.75" bottom="0.75" header="0.3" footer="0.3"/>
  <pageSetup paperSize="9" orientation="portrait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3"/>
  <dimension ref="A1:H16"/>
  <sheetViews>
    <sheetView showGridLines="0" workbookViewId="0"/>
  </sheetViews>
  <sheetFormatPr defaultRowHeight="15"/>
  <cols>
    <col min="1" max="1" width="37.85546875" customWidth="1"/>
    <col min="2" max="7" width="13.5703125" customWidth="1"/>
    <col min="8" max="8" width="9.140625" style="15"/>
  </cols>
  <sheetData>
    <row r="1" spans="1:8" ht="35.1" customHeight="1">
      <c r="A1" s="94"/>
      <c r="B1" s="94"/>
      <c r="C1" s="94"/>
      <c r="D1" s="94"/>
      <c r="E1" s="51"/>
      <c r="F1" s="52"/>
      <c r="G1" s="52"/>
    </row>
    <row r="2" spans="1:8" ht="15" customHeight="1">
      <c r="A2" s="1858" t="s">
        <v>2298</v>
      </c>
      <c r="B2" s="1858"/>
      <c r="C2" s="1858"/>
      <c r="D2" s="1858"/>
      <c r="E2" s="2031"/>
      <c r="F2" s="1846"/>
      <c r="G2" s="1846"/>
    </row>
    <row r="3" spans="1:8" ht="15" customHeight="1">
      <c r="A3" s="2296" t="s">
        <v>36</v>
      </c>
      <c r="B3" s="2401" t="s">
        <v>311</v>
      </c>
      <c r="C3" s="2401"/>
      <c r="D3" s="2318"/>
      <c r="E3" s="2402" t="s">
        <v>1169</v>
      </c>
      <c r="F3" s="2402"/>
      <c r="G3" s="2403"/>
    </row>
    <row r="4" spans="1:8" ht="15.75" thickBot="1">
      <c r="A4" s="2298"/>
      <c r="B4" s="357">
        <v>2015</v>
      </c>
      <c r="C4" s="357">
        <v>2016</v>
      </c>
      <c r="D4" s="343">
        <v>2017</v>
      </c>
      <c r="E4" s="668">
        <v>2015</v>
      </c>
      <c r="F4" s="668">
        <v>2016</v>
      </c>
      <c r="G4" s="669">
        <v>2017</v>
      </c>
    </row>
    <row r="5" spans="1:8" ht="15.75" thickTop="1">
      <c r="A5" s="134" t="s">
        <v>897</v>
      </c>
      <c r="B5" s="119">
        <v>12257</v>
      </c>
      <c r="C5" s="119">
        <v>5286</v>
      </c>
      <c r="D5" s="119">
        <v>3592</v>
      </c>
      <c r="E5" s="119">
        <v>645</v>
      </c>
      <c r="F5" s="119">
        <v>278</v>
      </c>
      <c r="G5" s="135">
        <v>173</v>
      </c>
    </row>
    <row r="6" spans="1:8">
      <c r="A6" s="732" t="s">
        <v>1789</v>
      </c>
      <c r="B6" s="718">
        <v>5134</v>
      </c>
      <c r="C6" s="718">
        <v>2240</v>
      </c>
      <c r="D6" s="718">
        <v>1590</v>
      </c>
      <c r="E6" s="718">
        <v>233</v>
      </c>
      <c r="F6" s="718">
        <v>106</v>
      </c>
      <c r="G6" s="1055">
        <v>46</v>
      </c>
    </row>
    <row r="7" spans="1:8">
      <c r="A7" s="733" t="s">
        <v>1790</v>
      </c>
      <c r="B7" s="718">
        <v>3723</v>
      </c>
      <c r="C7" s="718">
        <v>1606</v>
      </c>
      <c r="D7" s="718">
        <v>1060</v>
      </c>
      <c r="E7" s="718">
        <v>152</v>
      </c>
      <c r="F7" s="718">
        <v>54</v>
      </c>
      <c r="G7" s="1055">
        <v>24</v>
      </c>
    </row>
    <row r="8" spans="1:8" ht="15" customHeight="1">
      <c r="A8" s="182" t="s">
        <v>1792</v>
      </c>
      <c r="B8" s="1283">
        <v>5509.9</v>
      </c>
      <c r="C8" s="1283">
        <v>1451.05</v>
      </c>
      <c r="D8" s="1283">
        <v>1022.53</v>
      </c>
      <c r="E8" s="1283">
        <v>95.98</v>
      </c>
      <c r="F8" s="1283">
        <v>33</v>
      </c>
      <c r="G8" s="1284">
        <v>12.68</v>
      </c>
    </row>
    <row r="9" spans="1:8">
      <c r="A9" s="732" t="s">
        <v>1789</v>
      </c>
      <c r="B9" s="1285">
        <v>2085.9699999999998</v>
      </c>
      <c r="C9" s="1285">
        <v>515.6</v>
      </c>
      <c r="D9" s="1285">
        <v>477.42</v>
      </c>
      <c r="E9" s="1285">
        <v>49.88</v>
      </c>
      <c r="F9" s="1285">
        <v>9.77</v>
      </c>
      <c r="G9" s="1284">
        <v>2.76</v>
      </c>
    </row>
    <row r="10" spans="1:8">
      <c r="A10" s="733" t="s">
        <v>1790</v>
      </c>
      <c r="B10" s="1285">
        <v>1643.36</v>
      </c>
      <c r="C10" s="1285">
        <v>417.01</v>
      </c>
      <c r="D10" s="1285">
        <v>311.77999999999997</v>
      </c>
      <c r="E10" s="1285">
        <v>14.83</v>
      </c>
      <c r="F10" s="1285">
        <v>3.49</v>
      </c>
      <c r="G10" s="1284">
        <v>2.4500000000000002</v>
      </c>
    </row>
    <row r="11" spans="1:8" ht="24.75">
      <c r="A11" s="234" t="s">
        <v>1791</v>
      </c>
      <c r="B11" s="1285">
        <v>0.45</v>
      </c>
      <c r="C11" s="1285">
        <v>0.27</v>
      </c>
      <c r="D11" s="1285">
        <v>0.28000000000000003</v>
      </c>
      <c r="E11" s="1285">
        <v>0.15</v>
      </c>
      <c r="F11" s="1285">
        <v>0.12</v>
      </c>
      <c r="G11" s="1284">
        <v>7.0000000000000007E-2</v>
      </c>
    </row>
    <row r="12" spans="1:8" ht="15" customHeight="1">
      <c r="A12" s="2100" t="s">
        <v>2305</v>
      </c>
      <c r="B12" s="2100"/>
      <c r="C12" s="2100"/>
      <c r="D12" s="2100"/>
      <c r="E12" s="2306"/>
      <c r="F12" s="2306"/>
      <c r="G12" s="2306"/>
    </row>
    <row r="13" spans="1:8" s="57" customFormat="1" ht="15" customHeight="1">
      <c r="A13" s="2400" t="s">
        <v>1788</v>
      </c>
      <c r="B13" s="2400"/>
      <c r="C13" s="2400"/>
      <c r="D13" s="2400"/>
      <c r="E13" s="2400"/>
      <c r="F13" s="2400"/>
      <c r="G13" s="2400"/>
      <c r="H13" s="58"/>
    </row>
    <row r="15" spans="1:8">
      <c r="B15" s="831"/>
      <c r="C15" s="831"/>
      <c r="D15" s="831"/>
      <c r="E15" s="831"/>
      <c r="F15" s="831"/>
      <c r="G15" s="831"/>
    </row>
    <row r="16" spans="1:8" ht="15.75">
      <c r="A16" s="523"/>
    </row>
  </sheetData>
  <mergeCells count="6">
    <mergeCell ref="A13:G13"/>
    <mergeCell ref="A2:G2"/>
    <mergeCell ref="A3:A4"/>
    <mergeCell ref="B3:D3"/>
    <mergeCell ref="E3:G3"/>
    <mergeCell ref="A12:G1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5">
    <tabColor rgb="FF808080"/>
  </sheetPr>
  <dimension ref="A1:G15"/>
  <sheetViews>
    <sheetView workbookViewId="0"/>
  </sheetViews>
  <sheetFormatPr defaultRowHeight="15"/>
  <cols>
    <col min="2" max="2" width="109.140625" customWidth="1"/>
  </cols>
  <sheetData>
    <row r="1" spans="1:7" s="4" customFormat="1" ht="39" customHeight="1">
      <c r="B1" s="91"/>
      <c r="C1" s="92"/>
      <c r="D1" s="92"/>
      <c r="E1" s="92"/>
      <c r="F1" s="92"/>
      <c r="G1" s="92"/>
    </row>
    <row r="2" spans="1:7" ht="30" customHeight="1">
      <c r="A2" s="1648"/>
      <c r="B2" s="1649" t="s">
        <v>6</v>
      </c>
    </row>
    <row r="3" spans="1:7">
      <c r="A3" s="4"/>
      <c r="B3" s="4"/>
    </row>
    <row r="4" spans="1:7">
      <c r="A4" s="93" t="s">
        <v>2339</v>
      </c>
      <c r="B4" s="14" t="s">
        <v>898</v>
      </c>
    </row>
    <row r="5" spans="1:7">
      <c r="A5" s="93" t="s">
        <v>2340</v>
      </c>
      <c r="B5" s="14" t="s">
        <v>899</v>
      </c>
    </row>
    <row r="6" spans="1:7">
      <c r="A6" s="93" t="s">
        <v>2341</v>
      </c>
      <c r="B6" s="14" t="s">
        <v>2923</v>
      </c>
    </row>
    <row r="7" spans="1:7">
      <c r="A7" s="93" t="s">
        <v>2342</v>
      </c>
      <c r="B7" s="14" t="s">
        <v>1810</v>
      </c>
    </row>
    <row r="8" spans="1:7">
      <c r="A8" s="93" t="s">
        <v>2343</v>
      </c>
      <c r="B8" s="14" t="s">
        <v>2924</v>
      </c>
    </row>
    <row r="9" spans="1:7">
      <c r="A9" s="93" t="s">
        <v>2344</v>
      </c>
      <c r="B9" s="14" t="s">
        <v>2473</v>
      </c>
    </row>
    <row r="10" spans="1:7">
      <c r="A10" s="93" t="s">
        <v>2345</v>
      </c>
      <c r="B10" s="14" t="s">
        <v>2475</v>
      </c>
    </row>
    <row r="11" spans="1:7">
      <c r="A11" s="93" t="s">
        <v>2346</v>
      </c>
      <c r="B11" s="14" t="s">
        <v>900</v>
      </c>
    </row>
    <row r="12" spans="1:7">
      <c r="A12" s="93" t="s">
        <v>2347</v>
      </c>
      <c r="B12" s="14" t="s">
        <v>1837</v>
      </c>
    </row>
    <row r="13" spans="1:7">
      <c r="A13" s="93" t="s">
        <v>2348</v>
      </c>
      <c r="B13" s="14" t="s">
        <v>901</v>
      </c>
    </row>
    <row r="14" spans="1:7">
      <c r="A14" s="93" t="s">
        <v>2349</v>
      </c>
      <c r="B14" s="14" t="s">
        <v>1821</v>
      </c>
    </row>
    <row r="15" spans="1:7">
      <c r="A15" s="93" t="s">
        <v>2350</v>
      </c>
      <c r="B15" s="14" t="s">
        <v>902</v>
      </c>
    </row>
  </sheetData>
  <hyperlinks>
    <hyperlink ref="B5" location="'2(125)'!A1" display="WAŻNIEJSZE DANE O ODPADACH"/>
    <hyperlink ref="B6" location="'3(126)'!A1" display="ODPADY WYTWORZONE I NAGROMADZONE WEDŁUG RODZAJÓW W 2014 R."/>
    <hyperlink ref="B10" location="'7(130)'!A1" display="ODPADY KOMUNALNE STAŁE ZEBRANE (BEZ WYSELEKCJONOWANYCH) PRZEZ ZAKŁADY OCZYSZCZANIA W MIASTACH I NA WSI"/>
    <hyperlink ref="B11" location="'8(131)'!A1" display="ODPADY KOMUNALNE STAŁE ZEBRANE"/>
    <hyperlink ref="B7" location="'4(127)'!A1" display="ODPADY  WEDŁUG PODREGIONÓW I POWIATÓW"/>
    <hyperlink ref="B8" location="'5(128)'!A1" display="ODPADY  WEDŁUG SEKCJI POLSKIEJ KLASYFIKACJI DZIAŁALNOŚCI W 2014 R."/>
    <hyperlink ref="B9" location="'6(129)'!A1" display="OSIĄGNIĘTE POZIOMY RECYKLINGU ODPADÓW OPAKOWANIOWYCH"/>
    <hyperlink ref="B4" location="'1(124)'!A1" display="ODPADY WYTWORZONE W CIĄGU ROKU"/>
    <hyperlink ref="B13" location="'10(133)'!A1" display="KONTROLOWANE SKŁADOWISKA  (WYSYPISKA) ODPADÓW KOMUNALNYCH"/>
    <hyperlink ref="B14" location="'11(134)'!A1" display="KONTROLOWANE CZYNNE SKŁADOWISKA (WYSYPISKA) ODPADÓW KOMUNALNYCH W MIASTACH I NA WSI"/>
    <hyperlink ref="B15" location="'12(135)'!A1" display="ODGAZOWYWANIE SKŁADOWISK (WYSYPISK) ODPADÓW KOMUNALNYCH "/>
    <hyperlink ref="B12" location="'9(132)'!A1" display="ODPADY KOMUNALNE STAŁE ZEBRANE (BEZ WYSELEKCJONOWANYCH)"/>
  </hyperlinks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6"/>
  <dimension ref="A1:G10"/>
  <sheetViews>
    <sheetView showGridLines="0" workbookViewId="0"/>
  </sheetViews>
  <sheetFormatPr defaultRowHeight="15"/>
  <cols>
    <col min="1" max="1" width="38.7109375" customWidth="1"/>
    <col min="2" max="4" width="12.7109375" customWidth="1"/>
  </cols>
  <sheetData>
    <row r="1" spans="1:7" ht="35.1" customHeight="1">
      <c r="A1" s="94"/>
      <c r="B1" s="94"/>
      <c r="C1" s="94"/>
      <c r="D1" s="94"/>
    </row>
    <row r="2" spans="1:7" ht="15" customHeight="1">
      <c r="A2" s="1858" t="s">
        <v>2306</v>
      </c>
      <c r="B2" s="2031"/>
      <c r="C2" s="2031"/>
      <c r="D2" s="1846"/>
    </row>
    <row r="3" spans="1:7">
      <c r="A3" s="1977" t="s">
        <v>36</v>
      </c>
      <c r="B3" s="1574">
        <v>2015</v>
      </c>
      <c r="C3" s="1574">
        <v>2016</v>
      </c>
      <c r="D3" s="1734">
        <v>2017</v>
      </c>
    </row>
    <row r="4" spans="1:7" ht="15.75" thickBot="1">
      <c r="A4" s="1978"/>
      <c r="B4" s="1993" t="s">
        <v>258</v>
      </c>
      <c r="C4" s="1994"/>
      <c r="D4" s="1994"/>
    </row>
    <row r="5" spans="1:7" ht="15" customHeight="1" thickTop="1">
      <c r="A5" s="131" t="s">
        <v>823</v>
      </c>
      <c r="B5" s="1299">
        <v>965.9</v>
      </c>
      <c r="C5" s="1299">
        <v>908.7</v>
      </c>
      <c r="D5" s="345">
        <v>1013.8</v>
      </c>
      <c r="E5" s="15"/>
    </row>
    <row r="6" spans="1:7" ht="15" customHeight="1">
      <c r="A6" s="103" t="s">
        <v>903</v>
      </c>
      <c r="B6" s="1300">
        <v>631.6</v>
      </c>
      <c r="C6" s="1300">
        <v>556.4</v>
      </c>
      <c r="D6" s="1301">
        <v>647.5</v>
      </c>
      <c r="E6" s="15"/>
    </row>
    <row r="7" spans="1:7">
      <c r="A7" s="103" t="s">
        <v>1793</v>
      </c>
      <c r="B7" s="111">
        <v>334.3</v>
      </c>
      <c r="C7" s="111">
        <v>352.3</v>
      </c>
      <c r="D7" s="719">
        <v>366.3</v>
      </c>
      <c r="E7" s="15"/>
    </row>
    <row r="8" spans="1:7" ht="40.5" customHeight="1">
      <c r="A8" s="1966" t="s">
        <v>2858</v>
      </c>
      <c r="B8" s="1966"/>
      <c r="C8" s="1966"/>
      <c r="D8" s="1966"/>
      <c r="E8" s="731"/>
      <c r="F8" s="731"/>
      <c r="G8" s="731"/>
    </row>
    <row r="10" spans="1:7" ht="21">
      <c r="A10" s="735"/>
    </row>
  </sheetData>
  <mergeCells count="4">
    <mergeCell ref="A2:D2"/>
    <mergeCell ref="A3:A4"/>
    <mergeCell ref="B4:D4"/>
    <mergeCell ref="A8:D8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7"/>
  <dimension ref="A1:E19"/>
  <sheetViews>
    <sheetView showGridLines="0" workbookViewId="0"/>
  </sheetViews>
  <sheetFormatPr defaultRowHeight="15"/>
  <cols>
    <col min="1" max="1" width="54.85546875" customWidth="1"/>
    <col min="2" max="4" width="14.7109375" customWidth="1"/>
    <col min="5" max="5" width="9.140625" style="15"/>
  </cols>
  <sheetData>
    <row r="1" spans="1:5" ht="35.1" customHeight="1">
      <c r="A1" s="94"/>
      <c r="B1" s="94"/>
      <c r="C1" s="94"/>
      <c r="D1" s="94"/>
      <c r="E1"/>
    </row>
    <row r="2" spans="1:5" ht="15" customHeight="1">
      <c r="A2" s="1858" t="s">
        <v>2307</v>
      </c>
      <c r="B2" s="2031"/>
      <c r="C2" s="2031"/>
      <c r="D2" s="1846"/>
    </row>
    <row r="3" spans="1:5" ht="28.5" customHeight="1" thickBot="1">
      <c r="A3" s="1733" t="s">
        <v>36</v>
      </c>
      <c r="B3" s="1571">
        <v>2015</v>
      </c>
      <c r="C3" s="1571">
        <v>2016</v>
      </c>
      <c r="D3" s="1735">
        <v>2017</v>
      </c>
    </row>
    <row r="4" spans="1:5" ht="15" customHeight="1" thickTop="1">
      <c r="A4" s="302" t="s">
        <v>1795</v>
      </c>
      <c r="B4" s="328">
        <v>56</v>
      </c>
      <c r="C4" s="328">
        <v>55</v>
      </c>
      <c r="D4" s="330">
        <v>56</v>
      </c>
    </row>
    <row r="5" spans="1:5" ht="15" customHeight="1">
      <c r="A5" s="256" t="s">
        <v>1798</v>
      </c>
      <c r="B5" s="1309">
        <v>2</v>
      </c>
      <c r="C5" s="1309">
        <v>2</v>
      </c>
      <c r="D5" s="1310">
        <v>2</v>
      </c>
    </row>
    <row r="6" spans="1:5">
      <c r="A6" s="256" t="s">
        <v>904</v>
      </c>
      <c r="B6" s="736">
        <v>631.6</v>
      </c>
      <c r="C6" s="736">
        <v>556.4</v>
      </c>
      <c r="D6" s="682">
        <v>647.5</v>
      </c>
    </row>
    <row r="7" spans="1:5">
      <c r="A7" s="256" t="s">
        <v>1799</v>
      </c>
      <c r="B7" s="736">
        <v>164.6</v>
      </c>
      <c r="C7" s="736">
        <v>96.7</v>
      </c>
      <c r="D7" s="682">
        <v>90.1</v>
      </c>
    </row>
    <row r="8" spans="1:5">
      <c r="A8" s="256" t="s">
        <v>905</v>
      </c>
      <c r="B8" s="736">
        <v>26.1</v>
      </c>
      <c r="C8" s="736">
        <v>17.399999999999999</v>
      </c>
      <c r="D8" s="682">
        <v>13.9</v>
      </c>
    </row>
    <row r="9" spans="1:5">
      <c r="A9" s="256" t="s">
        <v>1800</v>
      </c>
      <c r="B9" s="736">
        <v>36.4</v>
      </c>
      <c r="C9" s="736">
        <v>32.200000000000003</v>
      </c>
      <c r="D9" s="682">
        <v>17.5</v>
      </c>
    </row>
    <row r="10" spans="1:5">
      <c r="A10" s="256" t="s">
        <v>906</v>
      </c>
      <c r="B10" s="736">
        <v>5.8</v>
      </c>
      <c r="C10" s="736">
        <v>5.8</v>
      </c>
      <c r="D10" s="682">
        <v>2.7</v>
      </c>
    </row>
    <row r="11" spans="1:5">
      <c r="A11" s="256" t="s">
        <v>1801</v>
      </c>
      <c r="B11" s="736">
        <v>34</v>
      </c>
      <c r="C11" s="736">
        <v>27.5</v>
      </c>
      <c r="D11" s="682">
        <v>10.8</v>
      </c>
    </row>
    <row r="12" spans="1:5">
      <c r="A12" s="256" t="s">
        <v>907</v>
      </c>
      <c r="B12" s="736">
        <v>5.4</v>
      </c>
      <c r="C12" s="736">
        <v>4.9000000000000004</v>
      </c>
      <c r="D12" s="682">
        <v>1.7</v>
      </c>
    </row>
    <row r="13" spans="1:5">
      <c r="A13" s="256" t="s">
        <v>1794</v>
      </c>
      <c r="B13" s="736">
        <v>413.3</v>
      </c>
      <c r="C13" s="736">
        <v>421.6</v>
      </c>
      <c r="D13" s="682">
        <v>534.9</v>
      </c>
    </row>
    <row r="14" spans="1:5">
      <c r="A14" s="256" t="s">
        <v>1796</v>
      </c>
      <c r="B14" s="736">
        <v>65.400000000000006</v>
      </c>
      <c r="C14" s="736">
        <v>75.8</v>
      </c>
      <c r="D14" s="682">
        <v>82.6</v>
      </c>
    </row>
    <row r="15" spans="1:5">
      <c r="A15" s="256" t="s">
        <v>908</v>
      </c>
      <c r="B15" s="736">
        <v>17.3</v>
      </c>
      <c r="C15" s="736">
        <v>5.9</v>
      </c>
      <c r="D15" s="682">
        <v>5</v>
      </c>
    </row>
    <row r="16" spans="1:5">
      <c r="A16" s="256" t="s">
        <v>1797</v>
      </c>
      <c r="B16" s="736">
        <v>2.7</v>
      </c>
      <c r="C16" s="736">
        <v>1.1000000000000001</v>
      </c>
      <c r="D16" s="682">
        <v>0.8</v>
      </c>
    </row>
    <row r="17" spans="1:4" ht="15" customHeight="1">
      <c r="A17" s="256" t="s">
        <v>1802</v>
      </c>
      <c r="B17" s="736">
        <v>2780.8</v>
      </c>
      <c r="C17" s="736">
        <v>2808.3</v>
      </c>
      <c r="D17" s="682">
        <v>2819</v>
      </c>
    </row>
    <row r="18" spans="1:4">
      <c r="A18" s="256" t="s">
        <v>2351</v>
      </c>
      <c r="B18" s="736">
        <v>39.9</v>
      </c>
      <c r="C18" s="736">
        <v>39.9</v>
      </c>
      <c r="D18" s="682">
        <v>39.9</v>
      </c>
    </row>
    <row r="19" spans="1:4" ht="30" customHeight="1">
      <c r="A19" s="1856" t="s">
        <v>2859</v>
      </c>
      <c r="B19" s="1857"/>
      <c r="C19" s="1857"/>
      <c r="D19" s="1857"/>
    </row>
  </sheetData>
  <mergeCells count="2">
    <mergeCell ref="A2:D2"/>
    <mergeCell ref="A19:D19"/>
  </mergeCells>
  <pageMargins left="0.25" right="0.25" top="0.75" bottom="0.75" header="0.3" footer="0.3"/>
  <pageSetup paperSize="9" orientation="landscape" horizontalDpi="4294967294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8"/>
  <dimension ref="A1:I16"/>
  <sheetViews>
    <sheetView showGridLines="0" workbookViewId="0"/>
  </sheetViews>
  <sheetFormatPr defaultRowHeight="15"/>
  <cols>
    <col min="1" max="1" width="32.7109375" customWidth="1"/>
    <col min="2" max="8" width="14.5703125" customWidth="1"/>
  </cols>
  <sheetData>
    <row r="1" spans="1:9" ht="35.1" customHeight="1">
      <c r="A1" s="94"/>
      <c r="B1" s="94"/>
      <c r="C1" s="94"/>
      <c r="D1" s="94"/>
      <c r="E1" s="94"/>
      <c r="F1" s="94"/>
    </row>
    <row r="2" spans="1:9" ht="15" customHeight="1">
      <c r="A2" s="2404" t="s">
        <v>2553</v>
      </c>
      <c r="B2" s="2404"/>
      <c r="C2" s="2404"/>
      <c r="D2" s="2405"/>
      <c r="E2" s="2405"/>
      <c r="F2" s="2405"/>
      <c r="G2" s="2406"/>
      <c r="H2" s="2406"/>
    </row>
    <row r="3" spans="1:9" ht="15" customHeight="1">
      <c r="A3" s="1969" t="s">
        <v>36</v>
      </c>
      <c r="B3" s="2408" t="s">
        <v>909</v>
      </c>
      <c r="C3" s="2409"/>
      <c r="D3" s="2409"/>
      <c r="E3" s="2409"/>
      <c r="F3" s="2410"/>
      <c r="G3" s="2411"/>
      <c r="H3" s="2412" t="s">
        <v>1806</v>
      </c>
    </row>
    <row r="4" spans="1:9" ht="15" customHeight="1">
      <c r="A4" s="2407"/>
      <c r="B4" s="2414" t="s">
        <v>910</v>
      </c>
      <c r="C4" s="2414" t="s">
        <v>1805</v>
      </c>
      <c r="D4" s="2408" t="s">
        <v>1804</v>
      </c>
      <c r="E4" s="2411"/>
      <c r="F4" s="2414" t="s">
        <v>1189</v>
      </c>
      <c r="G4" s="2414" t="s">
        <v>1803</v>
      </c>
      <c r="H4" s="2413"/>
    </row>
    <row r="5" spans="1:9" ht="68.099999999999994" customHeight="1">
      <c r="A5" s="2407"/>
      <c r="B5" s="2415"/>
      <c r="C5" s="2415"/>
      <c r="D5" s="1693" t="s">
        <v>201</v>
      </c>
      <c r="E5" s="1693" t="s">
        <v>2860</v>
      </c>
      <c r="F5" s="2415"/>
      <c r="G5" s="2415"/>
      <c r="H5" s="2413"/>
    </row>
    <row r="6" spans="1:9" ht="15.75" thickBot="1">
      <c r="A6" s="1970"/>
      <c r="B6" s="2416" t="s">
        <v>258</v>
      </c>
      <c r="C6" s="2416"/>
      <c r="D6" s="2416"/>
      <c r="E6" s="2416"/>
      <c r="F6" s="2416"/>
      <c r="G6" s="2416"/>
      <c r="H6" s="2142"/>
    </row>
    <row r="7" spans="1:9" ht="20.100000000000001" customHeight="1" thickTop="1">
      <c r="A7" s="366" t="s">
        <v>385</v>
      </c>
      <c r="B7" s="738">
        <v>647.5</v>
      </c>
      <c r="C7" s="738">
        <v>90.1</v>
      </c>
      <c r="D7" s="738">
        <v>17.5</v>
      </c>
      <c r="E7" s="738">
        <v>10.8</v>
      </c>
      <c r="F7" s="738">
        <v>534.9</v>
      </c>
      <c r="G7" s="738">
        <v>5</v>
      </c>
      <c r="H7" s="740">
        <v>2819</v>
      </c>
      <c r="I7" s="15"/>
    </row>
    <row r="8" spans="1:9">
      <c r="A8" s="367" t="s">
        <v>511</v>
      </c>
      <c r="B8" s="115"/>
      <c r="C8" s="115"/>
      <c r="D8" s="115"/>
      <c r="E8" s="115"/>
      <c r="F8" s="737"/>
      <c r="G8" s="115"/>
      <c r="H8" s="483"/>
      <c r="I8" s="15"/>
    </row>
    <row r="9" spans="1:9" ht="41.25" customHeight="1">
      <c r="A9" s="56" t="s">
        <v>911</v>
      </c>
      <c r="B9" s="739">
        <v>23.9</v>
      </c>
      <c r="C9" s="739">
        <v>10.5</v>
      </c>
      <c r="D9" s="747" t="s">
        <v>48</v>
      </c>
      <c r="E9" s="747" t="s">
        <v>48</v>
      </c>
      <c r="F9" s="739">
        <v>13.4</v>
      </c>
      <c r="G9" s="747" t="s">
        <v>48</v>
      </c>
      <c r="H9" s="1302" t="s">
        <v>48</v>
      </c>
      <c r="I9" s="15"/>
    </row>
    <row r="10" spans="1:9" ht="52.5" customHeight="1">
      <c r="A10" s="1762" t="s">
        <v>2671</v>
      </c>
      <c r="B10" s="739">
        <v>67.3</v>
      </c>
      <c r="C10" s="739">
        <v>8.1999999999999993</v>
      </c>
      <c r="D10" s="747" t="s">
        <v>48</v>
      </c>
      <c r="E10" s="747" t="s">
        <v>48</v>
      </c>
      <c r="F10" s="739">
        <v>58.8</v>
      </c>
      <c r="G10" s="739">
        <v>0.3</v>
      </c>
      <c r="H10" s="1302" t="s">
        <v>48</v>
      </c>
      <c r="I10" s="15"/>
    </row>
    <row r="11" spans="1:9" ht="41.25" customHeight="1">
      <c r="A11" s="56" t="s">
        <v>1807</v>
      </c>
      <c r="B11" s="739">
        <v>214.5</v>
      </c>
      <c r="C11" s="739">
        <v>61.3</v>
      </c>
      <c r="D11" s="739">
        <v>0.2</v>
      </c>
      <c r="E11" s="747" t="s">
        <v>48</v>
      </c>
      <c r="F11" s="739">
        <v>153</v>
      </c>
      <c r="G11" s="747" t="s">
        <v>48</v>
      </c>
      <c r="H11" s="1302" t="s">
        <v>48</v>
      </c>
      <c r="I11" s="15"/>
    </row>
    <row r="12" spans="1:9">
      <c r="A12" s="56" t="s">
        <v>912</v>
      </c>
      <c r="B12" s="739">
        <v>97.6</v>
      </c>
      <c r="C12" s="739">
        <v>9.4</v>
      </c>
      <c r="D12" s="739">
        <v>9</v>
      </c>
      <c r="E12" s="739">
        <v>9</v>
      </c>
      <c r="F12" s="739">
        <v>74.5</v>
      </c>
      <c r="G12" s="739">
        <v>4.7</v>
      </c>
      <c r="H12" s="741">
        <v>2767.6</v>
      </c>
      <c r="I12" s="15"/>
    </row>
    <row r="13" spans="1:9" ht="40.5" customHeight="1">
      <c r="A13" s="56" t="s">
        <v>914</v>
      </c>
      <c r="B13" s="739">
        <v>48.8</v>
      </c>
      <c r="C13" s="747" t="s">
        <v>48</v>
      </c>
      <c r="D13" s="747" t="s">
        <v>48</v>
      </c>
      <c r="E13" s="747" t="s">
        <v>48</v>
      </c>
      <c r="F13" s="739">
        <v>48.8</v>
      </c>
      <c r="G13" s="747" t="s">
        <v>48</v>
      </c>
      <c r="H13" s="1302" t="s">
        <v>48</v>
      </c>
      <c r="I13" s="15"/>
    </row>
    <row r="14" spans="1:9" ht="65.25" customHeight="1">
      <c r="A14" s="56" t="s">
        <v>2352</v>
      </c>
      <c r="B14" s="739">
        <v>50.3</v>
      </c>
      <c r="C14" s="747" t="s">
        <v>48</v>
      </c>
      <c r="D14" s="747" t="s">
        <v>48</v>
      </c>
      <c r="E14" s="747" t="s">
        <v>48</v>
      </c>
      <c r="F14" s="739">
        <v>50.3</v>
      </c>
      <c r="G14" s="747" t="s">
        <v>48</v>
      </c>
      <c r="H14" s="1302" t="s">
        <v>48</v>
      </c>
      <c r="I14" s="15"/>
    </row>
    <row r="15" spans="1:9" ht="63" customHeight="1">
      <c r="A15" s="56" t="s">
        <v>913</v>
      </c>
      <c r="B15" s="739">
        <v>66.5</v>
      </c>
      <c r="C15" s="747" t="s">
        <v>48</v>
      </c>
      <c r="D15" s="739">
        <v>8.3000000000000007</v>
      </c>
      <c r="E15" s="739">
        <v>1.8</v>
      </c>
      <c r="F15" s="739">
        <v>58.2</v>
      </c>
      <c r="G15" s="747" t="s">
        <v>48</v>
      </c>
      <c r="H15" s="741">
        <v>51.4</v>
      </c>
      <c r="I15" s="15"/>
    </row>
    <row r="16" spans="1:9" ht="16.5" customHeight="1">
      <c r="A16" s="2227" t="s">
        <v>2861</v>
      </c>
      <c r="B16" s="2228"/>
      <c r="C16" s="2228"/>
      <c r="D16" s="2228"/>
      <c r="E16" s="2228"/>
      <c r="F16" s="2228"/>
      <c r="G16" s="2228"/>
      <c r="H16" s="2228"/>
    </row>
  </sheetData>
  <mergeCells count="11">
    <mergeCell ref="A16:H16"/>
    <mergeCell ref="A2:H2"/>
    <mergeCell ref="A3:A6"/>
    <mergeCell ref="B3:G3"/>
    <mergeCell ref="H3:H5"/>
    <mergeCell ref="B4:B5"/>
    <mergeCell ref="C4:C5"/>
    <mergeCell ref="D4:E4"/>
    <mergeCell ref="G4:G5"/>
    <mergeCell ref="B6:H6"/>
    <mergeCell ref="F4:F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L23"/>
  <sheetViews>
    <sheetView showGridLines="0" workbookViewId="0"/>
  </sheetViews>
  <sheetFormatPr defaultRowHeight="15"/>
  <cols>
    <col min="1" max="1" width="22.7109375" customWidth="1"/>
    <col min="2" max="11" width="17.5703125" customWidth="1"/>
  </cols>
  <sheetData>
    <row r="1" spans="1:12" ht="34.5" customHeight="1">
      <c r="A1" s="577"/>
      <c r="B1" s="577"/>
      <c r="C1" s="577"/>
      <c r="D1" s="577"/>
      <c r="E1" s="577"/>
      <c r="F1" s="577"/>
    </row>
    <row r="2" spans="1:12" ht="15" customHeight="1">
      <c r="A2" s="1843" t="s">
        <v>2787</v>
      </c>
      <c r="B2" s="1843"/>
      <c r="C2" s="1843"/>
      <c r="D2" s="1843"/>
      <c r="E2" s="1843"/>
      <c r="F2" s="1843"/>
      <c r="G2" s="1843"/>
      <c r="H2" s="1843"/>
      <c r="I2" s="1843"/>
      <c r="J2" s="1843"/>
      <c r="K2" s="1843"/>
    </row>
    <row r="3" spans="1:12">
      <c r="A3" s="1833" t="s">
        <v>2519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</row>
    <row r="4" spans="1:12" ht="48" customHeight="1">
      <c r="A4" s="1834" t="s">
        <v>192</v>
      </c>
      <c r="B4" s="1899" t="s">
        <v>193</v>
      </c>
      <c r="C4" s="1900"/>
      <c r="D4" s="1900"/>
      <c r="E4" s="1901"/>
      <c r="F4" s="1902" t="s">
        <v>1194</v>
      </c>
      <c r="G4" s="1902" t="s">
        <v>1195</v>
      </c>
      <c r="H4" s="1902" t="s">
        <v>263</v>
      </c>
      <c r="I4" s="1902" t="s">
        <v>1198</v>
      </c>
      <c r="J4" s="1902" t="s">
        <v>1196</v>
      </c>
      <c r="K4" s="1904" t="s">
        <v>264</v>
      </c>
    </row>
    <row r="5" spans="1:12" ht="48" customHeight="1">
      <c r="A5" s="1835"/>
      <c r="B5" s="1902" t="s">
        <v>261</v>
      </c>
      <c r="C5" s="1902" t="s">
        <v>265</v>
      </c>
      <c r="D5" s="1902" t="s">
        <v>266</v>
      </c>
      <c r="E5" s="1902" t="s">
        <v>1197</v>
      </c>
      <c r="F5" s="1903"/>
      <c r="G5" s="1903"/>
      <c r="H5" s="1903"/>
      <c r="I5" s="1903"/>
      <c r="J5" s="1903"/>
      <c r="K5" s="1905"/>
    </row>
    <row r="6" spans="1:12" ht="32.1" customHeight="1" thickBot="1">
      <c r="A6" s="1836"/>
      <c r="B6" s="1906"/>
      <c r="C6" s="1906"/>
      <c r="D6" s="1906"/>
      <c r="E6" s="1906"/>
      <c r="F6" s="1907" t="s">
        <v>261</v>
      </c>
      <c r="G6" s="1908"/>
      <c r="H6" s="1908"/>
      <c r="I6" s="1908"/>
      <c r="J6" s="1908"/>
      <c r="K6" s="1908"/>
    </row>
    <row r="7" spans="1:12" ht="15.75" thickTop="1">
      <c r="A7" s="61" t="s">
        <v>206</v>
      </c>
      <c r="B7" s="900">
        <v>2065.6999999999998</v>
      </c>
      <c r="C7" s="900">
        <v>100</v>
      </c>
      <c r="D7" s="1399">
        <v>54</v>
      </c>
      <c r="E7" s="902">
        <v>0.8</v>
      </c>
      <c r="F7" s="900">
        <v>948.5</v>
      </c>
      <c r="G7" s="900">
        <v>233</v>
      </c>
      <c r="H7" s="900">
        <v>531.6</v>
      </c>
      <c r="I7" s="900">
        <v>96.5</v>
      </c>
      <c r="J7" s="900">
        <v>243</v>
      </c>
      <c r="K7" s="905">
        <v>13.1</v>
      </c>
      <c r="L7" s="15"/>
    </row>
    <row r="8" spans="1:12">
      <c r="A8" s="408" t="s">
        <v>207</v>
      </c>
      <c r="B8" s="901">
        <v>430.3</v>
      </c>
      <c r="C8" s="901">
        <v>20.8</v>
      </c>
      <c r="D8" s="1400">
        <v>148</v>
      </c>
      <c r="E8" s="901">
        <v>1.8</v>
      </c>
      <c r="F8" s="901">
        <v>62</v>
      </c>
      <c r="G8" s="901">
        <v>6.2</v>
      </c>
      <c r="H8" s="901">
        <v>184.9</v>
      </c>
      <c r="I8" s="901">
        <v>75.7</v>
      </c>
      <c r="J8" s="901">
        <v>101.5</v>
      </c>
      <c r="K8" s="1030" t="s">
        <v>48</v>
      </c>
      <c r="L8" s="15"/>
    </row>
    <row r="9" spans="1:12">
      <c r="A9" s="61" t="s">
        <v>208</v>
      </c>
      <c r="B9" s="900">
        <v>70.8</v>
      </c>
      <c r="C9" s="900">
        <v>3.4</v>
      </c>
      <c r="D9" s="1399">
        <v>34</v>
      </c>
      <c r="E9" s="902">
        <v>0.7</v>
      </c>
      <c r="F9" s="900">
        <v>42.7</v>
      </c>
      <c r="G9" s="900">
        <v>5.4</v>
      </c>
      <c r="H9" s="900" t="s">
        <v>48</v>
      </c>
      <c r="I9" s="900" t="s">
        <v>48</v>
      </c>
      <c r="J9" s="900">
        <v>22.6</v>
      </c>
      <c r="K9" s="1030" t="s">
        <v>48</v>
      </c>
      <c r="L9" s="15"/>
    </row>
    <row r="10" spans="1:12">
      <c r="A10" s="61" t="s">
        <v>209</v>
      </c>
      <c r="B10" s="902">
        <v>68.099999999999994</v>
      </c>
      <c r="C10" s="902">
        <v>3.3</v>
      </c>
      <c r="D10" s="1401">
        <v>32</v>
      </c>
      <c r="E10" s="902">
        <v>0.8</v>
      </c>
      <c r="F10" s="902">
        <v>34.1</v>
      </c>
      <c r="G10" s="902">
        <v>20</v>
      </c>
      <c r="H10" s="902">
        <v>0.2</v>
      </c>
      <c r="I10" s="902">
        <v>0</v>
      </c>
      <c r="J10" s="902">
        <v>13.7</v>
      </c>
      <c r="K10" s="1030" t="s">
        <v>48</v>
      </c>
      <c r="L10" s="15"/>
    </row>
    <row r="11" spans="1:12">
      <c r="A11" s="1438" t="s">
        <v>210</v>
      </c>
      <c r="B11" s="1465">
        <v>50.2</v>
      </c>
      <c r="C11" s="1465">
        <v>2.4</v>
      </c>
      <c r="D11" s="1467">
        <v>49</v>
      </c>
      <c r="E11" s="1468">
        <v>0.9</v>
      </c>
      <c r="F11" s="1465">
        <v>21.7</v>
      </c>
      <c r="G11" s="1465">
        <v>3.5</v>
      </c>
      <c r="H11" s="1465" t="s">
        <v>48</v>
      </c>
      <c r="I11" s="1465">
        <v>0.5</v>
      </c>
      <c r="J11" s="1465">
        <v>24.3</v>
      </c>
      <c r="K11" s="1473">
        <v>0.1</v>
      </c>
      <c r="L11" s="15"/>
    </row>
    <row r="12" spans="1:12">
      <c r="A12" s="61" t="s">
        <v>211</v>
      </c>
      <c r="B12" s="900">
        <v>68.5</v>
      </c>
      <c r="C12" s="900">
        <v>3.3</v>
      </c>
      <c r="D12" s="1399">
        <v>28</v>
      </c>
      <c r="E12" s="902">
        <v>0.5</v>
      </c>
      <c r="F12" s="900">
        <v>43.4</v>
      </c>
      <c r="G12" s="900">
        <v>25</v>
      </c>
      <c r="H12" s="1554" t="s">
        <v>48</v>
      </c>
      <c r="I12" s="900">
        <v>0.2</v>
      </c>
      <c r="J12" s="900">
        <v>0</v>
      </c>
      <c r="K12" s="1030" t="s">
        <v>48</v>
      </c>
      <c r="L12" s="15"/>
    </row>
    <row r="13" spans="1:12">
      <c r="A13" s="61" t="s">
        <v>212</v>
      </c>
      <c r="B13" s="900">
        <v>108.1</v>
      </c>
      <c r="C13" s="900">
        <v>5.2</v>
      </c>
      <c r="D13" s="1399">
        <v>32</v>
      </c>
      <c r="E13" s="902">
        <v>0.6</v>
      </c>
      <c r="F13" s="900">
        <v>81.900000000000006</v>
      </c>
      <c r="G13" s="900">
        <v>3.6</v>
      </c>
      <c r="H13" s="900">
        <v>11.3</v>
      </c>
      <c r="I13" s="900">
        <v>5.9</v>
      </c>
      <c r="J13" s="900">
        <v>4.0999999999999996</v>
      </c>
      <c r="K13" s="905">
        <v>1.3</v>
      </c>
      <c r="L13" s="15"/>
    </row>
    <row r="14" spans="1:12">
      <c r="A14" s="61" t="s">
        <v>213</v>
      </c>
      <c r="B14" s="900">
        <v>276.2</v>
      </c>
      <c r="C14" s="900">
        <v>13.4</v>
      </c>
      <c r="D14" s="1399">
        <v>51</v>
      </c>
      <c r="E14" s="902">
        <v>0.5</v>
      </c>
      <c r="F14" s="900">
        <v>176.4</v>
      </c>
      <c r="G14" s="900">
        <v>78.599999999999994</v>
      </c>
      <c r="H14" s="900">
        <v>9.6</v>
      </c>
      <c r="I14" s="900">
        <v>1.7</v>
      </c>
      <c r="J14" s="900">
        <v>9.9</v>
      </c>
      <c r="K14" s="1030" t="s">
        <v>48</v>
      </c>
      <c r="L14" s="15"/>
    </row>
    <row r="15" spans="1:12">
      <c r="A15" s="61" t="s">
        <v>214</v>
      </c>
      <c r="B15" s="900">
        <v>63.1</v>
      </c>
      <c r="C15" s="900">
        <v>3.1</v>
      </c>
      <c r="D15" s="1399">
        <v>64</v>
      </c>
      <c r="E15" s="902">
        <v>0.9</v>
      </c>
      <c r="F15" s="900">
        <v>24.8</v>
      </c>
      <c r="G15" s="900">
        <v>2.2000000000000002</v>
      </c>
      <c r="H15" s="900">
        <v>29.2</v>
      </c>
      <c r="I15" s="900">
        <v>1.6</v>
      </c>
      <c r="J15" s="900">
        <v>5.3</v>
      </c>
      <c r="K15" s="1030" t="s">
        <v>48</v>
      </c>
      <c r="L15" s="15"/>
    </row>
    <row r="16" spans="1:12">
      <c r="A16" s="61" t="s">
        <v>215</v>
      </c>
      <c r="B16" s="900">
        <v>98.8</v>
      </c>
      <c r="C16" s="900">
        <v>4.8</v>
      </c>
      <c r="D16" s="1399">
        <v>46</v>
      </c>
      <c r="E16" s="902">
        <v>0.9</v>
      </c>
      <c r="F16" s="900">
        <v>51.6</v>
      </c>
      <c r="G16" s="900">
        <v>9.3000000000000007</v>
      </c>
      <c r="H16" s="900">
        <v>0.4</v>
      </c>
      <c r="I16" s="900">
        <v>0.7</v>
      </c>
      <c r="J16" s="900">
        <v>36.700000000000003</v>
      </c>
      <c r="K16" s="1030" t="s">
        <v>48</v>
      </c>
      <c r="L16" s="15"/>
    </row>
    <row r="17" spans="1:12">
      <c r="A17" s="61" t="s">
        <v>216</v>
      </c>
      <c r="B17" s="900">
        <v>52.1</v>
      </c>
      <c r="C17" s="900">
        <v>2.5</v>
      </c>
      <c r="D17" s="1399">
        <v>44</v>
      </c>
      <c r="E17" s="902">
        <v>0.8</v>
      </c>
      <c r="F17" s="900">
        <v>46.9</v>
      </c>
      <c r="G17" s="900">
        <v>2.7</v>
      </c>
      <c r="H17" s="900">
        <v>0.1</v>
      </c>
      <c r="I17" s="900">
        <v>0.1</v>
      </c>
      <c r="J17" s="1030" t="s">
        <v>48</v>
      </c>
      <c r="K17" s="905">
        <v>2.2999999999999998</v>
      </c>
      <c r="L17" s="15"/>
    </row>
    <row r="18" spans="1:12">
      <c r="A18" s="61" t="s">
        <v>217</v>
      </c>
      <c r="B18" s="900">
        <v>74.099999999999994</v>
      </c>
      <c r="C18" s="900">
        <v>3.6</v>
      </c>
      <c r="D18" s="1399">
        <v>32</v>
      </c>
      <c r="E18" s="902">
        <v>0.4</v>
      </c>
      <c r="F18" s="900">
        <v>47.9</v>
      </c>
      <c r="G18" s="900">
        <v>10.7</v>
      </c>
      <c r="H18" s="900">
        <v>11.2</v>
      </c>
      <c r="I18" s="900">
        <v>0.5</v>
      </c>
      <c r="J18" s="900">
        <v>3.8</v>
      </c>
      <c r="K18" s="1030" t="s">
        <v>48</v>
      </c>
      <c r="L18" s="15"/>
    </row>
    <row r="19" spans="1:12">
      <c r="A19" s="61" t="s">
        <v>218</v>
      </c>
      <c r="B19" s="900">
        <v>485.3</v>
      </c>
      <c r="C19" s="900">
        <v>23.5</v>
      </c>
      <c r="D19" s="1399">
        <v>107</v>
      </c>
      <c r="E19" s="902">
        <v>1.6</v>
      </c>
      <c r="F19" s="900">
        <v>156</v>
      </c>
      <c r="G19" s="900">
        <v>31.6</v>
      </c>
      <c r="H19" s="900">
        <v>282.60000000000002</v>
      </c>
      <c r="I19" s="900">
        <v>7.6</v>
      </c>
      <c r="J19" s="900">
        <v>5.9</v>
      </c>
      <c r="K19" s="905">
        <v>1.7</v>
      </c>
      <c r="L19" s="15"/>
    </row>
    <row r="20" spans="1:12">
      <c r="A20" s="61" t="s">
        <v>219</v>
      </c>
      <c r="B20" s="900">
        <v>41.2</v>
      </c>
      <c r="C20" s="900">
        <v>2</v>
      </c>
      <c r="D20" s="1399">
        <v>33</v>
      </c>
      <c r="E20" s="902">
        <v>0.8</v>
      </c>
      <c r="F20" s="900">
        <v>18.2</v>
      </c>
      <c r="G20" s="900">
        <v>1.8</v>
      </c>
      <c r="H20" s="900">
        <v>0.2</v>
      </c>
      <c r="I20" s="900">
        <v>1.3</v>
      </c>
      <c r="J20" s="900">
        <v>13.2</v>
      </c>
      <c r="K20" s="905">
        <v>6.5</v>
      </c>
      <c r="L20" s="15"/>
    </row>
    <row r="21" spans="1:12">
      <c r="A21" s="61" t="s">
        <v>220</v>
      </c>
      <c r="B21" s="900">
        <v>30.2</v>
      </c>
      <c r="C21" s="900">
        <v>1.5</v>
      </c>
      <c r="D21" s="1399">
        <v>21</v>
      </c>
      <c r="E21" s="902">
        <v>0.4</v>
      </c>
      <c r="F21" s="900">
        <v>23.4</v>
      </c>
      <c r="G21" s="900">
        <v>6.3</v>
      </c>
      <c r="H21" s="900" t="s">
        <v>48</v>
      </c>
      <c r="I21" s="900">
        <v>0.4</v>
      </c>
      <c r="J21" s="1030" t="s">
        <v>48</v>
      </c>
      <c r="K21" s="905">
        <v>0.1</v>
      </c>
      <c r="L21" s="15"/>
    </row>
    <row r="22" spans="1:12">
      <c r="A22" s="61" t="s">
        <v>221</v>
      </c>
      <c r="B22" s="900">
        <v>99.9</v>
      </c>
      <c r="C22" s="900">
        <v>4.8</v>
      </c>
      <c r="D22" s="1399">
        <v>29</v>
      </c>
      <c r="E22" s="902">
        <v>0.4</v>
      </c>
      <c r="F22" s="900">
        <v>75.7</v>
      </c>
      <c r="G22" s="900">
        <v>21</v>
      </c>
      <c r="H22" s="900">
        <v>1.8</v>
      </c>
      <c r="I22" s="900">
        <v>0.3</v>
      </c>
      <c r="J22" s="1030" t="s">
        <v>48</v>
      </c>
      <c r="K22" s="905">
        <v>1.1000000000000001</v>
      </c>
      <c r="L22" s="15"/>
    </row>
    <row r="23" spans="1:12">
      <c r="A23" s="61" t="s">
        <v>222</v>
      </c>
      <c r="B23" s="900">
        <v>48.8</v>
      </c>
      <c r="C23" s="900">
        <v>2.4</v>
      </c>
      <c r="D23" s="1399">
        <v>29</v>
      </c>
      <c r="E23" s="902">
        <v>0.5</v>
      </c>
      <c r="F23" s="900">
        <v>41.7</v>
      </c>
      <c r="G23" s="900">
        <v>5</v>
      </c>
      <c r="H23" s="900">
        <v>0.1</v>
      </c>
      <c r="I23" s="900">
        <v>0</v>
      </c>
      <c r="J23" s="900">
        <v>2</v>
      </c>
      <c r="K23" s="1030" t="s">
        <v>48</v>
      </c>
      <c r="L23" s="15"/>
    </row>
  </sheetData>
  <mergeCells count="15">
    <mergeCell ref="A2:K2"/>
    <mergeCell ref="A3:K3"/>
    <mergeCell ref="A4:A6"/>
    <mergeCell ref="B4:E4"/>
    <mergeCell ref="F4:F5"/>
    <mergeCell ref="G4:G5"/>
    <mergeCell ref="H4:H5"/>
    <mergeCell ref="I4:I5"/>
    <mergeCell ref="J4:J5"/>
    <mergeCell ref="K4:K5"/>
    <mergeCell ref="B5:B6"/>
    <mergeCell ref="C5:C6"/>
    <mergeCell ref="D5:D6"/>
    <mergeCell ref="E5:E6"/>
    <mergeCell ref="F6:K6"/>
  </mergeCells>
  <pageMargins left="0.23622047244094488" right="0.23622047244094488" top="0.74803149606299213" bottom="0.74803149606299213" header="0.31496062992125984" footer="0.31496062992125984"/>
  <pageSetup paperSize="9" orientation="landscape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9"/>
  <dimension ref="A1:R77"/>
  <sheetViews>
    <sheetView showGridLines="0" workbookViewId="0">
      <pane ySplit="6" topLeftCell="A7" activePane="bottomLeft" state="frozen"/>
      <selection activeCell="B25" sqref="B25"/>
      <selection pane="bottomLeft"/>
    </sheetView>
  </sheetViews>
  <sheetFormatPr defaultRowHeight="15"/>
  <cols>
    <col min="1" max="1" width="25.28515625" customWidth="1"/>
    <col min="2" max="11" width="15.42578125" customWidth="1"/>
    <col min="12" max="12" width="9.140625" style="51"/>
  </cols>
  <sheetData>
    <row r="1" spans="1:18" ht="35.1" customHeight="1">
      <c r="A1" s="94"/>
      <c r="B1" s="94"/>
      <c r="C1" s="94"/>
      <c r="D1" s="94"/>
      <c r="E1" s="94"/>
      <c r="L1"/>
    </row>
    <row r="2" spans="1:18" ht="15" customHeight="1">
      <c r="A2" s="1858" t="s">
        <v>2308</v>
      </c>
      <c r="B2" s="1858"/>
      <c r="C2" s="1858"/>
      <c r="D2" s="1858"/>
      <c r="E2" s="1858"/>
      <c r="F2" s="1858"/>
      <c r="G2" s="2031"/>
      <c r="H2" s="2031"/>
      <c r="I2" s="2031"/>
      <c r="J2" s="1846"/>
      <c r="K2" s="1846"/>
    </row>
    <row r="3" spans="1:18" ht="26.1" customHeight="1">
      <c r="A3" s="2029" t="s">
        <v>36</v>
      </c>
      <c r="B3" s="2072" t="s">
        <v>1808</v>
      </c>
      <c r="C3" s="2012" t="s">
        <v>1814</v>
      </c>
      <c r="D3" s="2026"/>
      <c r="E3" s="1873" t="s">
        <v>259</v>
      </c>
      <c r="F3" s="1860"/>
      <c r="G3" s="1860"/>
      <c r="H3" s="1860"/>
      <c r="I3" s="2070"/>
      <c r="J3" s="2029"/>
      <c r="K3" s="2412" t="s">
        <v>1809</v>
      </c>
    </row>
    <row r="4" spans="1:18" ht="26.1" customHeight="1">
      <c r="A4" s="2029"/>
      <c r="B4" s="2417"/>
      <c r="C4" s="2014"/>
      <c r="D4" s="2028"/>
      <c r="E4" s="1984" t="s">
        <v>201</v>
      </c>
      <c r="F4" s="1984" t="s">
        <v>1811</v>
      </c>
      <c r="G4" s="1873" t="s">
        <v>1812</v>
      </c>
      <c r="H4" s="2029"/>
      <c r="I4" s="1984" t="s">
        <v>1189</v>
      </c>
      <c r="J4" s="1984" t="s">
        <v>1803</v>
      </c>
      <c r="K4" s="2413"/>
    </row>
    <row r="5" spans="1:18" ht="90" customHeight="1">
      <c r="A5" s="2029"/>
      <c r="B5" s="2417"/>
      <c r="C5" s="1732" t="s">
        <v>233</v>
      </c>
      <c r="D5" s="1732" t="s">
        <v>519</v>
      </c>
      <c r="E5" s="2066"/>
      <c r="F5" s="2066"/>
      <c r="G5" s="1732" t="s">
        <v>201</v>
      </c>
      <c r="H5" s="1732" t="s">
        <v>1813</v>
      </c>
      <c r="I5" s="2066"/>
      <c r="J5" s="2066"/>
      <c r="K5" s="2413"/>
    </row>
    <row r="6" spans="1:18" ht="15.75" thickBot="1">
      <c r="A6" s="2232"/>
      <c r="B6" s="1986"/>
      <c r="C6" s="2015" t="s">
        <v>258</v>
      </c>
      <c r="D6" s="2016"/>
      <c r="E6" s="2016"/>
      <c r="F6" s="2016"/>
      <c r="G6" s="2016"/>
      <c r="H6" s="2016"/>
      <c r="I6" s="2062"/>
      <c r="J6" s="2232"/>
      <c r="K6" s="2418"/>
    </row>
    <row r="7" spans="1:18" ht="15" customHeight="1" thickTop="1">
      <c r="A7" s="277" t="s">
        <v>2554</v>
      </c>
      <c r="B7" s="525">
        <v>56</v>
      </c>
      <c r="C7" s="531">
        <v>2780.8</v>
      </c>
      <c r="D7" s="531">
        <v>0.2</v>
      </c>
      <c r="E7" s="531">
        <v>631.6</v>
      </c>
      <c r="F7" s="531">
        <v>164.6</v>
      </c>
      <c r="G7" s="531">
        <v>36.4</v>
      </c>
      <c r="H7" s="531">
        <v>34</v>
      </c>
      <c r="I7" s="747">
        <v>413.3</v>
      </c>
      <c r="J7" s="531">
        <v>17.3</v>
      </c>
      <c r="K7" s="532">
        <v>39.9</v>
      </c>
      <c r="M7" s="311"/>
    </row>
    <row r="8" spans="1:18">
      <c r="A8" s="743">
        <v>2016</v>
      </c>
      <c r="B8" s="525">
        <v>55</v>
      </c>
      <c r="C8" s="531">
        <v>2808.3</v>
      </c>
      <c r="D8" s="531">
        <v>0.2</v>
      </c>
      <c r="E8" s="531">
        <v>556.4</v>
      </c>
      <c r="F8" s="531">
        <v>96.7</v>
      </c>
      <c r="G8" s="531">
        <v>32.200000000000003</v>
      </c>
      <c r="H8" s="531">
        <v>27.5</v>
      </c>
      <c r="I8" s="747">
        <v>421.6</v>
      </c>
      <c r="J8" s="531">
        <v>5.9</v>
      </c>
      <c r="K8" s="532">
        <v>39.9</v>
      </c>
      <c r="M8" s="311"/>
    </row>
    <row r="9" spans="1:18">
      <c r="A9" s="744">
        <v>2017</v>
      </c>
      <c r="B9" s="745">
        <v>56</v>
      </c>
      <c r="C9" s="742">
        <v>2819</v>
      </c>
      <c r="D9" s="742">
        <v>0.2</v>
      </c>
      <c r="E9" s="742">
        <v>647.5</v>
      </c>
      <c r="F9" s="742">
        <v>90.1</v>
      </c>
      <c r="G9" s="742">
        <v>17.5</v>
      </c>
      <c r="H9" s="742">
        <v>10.8</v>
      </c>
      <c r="I9" s="742">
        <v>534.9</v>
      </c>
      <c r="J9" s="742">
        <v>5</v>
      </c>
      <c r="K9" s="746">
        <v>39.9</v>
      </c>
      <c r="L9" s="368"/>
      <c r="M9" s="311"/>
    </row>
    <row r="10" spans="1:18">
      <c r="A10" s="1763" t="s">
        <v>1103</v>
      </c>
      <c r="B10" s="1764">
        <v>22</v>
      </c>
      <c r="C10" s="1671">
        <v>2807.6</v>
      </c>
      <c r="D10" s="1671">
        <v>0.5</v>
      </c>
      <c r="E10" s="1671">
        <v>140.30000000000001</v>
      </c>
      <c r="F10" s="1671">
        <v>10.1</v>
      </c>
      <c r="G10" s="1671">
        <v>10.7</v>
      </c>
      <c r="H10" s="1671">
        <v>10.5</v>
      </c>
      <c r="I10" s="1671">
        <v>118.7</v>
      </c>
      <c r="J10" s="1671">
        <v>0.8</v>
      </c>
      <c r="K10" s="1673">
        <v>37.799999999999997</v>
      </c>
      <c r="L10" s="368"/>
      <c r="M10" s="311"/>
      <c r="N10" s="32"/>
      <c r="O10" s="32"/>
      <c r="P10" s="32"/>
      <c r="Q10" s="331"/>
      <c r="R10" s="331"/>
    </row>
    <row r="11" spans="1:18">
      <c r="A11" s="298" t="s">
        <v>294</v>
      </c>
      <c r="B11" s="525"/>
      <c r="C11" s="531"/>
      <c r="D11" s="531"/>
      <c r="E11" s="531"/>
      <c r="F11" s="531"/>
      <c r="G11" s="531"/>
      <c r="H11" s="531"/>
      <c r="I11" s="531"/>
      <c r="J11" s="531"/>
      <c r="K11" s="532"/>
    </row>
    <row r="12" spans="1:18">
      <c r="A12" s="129" t="s">
        <v>1130</v>
      </c>
      <c r="B12" s="525">
        <v>5</v>
      </c>
      <c r="C12" s="747" t="s">
        <v>48</v>
      </c>
      <c r="D12" s="747" t="s">
        <v>48</v>
      </c>
      <c r="E12" s="531">
        <v>20.5</v>
      </c>
      <c r="F12" s="531">
        <v>0.9</v>
      </c>
      <c r="G12" s="531">
        <v>0.2</v>
      </c>
      <c r="H12" s="747" t="s">
        <v>48</v>
      </c>
      <c r="I12" s="531">
        <v>19.399999999999999</v>
      </c>
      <c r="J12" s="747" t="s">
        <v>48</v>
      </c>
      <c r="K12" s="1302" t="s">
        <v>48</v>
      </c>
    </row>
    <row r="13" spans="1:18">
      <c r="A13" s="129" t="s">
        <v>1131</v>
      </c>
      <c r="B13" s="525">
        <v>2</v>
      </c>
      <c r="C13" s="747" t="s">
        <v>48</v>
      </c>
      <c r="D13" s="747" t="s">
        <v>48</v>
      </c>
      <c r="E13" s="531">
        <v>5.7</v>
      </c>
      <c r="F13" s="747" t="s">
        <v>48</v>
      </c>
      <c r="G13" s="747" t="s">
        <v>48</v>
      </c>
      <c r="H13" s="747" t="s">
        <v>48</v>
      </c>
      <c r="I13" s="531">
        <v>5.2</v>
      </c>
      <c r="J13" s="531">
        <v>0.5</v>
      </c>
      <c r="K13" s="1302" t="s">
        <v>48</v>
      </c>
    </row>
    <row r="14" spans="1:18">
      <c r="A14" s="129" t="s">
        <v>1132</v>
      </c>
      <c r="B14" s="525">
        <v>3</v>
      </c>
      <c r="C14" s="747" t="s">
        <v>48</v>
      </c>
      <c r="D14" s="747" t="s">
        <v>48</v>
      </c>
      <c r="E14" s="531">
        <v>25.3</v>
      </c>
      <c r="F14" s="531">
        <v>8.4</v>
      </c>
      <c r="G14" s="747" t="s">
        <v>48</v>
      </c>
      <c r="H14" s="747" t="s">
        <v>48</v>
      </c>
      <c r="I14" s="531">
        <v>16.600000000000001</v>
      </c>
      <c r="J14" s="531">
        <v>0.3</v>
      </c>
      <c r="K14" s="1302" t="s">
        <v>48</v>
      </c>
    </row>
    <row r="15" spans="1:18">
      <c r="A15" s="129" t="s">
        <v>1133</v>
      </c>
      <c r="B15" s="525">
        <v>5</v>
      </c>
      <c r="C15" s="747" t="s">
        <v>48</v>
      </c>
      <c r="D15" s="747" t="s">
        <v>48</v>
      </c>
      <c r="E15" s="531">
        <v>31.3</v>
      </c>
      <c r="F15" s="747" t="s">
        <v>48</v>
      </c>
      <c r="G15" s="747" t="s">
        <v>48</v>
      </c>
      <c r="H15" s="747" t="s">
        <v>48</v>
      </c>
      <c r="I15" s="531">
        <v>31.3</v>
      </c>
      <c r="J15" s="747" t="s">
        <v>48</v>
      </c>
      <c r="K15" s="1302" t="s">
        <v>48</v>
      </c>
    </row>
    <row r="16" spans="1:18">
      <c r="A16" s="129" t="s">
        <v>1134</v>
      </c>
      <c r="B16" s="525">
        <v>1</v>
      </c>
      <c r="C16" s="747" t="s">
        <v>48</v>
      </c>
      <c r="D16" s="747" t="s">
        <v>48</v>
      </c>
      <c r="E16" s="531">
        <v>2.8</v>
      </c>
      <c r="F16" s="747" t="s">
        <v>48</v>
      </c>
      <c r="G16" s="747" t="s">
        <v>48</v>
      </c>
      <c r="H16" s="747" t="s">
        <v>48</v>
      </c>
      <c r="I16" s="531">
        <v>2.8</v>
      </c>
      <c r="J16" s="747" t="s">
        <v>48</v>
      </c>
      <c r="K16" s="1302" t="s">
        <v>48</v>
      </c>
    </row>
    <row r="17" spans="1:11">
      <c r="A17" s="165" t="s">
        <v>296</v>
      </c>
      <c r="B17" s="525"/>
      <c r="C17" s="531"/>
      <c r="D17" s="531"/>
      <c r="E17" s="531"/>
      <c r="F17" s="531"/>
      <c r="G17" s="531"/>
      <c r="H17" s="531"/>
      <c r="I17" s="531"/>
      <c r="J17" s="531"/>
      <c r="K17" s="1302"/>
    </row>
    <row r="18" spans="1:11">
      <c r="A18" s="129" t="s">
        <v>1142</v>
      </c>
      <c r="B18" s="525">
        <v>6</v>
      </c>
      <c r="C18" s="531">
        <v>2807.6</v>
      </c>
      <c r="D18" s="531">
        <v>32.6</v>
      </c>
      <c r="E18" s="531">
        <v>54.7</v>
      </c>
      <c r="F18" s="531">
        <v>0.8</v>
      </c>
      <c r="G18" s="531">
        <v>10.5</v>
      </c>
      <c r="H18" s="531">
        <v>10.5</v>
      </c>
      <c r="I18" s="531">
        <v>43.4</v>
      </c>
      <c r="J18" s="747" t="s">
        <v>48</v>
      </c>
      <c r="K18" s="532">
        <v>37.799999999999997</v>
      </c>
    </row>
    <row r="19" spans="1:11">
      <c r="A19" s="1622" t="s">
        <v>1173</v>
      </c>
      <c r="B19" s="1764">
        <v>34</v>
      </c>
      <c r="C19" s="1671">
        <v>11.4</v>
      </c>
      <c r="D19" s="1765">
        <v>0</v>
      </c>
      <c r="E19" s="1671">
        <v>507.2</v>
      </c>
      <c r="F19" s="1671">
        <v>80</v>
      </c>
      <c r="G19" s="1671">
        <v>6.8</v>
      </c>
      <c r="H19" s="1671">
        <v>0.3</v>
      </c>
      <c r="I19" s="1671">
        <v>416.2</v>
      </c>
      <c r="J19" s="1671">
        <v>4.2</v>
      </c>
      <c r="K19" s="1673">
        <v>2.1</v>
      </c>
    </row>
    <row r="20" spans="1:11">
      <c r="A20" s="482" t="s">
        <v>294</v>
      </c>
      <c r="B20" s="525"/>
      <c r="C20" s="525"/>
      <c r="D20" s="525"/>
      <c r="E20" s="525"/>
      <c r="F20" s="525"/>
      <c r="G20" s="525"/>
      <c r="H20" s="525"/>
      <c r="I20" s="525"/>
      <c r="J20" s="525"/>
      <c r="K20" s="518"/>
    </row>
    <row r="21" spans="1:11">
      <c r="A21" s="472" t="s">
        <v>1940</v>
      </c>
      <c r="B21" s="525">
        <v>2</v>
      </c>
      <c r="C21" s="747" t="s">
        <v>48</v>
      </c>
      <c r="D21" s="747" t="s">
        <v>48</v>
      </c>
      <c r="E21" s="531">
        <v>18.3</v>
      </c>
      <c r="F21" s="531">
        <v>5.7</v>
      </c>
      <c r="G21" s="531">
        <v>3.3</v>
      </c>
      <c r="H21" s="747" t="s">
        <v>48</v>
      </c>
      <c r="I21" s="531">
        <v>9.3000000000000007</v>
      </c>
      <c r="J21" s="531"/>
      <c r="K21" s="532"/>
    </row>
    <row r="22" spans="1:11">
      <c r="A22" s="472" t="s">
        <v>1135</v>
      </c>
      <c r="B22" s="525">
        <v>5</v>
      </c>
      <c r="C22" s="747" t="s">
        <v>48</v>
      </c>
      <c r="D22" s="747" t="s">
        <v>48</v>
      </c>
      <c r="E22" s="531">
        <v>89.2</v>
      </c>
      <c r="F22" s="531">
        <v>3.5</v>
      </c>
      <c r="G22" s="531">
        <v>0.1</v>
      </c>
      <c r="H22" s="531">
        <v>0.1</v>
      </c>
      <c r="I22" s="531">
        <v>85.5</v>
      </c>
      <c r="J22" s="531">
        <v>0.1</v>
      </c>
      <c r="K22" s="1302" t="s">
        <v>48</v>
      </c>
    </row>
    <row r="23" spans="1:11">
      <c r="A23" s="129" t="s">
        <v>1136</v>
      </c>
      <c r="B23" s="525">
        <v>2</v>
      </c>
      <c r="C23" s="747" t="s">
        <v>48</v>
      </c>
      <c r="D23" s="747" t="s">
        <v>48</v>
      </c>
      <c r="E23" s="531">
        <v>78.8</v>
      </c>
      <c r="F23" s="747" t="s">
        <v>48</v>
      </c>
      <c r="G23" s="747" t="s">
        <v>48</v>
      </c>
      <c r="H23" s="747" t="s">
        <v>48</v>
      </c>
      <c r="I23" s="531">
        <v>78.3</v>
      </c>
      <c r="J23" s="531">
        <v>0.5</v>
      </c>
      <c r="K23" s="1302" t="s">
        <v>48</v>
      </c>
    </row>
    <row r="24" spans="1:11">
      <c r="A24" s="129" t="s">
        <v>1137</v>
      </c>
      <c r="B24" s="525">
        <v>2</v>
      </c>
      <c r="C24" s="747" t="s">
        <v>48</v>
      </c>
      <c r="D24" s="747" t="s">
        <v>48</v>
      </c>
      <c r="E24" s="531">
        <v>13.6</v>
      </c>
      <c r="F24" s="747" t="s">
        <v>48</v>
      </c>
      <c r="G24" s="747" t="s">
        <v>48</v>
      </c>
      <c r="H24" s="747" t="s">
        <v>48</v>
      </c>
      <c r="I24" s="531">
        <v>13.6</v>
      </c>
      <c r="J24" s="747" t="s">
        <v>48</v>
      </c>
      <c r="K24" s="1302" t="s">
        <v>48</v>
      </c>
    </row>
    <row r="25" spans="1:11">
      <c r="A25" s="129" t="s">
        <v>1138</v>
      </c>
      <c r="B25" s="525">
        <v>11</v>
      </c>
      <c r="C25" s="747" t="s">
        <v>48</v>
      </c>
      <c r="D25" s="747" t="s">
        <v>48</v>
      </c>
      <c r="E25" s="531">
        <v>127</v>
      </c>
      <c r="F25" s="531">
        <v>4.3</v>
      </c>
      <c r="G25" s="747" t="s">
        <v>48</v>
      </c>
      <c r="H25" s="747" t="s">
        <v>48</v>
      </c>
      <c r="I25" s="531">
        <v>122.7</v>
      </c>
      <c r="J25" s="747" t="s">
        <v>48</v>
      </c>
      <c r="K25" s="1302" t="s">
        <v>48</v>
      </c>
    </row>
    <row r="26" spans="1:11">
      <c r="A26" s="129" t="s">
        <v>1139</v>
      </c>
      <c r="B26" s="525">
        <v>5</v>
      </c>
      <c r="C26" s="747" t="s">
        <v>48</v>
      </c>
      <c r="D26" s="747" t="s">
        <v>48</v>
      </c>
      <c r="E26" s="531">
        <v>19</v>
      </c>
      <c r="F26" s="531">
        <v>6.2</v>
      </c>
      <c r="G26" s="747" t="s">
        <v>48</v>
      </c>
      <c r="H26" s="747" t="s">
        <v>48</v>
      </c>
      <c r="I26" s="531">
        <v>9.1999999999999993</v>
      </c>
      <c r="J26" s="531">
        <v>3.6</v>
      </c>
      <c r="K26" s="1302" t="s">
        <v>48</v>
      </c>
    </row>
    <row r="27" spans="1:11">
      <c r="A27" s="129" t="s">
        <v>1140</v>
      </c>
      <c r="B27" s="525">
        <v>3</v>
      </c>
      <c r="C27" s="747" t="s">
        <v>48</v>
      </c>
      <c r="D27" s="747" t="s">
        <v>48</v>
      </c>
      <c r="E27" s="531">
        <v>89.7</v>
      </c>
      <c r="F27" s="531">
        <v>60.3</v>
      </c>
      <c r="G27" s="747" t="s">
        <v>48</v>
      </c>
      <c r="H27" s="747" t="s">
        <v>48</v>
      </c>
      <c r="I27" s="531">
        <v>29.4</v>
      </c>
      <c r="J27" s="747" t="s">
        <v>48</v>
      </c>
      <c r="K27" s="1302" t="s">
        <v>48</v>
      </c>
    </row>
    <row r="28" spans="1:11">
      <c r="A28" s="165" t="s">
        <v>296</v>
      </c>
      <c r="B28" s="525"/>
      <c r="C28" s="531"/>
      <c r="D28" s="531"/>
      <c r="E28" s="531"/>
      <c r="F28" s="531"/>
      <c r="G28" s="531"/>
      <c r="H28" s="531"/>
      <c r="I28" s="531"/>
      <c r="J28" s="531"/>
      <c r="K28" s="532"/>
    </row>
    <row r="29" spans="1:11">
      <c r="A29" s="129" t="s">
        <v>1141</v>
      </c>
      <c r="B29" s="525">
        <v>4</v>
      </c>
      <c r="C29" s="531">
        <v>11.4</v>
      </c>
      <c r="D29" s="1303">
        <v>0</v>
      </c>
      <c r="E29" s="531">
        <v>71.599999999999994</v>
      </c>
      <c r="F29" s="747" t="s">
        <v>48</v>
      </c>
      <c r="G29" s="531">
        <v>3.4</v>
      </c>
      <c r="H29" s="531">
        <v>0.2</v>
      </c>
      <c r="I29" s="531">
        <v>68.2</v>
      </c>
      <c r="J29" s="747" t="s">
        <v>48</v>
      </c>
      <c r="K29" s="532">
        <v>2.1</v>
      </c>
    </row>
    <row r="30" spans="1:11" ht="15" customHeight="1">
      <c r="A30" s="1845" t="s">
        <v>2672</v>
      </c>
      <c r="B30" s="1846"/>
      <c r="C30" s="1846"/>
      <c r="D30" s="1846"/>
      <c r="E30" s="1846"/>
      <c r="F30" s="1846"/>
      <c r="G30" s="1846"/>
      <c r="H30" s="1846"/>
      <c r="I30" s="1846"/>
      <c r="J30" s="1846"/>
      <c r="K30" s="1846"/>
    </row>
    <row r="31" spans="1:11">
      <c r="A31" s="4"/>
    </row>
    <row r="32" spans="1:11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</sheetData>
  <mergeCells count="13">
    <mergeCell ref="C6:J6"/>
    <mergeCell ref="A30:K30"/>
    <mergeCell ref="A2:K2"/>
    <mergeCell ref="A3:A6"/>
    <mergeCell ref="B3:B6"/>
    <mergeCell ref="C3:D4"/>
    <mergeCell ref="E3:J3"/>
    <mergeCell ref="K3:K6"/>
    <mergeCell ref="E4:E5"/>
    <mergeCell ref="F4:F5"/>
    <mergeCell ref="G4:H4"/>
    <mergeCell ref="J4:J5"/>
    <mergeCell ref="I4:I5"/>
  </mergeCells>
  <pageMargins left="0.25" right="0.25" top="0.75" bottom="0.75" header="0.3" footer="0.3"/>
  <pageSetup paperSize="9" orientation="portrait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0"/>
  <dimension ref="A1:K13"/>
  <sheetViews>
    <sheetView showGridLines="0" workbookViewId="0"/>
  </sheetViews>
  <sheetFormatPr defaultRowHeight="15"/>
  <cols>
    <col min="1" max="1" width="30.140625" customWidth="1"/>
    <col min="2" max="9" width="17.5703125" customWidth="1"/>
    <col min="10" max="10" width="9.140625" style="15"/>
  </cols>
  <sheetData>
    <row r="1" spans="1:11" ht="35.1" customHeight="1">
      <c r="A1" s="94"/>
      <c r="B1" s="94"/>
      <c r="C1" s="94"/>
      <c r="D1" s="94"/>
      <c r="E1" s="94"/>
      <c r="J1"/>
    </row>
    <row r="2" spans="1:11" ht="15" customHeight="1">
      <c r="A2" s="1858" t="s">
        <v>2555</v>
      </c>
      <c r="B2" s="1858"/>
      <c r="C2" s="1858"/>
      <c r="D2" s="1858"/>
      <c r="E2" s="1858"/>
      <c r="F2" s="2031"/>
      <c r="G2" s="2031"/>
      <c r="H2" s="2031"/>
      <c r="I2" s="1846"/>
    </row>
    <row r="3" spans="1:11" ht="20.100000000000001" customHeight="1">
      <c r="A3" s="2140" t="s">
        <v>36</v>
      </c>
      <c r="B3" s="2408" t="s">
        <v>915</v>
      </c>
      <c r="C3" s="2409"/>
      <c r="D3" s="2409"/>
      <c r="E3" s="2409"/>
      <c r="F3" s="2409"/>
      <c r="G3" s="2410"/>
      <c r="H3" s="2411"/>
      <c r="I3" s="2412" t="s">
        <v>1809</v>
      </c>
    </row>
    <row r="4" spans="1:11" ht="20.100000000000001" customHeight="1">
      <c r="A4" s="2419"/>
      <c r="B4" s="2414" t="s">
        <v>1824</v>
      </c>
      <c r="C4" s="2408" t="s">
        <v>280</v>
      </c>
      <c r="D4" s="2409"/>
      <c r="E4" s="2409"/>
      <c r="F4" s="2409"/>
      <c r="G4" s="2410"/>
      <c r="H4" s="2411"/>
      <c r="I4" s="2413"/>
    </row>
    <row r="5" spans="1:11" ht="15" customHeight="1">
      <c r="A5" s="2419"/>
      <c r="B5" s="2415"/>
      <c r="C5" s="2414" t="s">
        <v>233</v>
      </c>
      <c r="D5" s="1984" t="s">
        <v>1823</v>
      </c>
      <c r="E5" s="1873" t="s">
        <v>1812</v>
      </c>
      <c r="F5" s="2029"/>
      <c r="G5" s="2414" t="s">
        <v>1189</v>
      </c>
      <c r="H5" s="2414" t="s">
        <v>1803</v>
      </c>
      <c r="I5" s="2413"/>
    </row>
    <row r="6" spans="1:11" ht="63.95" customHeight="1" thickBot="1">
      <c r="A6" s="2141"/>
      <c r="B6" s="2420"/>
      <c r="C6" s="2420"/>
      <c r="D6" s="1986"/>
      <c r="E6" s="1595" t="s">
        <v>201</v>
      </c>
      <c r="F6" s="1595" t="s">
        <v>1822</v>
      </c>
      <c r="G6" s="2420"/>
      <c r="H6" s="2420"/>
      <c r="I6" s="2418"/>
    </row>
    <row r="7" spans="1:11" ht="15.75" thickTop="1">
      <c r="A7" s="369" t="s">
        <v>385</v>
      </c>
      <c r="B7" s="751">
        <v>2819</v>
      </c>
      <c r="C7" s="752">
        <v>647.5</v>
      </c>
      <c r="D7" s="751">
        <v>90.1</v>
      </c>
      <c r="E7" s="751">
        <v>17.5</v>
      </c>
      <c r="F7" s="751">
        <v>10.8</v>
      </c>
      <c r="G7" s="751">
        <v>534.9</v>
      </c>
      <c r="H7" s="751">
        <v>5</v>
      </c>
      <c r="I7" s="753">
        <v>39.9</v>
      </c>
    </row>
    <row r="8" spans="1:11">
      <c r="A8" s="749" t="s">
        <v>111</v>
      </c>
      <c r="B8" s="754"/>
      <c r="C8" s="754"/>
      <c r="D8" s="754"/>
      <c r="E8" s="754"/>
      <c r="F8" s="525"/>
      <c r="G8" s="525"/>
      <c r="H8" s="525"/>
      <c r="I8" s="1153"/>
    </row>
    <row r="9" spans="1:11">
      <c r="A9" s="256" t="s">
        <v>512</v>
      </c>
      <c r="B9" s="747" t="s">
        <v>48</v>
      </c>
      <c r="C9" s="750">
        <v>489.3</v>
      </c>
      <c r="D9" s="531">
        <v>71.2</v>
      </c>
      <c r="E9" s="531">
        <v>0.2</v>
      </c>
      <c r="F9" s="747" t="s">
        <v>48</v>
      </c>
      <c r="G9" s="531">
        <v>414.3</v>
      </c>
      <c r="H9" s="531">
        <v>3.6</v>
      </c>
      <c r="I9" s="1302" t="s">
        <v>48</v>
      </c>
    </row>
    <row r="10" spans="1:11" ht="37.5">
      <c r="A10" s="256" t="s">
        <v>1826</v>
      </c>
      <c r="B10" s="531">
        <v>2807.6</v>
      </c>
      <c r="C10" s="750">
        <v>18.8</v>
      </c>
      <c r="D10" s="747" t="s">
        <v>48</v>
      </c>
      <c r="E10" s="531">
        <v>10.5</v>
      </c>
      <c r="F10" s="531">
        <v>10.5</v>
      </c>
      <c r="G10" s="531">
        <v>6.9</v>
      </c>
      <c r="H10" s="531">
        <v>1.4</v>
      </c>
      <c r="I10" s="1104">
        <v>37.799999999999997</v>
      </c>
    </row>
    <row r="11" spans="1:11" ht="25.5">
      <c r="A11" s="298" t="s">
        <v>1825</v>
      </c>
      <c r="B11" s="531">
        <v>11.4</v>
      </c>
      <c r="C11" s="750">
        <v>63.3</v>
      </c>
      <c r="D11" s="747" t="s">
        <v>48</v>
      </c>
      <c r="E11" s="531">
        <v>6.8</v>
      </c>
      <c r="F11" s="531">
        <v>0.3</v>
      </c>
      <c r="G11" s="531">
        <v>56.5</v>
      </c>
      <c r="H11" s="747" t="s">
        <v>48</v>
      </c>
      <c r="I11" s="1302" t="s">
        <v>48</v>
      </c>
    </row>
    <row r="12" spans="1:11">
      <c r="A12" s="298" t="s">
        <v>1827</v>
      </c>
      <c r="B12" s="747" t="s">
        <v>48</v>
      </c>
      <c r="C12" s="750">
        <v>44.5</v>
      </c>
      <c r="D12" s="747" t="s">
        <v>48</v>
      </c>
      <c r="E12" s="747" t="s">
        <v>48</v>
      </c>
      <c r="F12" s="747" t="s">
        <v>48</v>
      </c>
      <c r="G12" s="531">
        <v>44.5</v>
      </c>
      <c r="H12" s="747" t="s">
        <v>48</v>
      </c>
      <c r="I12" s="1104">
        <v>2.1</v>
      </c>
    </row>
    <row r="13" spans="1:11" ht="15" customHeight="1">
      <c r="A13" s="1951" t="s">
        <v>2672</v>
      </c>
      <c r="B13" s="1951"/>
      <c r="C13" s="1951"/>
      <c r="D13" s="1951"/>
      <c r="E13" s="1951"/>
      <c r="F13" s="1951"/>
      <c r="G13" s="1951"/>
      <c r="H13" s="1297"/>
      <c r="I13" s="1298"/>
      <c r="J13" s="1298"/>
      <c r="K13" s="1298"/>
    </row>
  </sheetData>
  <mergeCells count="12">
    <mergeCell ref="A13:G13"/>
    <mergeCell ref="A2:I2"/>
    <mergeCell ref="A3:A6"/>
    <mergeCell ref="B3:H3"/>
    <mergeCell ref="I3:I6"/>
    <mergeCell ref="B4:B6"/>
    <mergeCell ref="C4:H4"/>
    <mergeCell ref="C5:C6"/>
    <mergeCell ref="D5:D6"/>
    <mergeCell ref="E5:F5"/>
    <mergeCell ref="H5:H6"/>
    <mergeCell ref="G5:G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1"/>
  <dimension ref="A1:O27"/>
  <sheetViews>
    <sheetView showGridLines="0" workbookViewId="0"/>
  </sheetViews>
  <sheetFormatPr defaultRowHeight="15"/>
  <cols>
    <col min="1" max="1" width="20.7109375" customWidth="1"/>
    <col min="2" max="2" width="5.7109375" customWidth="1"/>
    <col min="3" max="7" width="16.140625" customWidth="1"/>
    <col min="8" max="10" width="9.140625" style="15"/>
  </cols>
  <sheetData>
    <row r="1" spans="1:10" ht="35.1" customHeight="1">
      <c r="A1" s="94"/>
      <c r="B1" s="94"/>
      <c r="C1" s="94"/>
      <c r="D1" s="748"/>
      <c r="E1" s="94"/>
      <c r="H1"/>
      <c r="I1"/>
      <c r="J1"/>
    </row>
    <row r="2" spans="1:10" ht="15" customHeight="1">
      <c r="A2" s="2129" t="s">
        <v>2309</v>
      </c>
      <c r="B2" s="2129"/>
      <c r="C2" s="2129"/>
      <c r="D2" s="2129"/>
      <c r="E2" s="2129"/>
      <c r="F2" s="2129"/>
      <c r="G2" s="1950"/>
    </row>
    <row r="3" spans="1:10" ht="26.1" customHeight="1">
      <c r="A3" s="2195" t="s">
        <v>36</v>
      </c>
      <c r="B3" s="2195"/>
      <c r="C3" s="2424" t="s">
        <v>2673</v>
      </c>
      <c r="D3" s="2425"/>
      <c r="E3" s="2426" t="s">
        <v>1828</v>
      </c>
      <c r="F3" s="2427"/>
      <c r="G3" s="2197" t="s">
        <v>2862</v>
      </c>
    </row>
    <row r="4" spans="1:10" ht="72.95" customHeight="1">
      <c r="A4" s="2423"/>
      <c r="B4" s="2423"/>
      <c r="C4" s="1766" t="s">
        <v>233</v>
      </c>
      <c r="D4" s="1766" t="s">
        <v>1820</v>
      </c>
      <c r="E4" s="1766" t="s">
        <v>233</v>
      </c>
      <c r="F4" s="1766" t="s">
        <v>1819</v>
      </c>
      <c r="G4" s="2428"/>
    </row>
    <row r="5" spans="1:10" ht="15.75" thickBot="1">
      <c r="A5" s="2196"/>
      <c r="B5" s="2196"/>
      <c r="C5" s="2430" t="s">
        <v>291</v>
      </c>
      <c r="D5" s="2431"/>
      <c r="E5" s="2431"/>
      <c r="F5" s="2432"/>
      <c r="G5" s="2429"/>
    </row>
    <row r="6" spans="1:10" ht="20.100000000000001" customHeight="1" thickTop="1">
      <c r="A6" s="2421" t="s">
        <v>2674</v>
      </c>
      <c r="B6" s="2421"/>
      <c r="C6" s="2421"/>
      <c r="D6" s="2421"/>
      <c r="E6" s="2421"/>
      <c r="F6" s="2421"/>
      <c r="G6" s="2421"/>
    </row>
    <row r="7" spans="1:10">
      <c r="A7" s="1767" t="s">
        <v>378</v>
      </c>
      <c r="B7" s="1740">
        <v>2015</v>
      </c>
      <c r="C7" s="429">
        <v>1105408</v>
      </c>
      <c r="D7" s="429">
        <v>1098474</v>
      </c>
      <c r="E7" s="429">
        <v>632195</v>
      </c>
      <c r="F7" s="429">
        <v>632195</v>
      </c>
      <c r="G7" s="390">
        <v>57.6</v>
      </c>
      <c r="I7" s="33"/>
    </row>
    <row r="8" spans="1:10">
      <c r="A8" s="1768"/>
      <c r="B8" s="229">
        <v>2016</v>
      </c>
      <c r="C8" s="429">
        <v>1177592</v>
      </c>
      <c r="D8" s="429">
        <v>1177365</v>
      </c>
      <c r="E8" s="429">
        <v>702102</v>
      </c>
      <c r="F8" s="429">
        <v>702102</v>
      </c>
      <c r="G8" s="390">
        <v>59.6</v>
      </c>
      <c r="I8" s="33"/>
    </row>
    <row r="9" spans="1:10">
      <c r="A9" s="1769"/>
      <c r="B9" s="1304">
        <v>2017</v>
      </c>
      <c r="C9" s="766">
        <v>1172154</v>
      </c>
      <c r="D9" s="766">
        <v>1171947</v>
      </c>
      <c r="E9" s="766">
        <v>740089</v>
      </c>
      <c r="F9" s="766">
        <v>740089</v>
      </c>
      <c r="G9" s="1537">
        <v>63.2</v>
      </c>
      <c r="I9" s="33"/>
    </row>
    <row r="10" spans="1:10">
      <c r="A10" s="1770" t="s">
        <v>1169</v>
      </c>
      <c r="B10" s="229">
        <v>2016</v>
      </c>
      <c r="C10" s="429">
        <v>7</v>
      </c>
      <c r="D10" s="429">
        <v>7</v>
      </c>
      <c r="E10" s="429" t="s">
        <v>295</v>
      </c>
      <c r="F10" s="429" t="s">
        <v>295</v>
      </c>
      <c r="G10" s="1771" t="s">
        <v>314</v>
      </c>
      <c r="I10" s="33"/>
    </row>
    <row r="11" spans="1:10" ht="20.100000000000001" customHeight="1">
      <c r="A11" s="2422" t="s">
        <v>2675</v>
      </c>
      <c r="B11" s="2422"/>
      <c r="C11" s="2422"/>
      <c r="D11" s="2422"/>
      <c r="E11" s="2422"/>
      <c r="F11" s="2422"/>
      <c r="G11" s="2422"/>
      <c r="I11" s="33"/>
      <c r="J11" s="301"/>
    </row>
    <row r="12" spans="1:10">
      <c r="A12" s="1767" t="s">
        <v>378</v>
      </c>
      <c r="B12" s="1740">
        <v>2015</v>
      </c>
      <c r="C12" s="429">
        <v>1579441</v>
      </c>
      <c r="D12" s="429">
        <v>1575094</v>
      </c>
      <c r="E12" s="429">
        <v>1237338</v>
      </c>
      <c r="F12" s="429">
        <v>1237338</v>
      </c>
      <c r="G12" s="390">
        <v>78.599999999999994</v>
      </c>
      <c r="I12" s="33"/>
    </row>
    <row r="13" spans="1:10">
      <c r="A13" s="1768"/>
      <c r="B13" s="229">
        <v>2016</v>
      </c>
      <c r="C13" s="429">
        <v>1908357</v>
      </c>
      <c r="D13" s="429">
        <v>1907807</v>
      </c>
      <c r="E13" s="429">
        <v>1395220</v>
      </c>
      <c r="F13" s="429">
        <v>1395220</v>
      </c>
      <c r="G13" s="390">
        <v>73.099999999999994</v>
      </c>
      <c r="I13" s="33"/>
    </row>
    <row r="14" spans="1:10">
      <c r="A14" s="1769"/>
      <c r="B14" s="1304">
        <v>2017</v>
      </c>
      <c r="C14" s="766">
        <v>1840575</v>
      </c>
      <c r="D14" s="766">
        <v>1840339</v>
      </c>
      <c r="E14" s="766">
        <v>1516681</v>
      </c>
      <c r="F14" s="766">
        <v>1516681</v>
      </c>
      <c r="G14" s="1537">
        <v>82.4</v>
      </c>
      <c r="I14" s="33"/>
    </row>
    <row r="15" spans="1:10">
      <c r="A15" s="1770" t="s">
        <v>1169</v>
      </c>
      <c r="B15" s="1740">
        <v>2015</v>
      </c>
      <c r="C15" s="429">
        <v>6911</v>
      </c>
      <c r="D15" s="429">
        <v>6911</v>
      </c>
      <c r="E15" s="429">
        <v>7134</v>
      </c>
      <c r="F15" s="429">
        <v>7134</v>
      </c>
      <c r="G15" s="445" t="s">
        <v>2866</v>
      </c>
      <c r="I15" s="33"/>
    </row>
    <row r="16" spans="1:10">
      <c r="A16" s="697"/>
      <c r="B16" s="229">
        <v>2016</v>
      </c>
      <c r="C16" s="429">
        <v>5168</v>
      </c>
      <c r="D16" s="429">
        <v>5168</v>
      </c>
      <c r="E16" s="429">
        <v>5417</v>
      </c>
      <c r="F16" s="429">
        <v>5417</v>
      </c>
      <c r="G16" s="445" t="s">
        <v>2867</v>
      </c>
      <c r="I16" s="33"/>
    </row>
    <row r="17" spans="1:15">
      <c r="A17" s="697"/>
      <c r="B17" s="1304">
        <v>2017</v>
      </c>
      <c r="C17" s="766">
        <v>5818</v>
      </c>
      <c r="D17" s="766">
        <v>5818</v>
      </c>
      <c r="E17" s="766">
        <v>7152</v>
      </c>
      <c r="F17" s="766">
        <v>7152</v>
      </c>
      <c r="G17" s="1537" t="s">
        <v>2864</v>
      </c>
      <c r="I17" s="33"/>
    </row>
    <row r="18" spans="1:15" ht="20.100000000000001" customHeight="1">
      <c r="A18" s="2422" t="s">
        <v>2676</v>
      </c>
      <c r="B18" s="2422"/>
      <c r="C18" s="2422"/>
      <c r="D18" s="2422"/>
      <c r="E18" s="2422"/>
      <c r="F18" s="2422"/>
      <c r="G18" s="2422"/>
      <c r="I18" s="33"/>
    </row>
    <row r="19" spans="1:15">
      <c r="A19" s="234" t="s">
        <v>378</v>
      </c>
      <c r="B19" s="206">
        <v>2015</v>
      </c>
      <c r="C19" s="26">
        <v>919265</v>
      </c>
      <c r="D19" s="26">
        <v>916951</v>
      </c>
      <c r="E19" s="26">
        <v>294711</v>
      </c>
      <c r="F19" s="26">
        <v>294711</v>
      </c>
      <c r="G19" s="390">
        <v>32.1</v>
      </c>
      <c r="I19" s="33"/>
    </row>
    <row r="20" spans="1:15">
      <c r="A20" s="120"/>
      <c r="B20" s="103">
        <v>2016</v>
      </c>
      <c r="C20" s="26">
        <v>997406</v>
      </c>
      <c r="D20" s="26">
        <v>997274</v>
      </c>
      <c r="E20" s="26">
        <v>473109</v>
      </c>
      <c r="F20" s="26">
        <v>473109</v>
      </c>
      <c r="G20" s="390">
        <v>47.4</v>
      </c>
      <c r="I20" s="33"/>
    </row>
    <row r="21" spans="1:15">
      <c r="A21" s="121"/>
      <c r="B21" s="122">
        <v>2017</v>
      </c>
      <c r="C21" s="123">
        <v>1023870</v>
      </c>
      <c r="D21" s="123">
        <v>1023773</v>
      </c>
      <c r="E21" s="123">
        <v>357282</v>
      </c>
      <c r="F21" s="123">
        <v>357282</v>
      </c>
      <c r="G21" s="1537">
        <v>34.9</v>
      </c>
      <c r="I21" s="33"/>
      <c r="O21" s="453"/>
    </row>
    <row r="22" spans="1:15">
      <c r="A22" s="277" t="s">
        <v>1169</v>
      </c>
      <c r="B22" s="206">
        <v>2015</v>
      </c>
      <c r="C22" s="26">
        <v>1259</v>
      </c>
      <c r="D22" s="26">
        <v>1259</v>
      </c>
      <c r="E22" s="26">
        <v>1235</v>
      </c>
      <c r="F22" s="26">
        <v>1235</v>
      </c>
      <c r="G22" s="445">
        <v>98.1</v>
      </c>
      <c r="I22" s="33"/>
    </row>
    <row r="23" spans="1:15">
      <c r="A23" s="125"/>
      <c r="B23" s="103">
        <v>2016</v>
      </c>
      <c r="C23" s="26">
        <v>955</v>
      </c>
      <c r="D23" s="26">
        <v>955</v>
      </c>
      <c r="E23" s="26">
        <v>1033</v>
      </c>
      <c r="F23" s="26">
        <v>1033</v>
      </c>
      <c r="G23" s="445" t="s">
        <v>2865</v>
      </c>
      <c r="I23" s="662"/>
    </row>
    <row r="24" spans="1:15">
      <c r="A24" s="125"/>
      <c r="B24" s="122">
        <v>2017</v>
      </c>
      <c r="C24" s="123">
        <v>1091</v>
      </c>
      <c r="D24" s="123">
        <v>1091</v>
      </c>
      <c r="E24" s="123">
        <v>1085.0999999999999</v>
      </c>
      <c r="F24" s="123">
        <v>1085.0999999999999</v>
      </c>
      <c r="G24" s="1537">
        <v>99.5</v>
      </c>
      <c r="I24" s="662"/>
    </row>
    <row r="26" spans="1:15" ht="36.75" customHeight="1">
      <c r="A26" s="1966" t="s">
        <v>2863</v>
      </c>
      <c r="B26" s="1966"/>
      <c r="C26" s="1966"/>
      <c r="D26" s="1966"/>
      <c r="E26" s="1966"/>
      <c r="F26" s="1966"/>
      <c r="G26" s="1966"/>
    </row>
    <row r="27" spans="1:15">
      <c r="A27" s="66" t="s">
        <v>754</v>
      </c>
    </row>
  </sheetData>
  <mergeCells count="10">
    <mergeCell ref="A26:G26"/>
    <mergeCell ref="A6:G6"/>
    <mergeCell ref="A11:G11"/>
    <mergeCell ref="A18:G18"/>
    <mergeCell ref="A2:G2"/>
    <mergeCell ref="A3:B5"/>
    <mergeCell ref="C3:D3"/>
    <mergeCell ref="E3:F3"/>
    <mergeCell ref="G3:G5"/>
    <mergeCell ref="C5:F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2"/>
  <dimension ref="A1:I12"/>
  <sheetViews>
    <sheetView showGridLines="0" workbookViewId="0"/>
  </sheetViews>
  <sheetFormatPr defaultRowHeight="15"/>
  <cols>
    <col min="1" max="1" width="20.7109375" customWidth="1"/>
    <col min="2" max="2" width="5.7109375" customWidth="1"/>
    <col min="3" max="8" width="15.28515625" customWidth="1"/>
  </cols>
  <sheetData>
    <row r="1" spans="1:9" ht="35.1" customHeight="1">
      <c r="A1" s="94"/>
      <c r="B1" s="94"/>
      <c r="C1" s="94"/>
      <c r="D1" s="94"/>
      <c r="E1" s="94"/>
    </row>
    <row r="2" spans="1:9" ht="15" customHeight="1">
      <c r="A2" s="2129" t="s">
        <v>2474</v>
      </c>
      <c r="B2" s="1949"/>
      <c r="C2" s="1949"/>
      <c r="D2" s="1949"/>
      <c r="E2" s="1949"/>
      <c r="F2" s="1950"/>
      <c r="G2" s="1950"/>
      <c r="H2" s="1950"/>
    </row>
    <row r="3" spans="1:9">
      <c r="A3" s="2184" t="s">
        <v>36</v>
      </c>
      <c r="B3" s="2184"/>
      <c r="C3" s="2058" t="s">
        <v>1832</v>
      </c>
      <c r="D3" s="2433"/>
      <c r="E3" s="2433"/>
      <c r="F3" s="2433"/>
      <c r="G3" s="2433"/>
      <c r="H3" s="2433"/>
      <c r="I3" s="15"/>
    </row>
    <row r="4" spans="1:9">
      <c r="A4" s="2185"/>
      <c r="B4" s="2185"/>
      <c r="C4" s="2046" t="s">
        <v>233</v>
      </c>
      <c r="D4" s="2047"/>
      <c r="E4" s="2078"/>
      <c r="F4" s="2046" t="s">
        <v>916</v>
      </c>
      <c r="G4" s="2047"/>
      <c r="H4" s="2047"/>
      <c r="I4" s="15"/>
    </row>
    <row r="5" spans="1:9" ht="15.75" thickBot="1">
      <c r="A5" s="2186"/>
      <c r="B5" s="2186"/>
      <c r="C5" s="1760" t="s">
        <v>233</v>
      </c>
      <c r="D5" s="1760" t="s">
        <v>917</v>
      </c>
      <c r="E5" s="1760" t="s">
        <v>918</v>
      </c>
      <c r="F5" s="1760" t="s">
        <v>201</v>
      </c>
      <c r="G5" s="1760" t="s">
        <v>917</v>
      </c>
      <c r="H5" s="1738" t="s">
        <v>918</v>
      </c>
      <c r="I5" s="15"/>
    </row>
    <row r="6" spans="1:9" ht="15.75" thickTop="1">
      <c r="A6" s="234" t="s">
        <v>378</v>
      </c>
      <c r="B6" s="206">
        <v>2015</v>
      </c>
      <c r="C6" s="27">
        <v>8326069.7000000002</v>
      </c>
      <c r="D6" s="27">
        <v>6153535.7999999998</v>
      </c>
      <c r="E6" s="27">
        <v>2172533.9</v>
      </c>
      <c r="F6" s="388">
        <v>6657982.7999999998</v>
      </c>
      <c r="G6" s="388">
        <v>4864630.8</v>
      </c>
      <c r="H6" s="1256">
        <v>1793352</v>
      </c>
      <c r="I6" s="15"/>
    </row>
    <row r="7" spans="1:9">
      <c r="A7" s="120"/>
      <c r="B7" s="103">
        <v>2016</v>
      </c>
      <c r="C7" s="27">
        <v>8712087.9000000004</v>
      </c>
      <c r="D7" s="1305">
        <v>6385151.6200000001</v>
      </c>
      <c r="E7" s="27">
        <v>2326936.2999999998</v>
      </c>
      <c r="F7" s="388">
        <v>6943287</v>
      </c>
      <c r="G7" s="388">
        <v>5020505.7</v>
      </c>
      <c r="H7" s="390">
        <v>1922781.3</v>
      </c>
      <c r="I7" s="15"/>
    </row>
    <row r="8" spans="1:9">
      <c r="A8" s="121"/>
      <c r="B8" s="1304">
        <v>2017</v>
      </c>
      <c r="C8" s="81">
        <v>8729281.6999999993</v>
      </c>
      <c r="D8" s="81">
        <v>6309179.7999999998</v>
      </c>
      <c r="E8" s="81">
        <v>2420101.9</v>
      </c>
      <c r="F8" s="757">
        <v>7020139.0999999996</v>
      </c>
      <c r="G8" s="757">
        <v>5001550.3</v>
      </c>
      <c r="H8" s="635">
        <v>2018588.8</v>
      </c>
      <c r="I8" s="15"/>
    </row>
    <row r="9" spans="1:9">
      <c r="A9" s="277" t="s">
        <v>1169</v>
      </c>
      <c r="B9" s="206">
        <v>2015</v>
      </c>
      <c r="C9" s="27">
        <v>271563.59999999998</v>
      </c>
      <c r="D9" s="27">
        <v>190984.9</v>
      </c>
      <c r="E9" s="27">
        <v>80578.7</v>
      </c>
      <c r="F9" s="388">
        <v>208313.3</v>
      </c>
      <c r="G9" s="388">
        <v>141875.5</v>
      </c>
      <c r="H9" s="390">
        <v>66437.8</v>
      </c>
      <c r="I9" s="15"/>
    </row>
    <row r="10" spans="1:9">
      <c r="A10" s="125"/>
      <c r="B10" s="103">
        <v>2016</v>
      </c>
      <c r="C10" s="27">
        <v>276524.5</v>
      </c>
      <c r="D10" s="27">
        <v>193308.3</v>
      </c>
      <c r="E10" s="27">
        <v>83216.3</v>
      </c>
      <c r="F10" s="27">
        <v>209985.3</v>
      </c>
      <c r="G10" s="27">
        <v>141687.9</v>
      </c>
      <c r="H10" s="113">
        <v>68297.399999999994</v>
      </c>
      <c r="I10" s="15"/>
    </row>
    <row r="11" spans="1:9">
      <c r="A11" s="125"/>
      <c r="B11" s="1304">
        <v>2017</v>
      </c>
      <c r="C11" s="81">
        <v>284256.7</v>
      </c>
      <c r="D11" s="81">
        <v>202129.4</v>
      </c>
      <c r="E11" s="81">
        <v>82127.3</v>
      </c>
      <c r="F11" s="757">
        <v>218671.2</v>
      </c>
      <c r="G11" s="757">
        <v>150649.9</v>
      </c>
      <c r="H11" s="635">
        <v>68021.399999999994</v>
      </c>
      <c r="I11" s="15"/>
    </row>
    <row r="12" spans="1:9" ht="30" customHeight="1">
      <c r="A12" s="1966" t="s">
        <v>2858</v>
      </c>
      <c r="B12" s="1966"/>
      <c r="C12" s="1966"/>
      <c r="D12" s="1966"/>
      <c r="E12" s="1966"/>
      <c r="F12" s="1966"/>
      <c r="G12" s="1966"/>
      <c r="H12" s="1966"/>
    </row>
  </sheetData>
  <mergeCells count="6">
    <mergeCell ref="A12:H12"/>
    <mergeCell ref="A2:H2"/>
    <mergeCell ref="A3:B5"/>
    <mergeCell ref="C3:H3"/>
    <mergeCell ref="C4:E4"/>
    <mergeCell ref="F4:H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3"/>
  <dimension ref="A1:L15"/>
  <sheetViews>
    <sheetView showGridLines="0" workbookViewId="0"/>
  </sheetViews>
  <sheetFormatPr defaultRowHeight="15"/>
  <cols>
    <col min="1" max="1" width="15.7109375" customWidth="1"/>
    <col min="2" max="9" width="17.140625" customWidth="1"/>
    <col min="10" max="10" width="17" customWidth="1"/>
  </cols>
  <sheetData>
    <row r="1" spans="1:12" ht="35.1" customHeight="1">
      <c r="A1" s="1688"/>
      <c r="B1" s="94"/>
      <c r="C1" s="94"/>
      <c r="D1" s="94"/>
      <c r="E1" s="94"/>
    </row>
    <row r="2" spans="1:12" ht="15" customHeight="1">
      <c r="A2" s="2436" t="s">
        <v>2680</v>
      </c>
      <c r="B2" s="2437"/>
      <c r="C2" s="2437"/>
      <c r="D2" s="2437"/>
      <c r="E2" s="2437"/>
      <c r="F2" s="2437"/>
      <c r="G2" s="2438"/>
      <c r="H2" s="2438"/>
      <c r="I2" s="756"/>
      <c r="J2" s="756"/>
    </row>
    <row r="3" spans="1:12">
      <c r="A3" s="2439" t="s">
        <v>700</v>
      </c>
      <c r="B3" s="2441" t="s">
        <v>193</v>
      </c>
      <c r="C3" s="2442"/>
      <c r="D3" s="2051" t="s">
        <v>1817</v>
      </c>
      <c r="E3" s="2446" t="s">
        <v>919</v>
      </c>
      <c r="F3" s="2447"/>
      <c r="G3" s="2447"/>
      <c r="H3" s="2447"/>
      <c r="I3" s="2447"/>
      <c r="J3" s="2447"/>
    </row>
    <row r="4" spans="1:12">
      <c r="A4" s="2440"/>
      <c r="B4" s="2443" t="s">
        <v>291</v>
      </c>
      <c r="C4" s="2049" t="s">
        <v>1829</v>
      </c>
      <c r="D4" s="2079"/>
      <c r="E4" s="2051" t="s">
        <v>201</v>
      </c>
      <c r="F4" s="2448" t="s">
        <v>249</v>
      </c>
      <c r="G4" s="2449"/>
      <c r="H4" s="2449"/>
      <c r="I4" s="2449"/>
      <c r="J4" s="2449"/>
    </row>
    <row r="5" spans="1:12">
      <c r="A5" s="2440"/>
      <c r="B5" s="2444"/>
      <c r="C5" s="2079"/>
      <c r="D5" s="2050"/>
      <c r="E5" s="2050"/>
      <c r="F5" s="1737" t="s">
        <v>1830</v>
      </c>
      <c r="G5" s="1737" t="s">
        <v>920</v>
      </c>
      <c r="H5" s="1737" t="s">
        <v>921</v>
      </c>
      <c r="I5" s="1739" t="s">
        <v>1818</v>
      </c>
      <c r="J5" s="1739" t="s">
        <v>1831</v>
      </c>
    </row>
    <row r="6" spans="1:12" ht="15.75" thickBot="1">
      <c r="A6" s="1953"/>
      <c r="B6" s="2445"/>
      <c r="C6" s="2080"/>
      <c r="D6" s="2450" t="s">
        <v>291</v>
      </c>
      <c r="E6" s="2451"/>
      <c r="F6" s="2451"/>
      <c r="G6" s="2451"/>
      <c r="H6" s="2451"/>
      <c r="I6" s="2451"/>
      <c r="J6" s="2451"/>
    </row>
    <row r="7" spans="1:12" ht="20.100000000000001" customHeight="1" thickTop="1">
      <c r="A7" s="2434" t="s">
        <v>474</v>
      </c>
      <c r="B7" s="2434"/>
      <c r="C7" s="2434"/>
      <c r="D7" s="2434"/>
      <c r="E7" s="2434"/>
      <c r="F7" s="2434"/>
      <c r="G7" s="2434"/>
      <c r="H7" s="2434"/>
      <c r="I7" s="2434"/>
      <c r="J7" s="2434"/>
      <c r="K7" s="15"/>
    </row>
    <row r="8" spans="1:12">
      <c r="A8" s="479">
        <v>2015</v>
      </c>
      <c r="B8" s="27">
        <v>334313.40000000002</v>
      </c>
      <c r="C8" s="27">
        <v>327.9</v>
      </c>
      <c r="D8" s="27">
        <v>271563.59999999998</v>
      </c>
      <c r="E8" s="27">
        <v>62749.8</v>
      </c>
      <c r="F8" s="27">
        <v>9601.4</v>
      </c>
      <c r="G8" s="27">
        <v>10550.2</v>
      </c>
      <c r="H8" s="27">
        <v>11224.3</v>
      </c>
      <c r="I8" s="27">
        <v>10568.8</v>
      </c>
      <c r="J8" s="909">
        <v>18343.2</v>
      </c>
      <c r="K8" s="15"/>
      <c r="L8" s="32"/>
    </row>
    <row r="9" spans="1:12">
      <c r="A9" s="514">
        <v>2016</v>
      </c>
      <c r="B9" s="27">
        <v>352318</v>
      </c>
      <c r="C9" s="27">
        <v>346.3</v>
      </c>
      <c r="D9" s="27">
        <v>276524.5</v>
      </c>
      <c r="E9" s="27">
        <v>75793.5</v>
      </c>
      <c r="F9" s="27">
        <v>5908.6</v>
      </c>
      <c r="G9" s="27">
        <v>11024.6</v>
      </c>
      <c r="H9" s="27">
        <v>12373.8</v>
      </c>
      <c r="I9" s="27">
        <v>14022.7</v>
      </c>
      <c r="J9" s="909">
        <v>28118.400000000001</v>
      </c>
      <c r="K9" s="15"/>
      <c r="L9" s="32"/>
    </row>
    <row r="10" spans="1:12">
      <c r="A10" s="480">
        <v>2017</v>
      </c>
      <c r="B10" s="190">
        <v>366257.2</v>
      </c>
      <c r="C10" s="190">
        <v>360.3</v>
      </c>
      <c r="D10" s="190">
        <v>284256.7</v>
      </c>
      <c r="E10" s="190">
        <v>82000.600000000006</v>
      </c>
      <c r="F10" s="190">
        <v>10568.6</v>
      </c>
      <c r="G10" s="190">
        <v>9551.6</v>
      </c>
      <c r="H10" s="190">
        <v>12373.5</v>
      </c>
      <c r="I10" s="191">
        <v>17194.7</v>
      </c>
      <c r="J10" s="1306">
        <v>28289.3</v>
      </c>
      <c r="K10" s="15"/>
      <c r="L10" s="32"/>
    </row>
    <row r="11" spans="1:12" ht="20.100000000000001" customHeight="1">
      <c r="A11" s="2435" t="s">
        <v>922</v>
      </c>
      <c r="B11" s="2435"/>
      <c r="C11" s="2435"/>
      <c r="D11" s="2435"/>
      <c r="E11" s="2435"/>
      <c r="F11" s="2435"/>
      <c r="G11" s="2435"/>
      <c r="H11" s="2435"/>
      <c r="I11" s="2435"/>
      <c r="J11" s="2435"/>
      <c r="K11" s="15"/>
      <c r="L11" s="32"/>
    </row>
    <row r="12" spans="1:12">
      <c r="A12" s="479">
        <v>2015</v>
      </c>
      <c r="B12" s="27">
        <v>259897.3</v>
      </c>
      <c r="C12" s="27">
        <v>254.9</v>
      </c>
      <c r="D12" s="27">
        <v>208313.3</v>
      </c>
      <c r="E12" s="27">
        <v>51584</v>
      </c>
      <c r="F12" s="27">
        <v>5411</v>
      </c>
      <c r="G12" s="27">
        <v>9669.7999999999993</v>
      </c>
      <c r="H12" s="27">
        <v>9602.2000000000007</v>
      </c>
      <c r="I12" s="27">
        <v>9981.9</v>
      </c>
      <c r="J12" s="909">
        <v>14832.6</v>
      </c>
      <c r="K12" s="15"/>
      <c r="L12" s="32"/>
    </row>
    <row r="13" spans="1:12">
      <c r="A13" s="514">
        <v>2016</v>
      </c>
      <c r="B13" s="27">
        <v>277594.09999999998</v>
      </c>
      <c r="C13" s="27">
        <v>272.8</v>
      </c>
      <c r="D13" s="27">
        <v>209985.3</v>
      </c>
      <c r="E13" s="27">
        <v>67608.800000000003</v>
      </c>
      <c r="F13" s="27">
        <v>4859</v>
      </c>
      <c r="G13" s="27">
        <v>10029.6</v>
      </c>
      <c r="H13" s="27">
        <v>11327.6</v>
      </c>
      <c r="I13" s="27">
        <v>12627.5</v>
      </c>
      <c r="J13" s="909">
        <v>24789.1</v>
      </c>
      <c r="K13" s="15"/>
      <c r="L13" s="32"/>
    </row>
    <row r="14" spans="1:12">
      <c r="A14" s="480">
        <v>2017</v>
      </c>
      <c r="B14" s="402">
        <v>288819.40000000002</v>
      </c>
      <c r="C14" s="123">
        <v>284.10000000000002</v>
      </c>
      <c r="D14" s="81">
        <v>218671.2</v>
      </c>
      <c r="E14" s="190">
        <v>70148.2</v>
      </c>
      <c r="F14" s="190">
        <v>5581.7</v>
      </c>
      <c r="G14" s="190">
        <v>9003.2999999999993</v>
      </c>
      <c r="H14" s="190">
        <v>11023.9</v>
      </c>
      <c r="I14" s="191">
        <v>16193.2</v>
      </c>
      <c r="J14" s="1306">
        <v>25137</v>
      </c>
      <c r="K14" s="15"/>
      <c r="L14" s="32"/>
    </row>
    <row r="15" spans="1:12">
      <c r="A15" s="1308"/>
    </row>
  </sheetData>
  <mergeCells count="12">
    <mergeCell ref="A7:J7"/>
    <mergeCell ref="A11:J11"/>
    <mergeCell ref="A2:H2"/>
    <mergeCell ref="A3:A6"/>
    <mergeCell ref="B3:C3"/>
    <mergeCell ref="D3:D5"/>
    <mergeCell ref="B4:B6"/>
    <mergeCell ref="C4:C6"/>
    <mergeCell ref="E4:E5"/>
    <mergeCell ref="E3:J3"/>
    <mergeCell ref="F4:J4"/>
    <mergeCell ref="D6:J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4"/>
  <dimension ref="A1:F10"/>
  <sheetViews>
    <sheetView showGridLines="0" workbookViewId="0"/>
  </sheetViews>
  <sheetFormatPr defaultRowHeight="15"/>
  <cols>
    <col min="1" max="1" width="15.7109375" customWidth="1"/>
    <col min="2" max="5" width="15" customWidth="1"/>
    <col min="6" max="7" width="9.5703125" bestFit="1" customWidth="1"/>
  </cols>
  <sheetData>
    <row r="1" spans="1:6" ht="35.1" customHeight="1">
      <c r="A1" s="94"/>
      <c r="B1" s="94"/>
      <c r="C1" s="94"/>
      <c r="D1" s="94"/>
    </row>
    <row r="2" spans="1:6" ht="15" customHeight="1">
      <c r="A2" s="2347" t="s">
        <v>2681</v>
      </c>
      <c r="B2" s="2348"/>
      <c r="C2" s="2348"/>
      <c r="D2" s="2348"/>
      <c r="E2" s="2348"/>
    </row>
    <row r="3" spans="1:6" ht="15" customHeight="1">
      <c r="A3" s="1952" t="s">
        <v>700</v>
      </c>
      <c r="B3" s="2455" t="s">
        <v>923</v>
      </c>
      <c r="C3" s="2456"/>
      <c r="D3" s="2456"/>
      <c r="E3" s="2457"/>
      <c r="F3" s="15"/>
    </row>
    <row r="4" spans="1:6">
      <c r="A4" s="2440"/>
      <c r="B4" s="2452" t="s">
        <v>291</v>
      </c>
      <c r="C4" s="2049" t="s">
        <v>1835</v>
      </c>
      <c r="D4" s="2046" t="s">
        <v>1836</v>
      </c>
      <c r="E4" s="2139"/>
      <c r="F4" s="15"/>
    </row>
    <row r="5" spans="1:6" ht="60">
      <c r="A5" s="2440"/>
      <c r="B5" s="2453"/>
      <c r="C5" s="2079"/>
      <c r="D5" s="1736" t="s">
        <v>2677</v>
      </c>
      <c r="E5" s="1739" t="s">
        <v>1816</v>
      </c>
      <c r="F5" s="15"/>
    </row>
    <row r="6" spans="1:6" ht="15.75" thickBot="1">
      <c r="A6" s="1953"/>
      <c r="B6" s="2454"/>
      <c r="C6" s="2080"/>
      <c r="D6" s="2052" t="s">
        <v>291</v>
      </c>
      <c r="E6" s="2053"/>
    </row>
    <row r="7" spans="1:6" ht="15.75" thickTop="1">
      <c r="A7" s="479">
        <v>2015</v>
      </c>
      <c r="B7" s="111">
        <v>271563.59999999998</v>
      </c>
      <c r="C7" s="111">
        <v>266.39999999999998</v>
      </c>
      <c r="D7" s="32">
        <v>63250.299999999996</v>
      </c>
      <c r="E7" s="1307">
        <v>208313.3</v>
      </c>
      <c r="F7" s="758"/>
    </row>
    <row r="8" spans="1:6">
      <c r="A8" s="514">
        <v>2016</v>
      </c>
      <c r="B8" s="111">
        <v>276524.5</v>
      </c>
      <c r="C8" s="111">
        <v>271.8</v>
      </c>
      <c r="D8" s="32">
        <v>66539.199999999997</v>
      </c>
      <c r="E8" s="719">
        <v>209985.3</v>
      </c>
      <c r="F8" s="15"/>
    </row>
    <row r="9" spans="1:6">
      <c r="A9" s="480">
        <v>2017</v>
      </c>
      <c r="B9" s="190">
        <v>284256.7</v>
      </c>
      <c r="C9" s="190">
        <v>279.60000000000002</v>
      </c>
      <c r="D9" s="174">
        <v>65585.5</v>
      </c>
      <c r="E9" s="759">
        <v>218671.2</v>
      </c>
      <c r="F9" s="15"/>
    </row>
    <row r="10" spans="1:6">
      <c r="A10" s="1308"/>
    </row>
  </sheetData>
  <mergeCells count="7">
    <mergeCell ref="B4:B6"/>
    <mergeCell ref="C4:C6"/>
    <mergeCell ref="D4:E4"/>
    <mergeCell ref="D6:E6"/>
    <mergeCell ref="A2:E2"/>
    <mergeCell ref="A3:A6"/>
    <mergeCell ref="B3:E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5"/>
  <dimension ref="A1:I15"/>
  <sheetViews>
    <sheetView showGridLines="0" workbookViewId="0"/>
  </sheetViews>
  <sheetFormatPr defaultRowHeight="15"/>
  <cols>
    <col min="1" max="1" width="14.7109375" customWidth="1"/>
    <col min="2" max="2" width="5.7109375" customWidth="1"/>
    <col min="3" max="8" width="16.140625" customWidth="1"/>
  </cols>
  <sheetData>
    <row r="1" spans="1:9" ht="35.1" customHeight="1">
      <c r="A1" s="94"/>
      <c r="B1" s="94"/>
      <c r="C1" s="94"/>
      <c r="D1" s="94"/>
      <c r="E1" s="94"/>
    </row>
    <row r="2" spans="1:9" ht="15" customHeight="1">
      <c r="A2" s="2129" t="s">
        <v>2310</v>
      </c>
      <c r="B2" s="1949"/>
      <c r="C2" s="1949"/>
      <c r="D2" s="1949"/>
      <c r="E2" s="1949"/>
      <c r="F2" s="1950"/>
      <c r="G2" s="1950"/>
      <c r="H2" s="1950"/>
    </row>
    <row r="3" spans="1:9">
      <c r="A3" s="2184" t="s">
        <v>36</v>
      </c>
      <c r="B3" s="2184"/>
      <c r="C3" s="2058" t="s">
        <v>924</v>
      </c>
      <c r="D3" s="2433"/>
      <c r="E3" s="2433"/>
      <c r="F3" s="2058" t="s">
        <v>925</v>
      </c>
      <c r="G3" s="2433"/>
      <c r="H3" s="2433"/>
    </row>
    <row r="4" spans="1:9" ht="15" customHeight="1">
      <c r="A4" s="2185"/>
      <c r="B4" s="2185"/>
      <c r="C4" s="2458" t="s">
        <v>233</v>
      </c>
      <c r="D4" s="2460" t="s">
        <v>784</v>
      </c>
      <c r="E4" s="2461"/>
      <c r="F4" s="2458" t="s">
        <v>233</v>
      </c>
      <c r="G4" s="2460" t="s">
        <v>784</v>
      </c>
      <c r="H4" s="2461"/>
    </row>
    <row r="5" spans="1:9" ht="48" customHeight="1">
      <c r="A5" s="2185"/>
      <c r="B5" s="2185"/>
      <c r="C5" s="2459"/>
      <c r="D5" s="1766" t="s">
        <v>201</v>
      </c>
      <c r="E5" s="2462" t="s">
        <v>2678</v>
      </c>
      <c r="F5" s="2459"/>
      <c r="G5" s="1766" t="s">
        <v>201</v>
      </c>
      <c r="H5" s="2197" t="s">
        <v>1834</v>
      </c>
    </row>
    <row r="6" spans="1:9" ht="15.75" thickBot="1">
      <c r="A6" s="2186"/>
      <c r="B6" s="2186"/>
      <c r="C6" s="2430" t="s">
        <v>926</v>
      </c>
      <c r="D6" s="2432"/>
      <c r="E6" s="2463"/>
      <c r="F6" s="2430" t="s">
        <v>926</v>
      </c>
      <c r="G6" s="2432"/>
      <c r="H6" s="2429"/>
    </row>
    <row r="7" spans="1:9" ht="15.75" thickTop="1">
      <c r="A7" s="234" t="s">
        <v>378</v>
      </c>
      <c r="B7" s="206">
        <v>2015</v>
      </c>
      <c r="C7" s="35">
        <v>347</v>
      </c>
      <c r="D7" s="111">
        <v>1859.8</v>
      </c>
      <c r="E7" s="111">
        <v>53.5</v>
      </c>
      <c r="F7" s="340">
        <v>74</v>
      </c>
      <c r="G7" s="111">
        <v>246.2</v>
      </c>
      <c r="H7" s="45">
        <v>92.9</v>
      </c>
    </row>
    <row r="8" spans="1:9">
      <c r="A8" s="120"/>
      <c r="B8" s="103">
        <v>2016</v>
      </c>
      <c r="C8" s="35">
        <v>320</v>
      </c>
      <c r="D8" s="111">
        <v>1806.8</v>
      </c>
      <c r="E8" s="111">
        <v>51.4</v>
      </c>
      <c r="F8" s="340">
        <v>36</v>
      </c>
      <c r="G8" s="111">
        <v>79.5</v>
      </c>
      <c r="H8" s="45">
        <v>18.8</v>
      </c>
    </row>
    <row r="9" spans="1:9">
      <c r="A9" s="121"/>
      <c r="B9" s="122">
        <v>2017</v>
      </c>
      <c r="C9" s="137">
        <v>301</v>
      </c>
      <c r="D9" s="137">
        <v>1741.6</v>
      </c>
      <c r="E9" s="190">
        <v>25.1</v>
      </c>
      <c r="F9" s="341">
        <v>21</v>
      </c>
      <c r="G9" s="190">
        <v>59.7</v>
      </c>
      <c r="H9" s="191">
        <v>13.4</v>
      </c>
    </row>
    <row r="10" spans="1:9">
      <c r="A10" s="277" t="s">
        <v>1169</v>
      </c>
      <c r="B10" s="206">
        <v>2015</v>
      </c>
      <c r="C10" s="35">
        <v>13</v>
      </c>
      <c r="D10" s="111">
        <v>83.7</v>
      </c>
      <c r="E10" s="111">
        <v>1</v>
      </c>
      <c r="F10" s="340">
        <v>6</v>
      </c>
      <c r="G10" s="111">
        <v>20.2</v>
      </c>
      <c r="H10" s="45">
        <v>1.5</v>
      </c>
    </row>
    <row r="11" spans="1:9">
      <c r="A11" s="125"/>
      <c r="B11" s="103">
        <v>2016</v>
      </c>
      <c r="C11" s="26">
        <v>12</v>
      </c>
      <c r="D11" s="27">
        <v>81.099999999999994</v>
      </c>
      <c r="E11" s="27">
        <v>3.7</v>
      </c>
      <c r="F11" s="151">
        <v>1</v>
      </c>
      <c r="G11" s="27">
        <v>2.6</v>
      </c>
      <c r="H11" s="113" t="s">
        <v>48</v>
      </c>
    </row>
    <row r="12" spans="1:9">
      <c r="A12" s="125"/>
      <c r="B12" s="122">
        <v>2017</v>
      </c>
      <c r="C12" s="123">
        <v>11</v>
      </c>
      <c r="D12" s="81">
        <v>80.3</v>
      </c>
      <c r="E12" s="81" t="s">
        <v>295</v>
      </c>
      <c r="F12" s="233">
        <v>1</v>
      </c>
      <c r="G12" s="81">
        <v>4.7</v>
      </c>
      <c r="H12" s="124">
        <v>1.4</v>
      </c>
      <c r="I12" s="15"/>
    </row>
    <row r="13" spans="1:9">
      <c r="A13" s="1308"/>
      <c r="I13" s="15"/>
    </row>
    <row r="14" spans="1:9">
      <c r="I14" s="15"/>
    </row>
    <row r="15" spans="1:9">
      <c r="I15" s="15"/>
    </row>
  </sheetData>
  <mergeCells count="12">
    <mergeCell ref="C6:D6"/>
    <mergeCell ref="F6:G6"/>
    <mergeCell ref="A2:H2"/>
    <mergeCell ref="A3:B6"/>
    <mergeCell ref="C3:E3"/>
    <mergeCell ref="F3:H3"/>
    <mergeCell ref="C4:C5"/>
    <mergeCell ref="D4:E4"/>
    <mergeCell ref="F4:F5"/>
    <mergeCell ref="G4:H4"/>
    <mergeCell ref="H5:H6"/>
    <mergeCell ref="E5:E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6"/>
  <dimension ref="A1:J10"/>
  <sheetViews>
    <sheetView showGridLines="0" workbookViewId="0"/>
  </sheetViews>
  <sheetFormatPr defaultRowHeight="15"/>
  <cols>
    <col min="1" max="1" width="15.7109375" customWidth="1"/>
    <col min="2" max="10" width="10.5703125" customWidth="1"/>
  </cols>
  <sheetData>
    <row r="1" spans="1:10" ht="35.1" customHeight="1">
      <c r="A1" s="94"/>
      <c r="B1" s="94"/>
      <c r="C1" s="94"/>
      <c r="D1" s="94"/>
      <c r="E1" s="94"/>
    </row>
    <row r="2" spans="1:10" ht="15" customHeight="1">
      <c r="A2" s="2129" t="s">
        <v>2311</v>
      </c>
      <c r="B2" s="1949"/>
      <c r="C2" s="1949"/>
      <c r="D2" s="1949"/>
      <c r="E2" s="1949"/>
      <c r="F2" s="1949"/>
      <c r="G2" s="1949"/>
      <c r="H2" s="1950"/>
      <c r="I2" s="1950"/>
      <c r="J2" s="1950"/>
    </row>
    <row r="3" spans="1:10">
      <c r="A3" s="1952" t="s">
        <v>700</v>
      </c>
      <c r="B3" s="2452" t="s">
        <v>193</v>
      </c>
      <c r="C3" s="2452" t="s">
        <v>927</v>
      </c>
      <c r="D3" s="2452" t="s">
        <v>928</v>
      </c>
      <c r="E3" s="2468" t="s">
        <v>1627</v>
      </c>
      <c r="F3" s="2469"/>
      <c r="G3" s="2469"/>
      <c r="H3" s="2469"/>
      <c r="I3" s="2469"/>
      <c r="J3" s="2469"/>
    </row>
    <row r="4" spans="1:10" ht="26.1" customHeight="1">
      <c r="A4" s="2440"/>
      <c r="B4" s="2453"/>
      <c r="C4" s="2453"/>
      <c r="D4" s="2453"/>
      <c r="E4" s="2458" t="s">
        <v>233</v>
      </c>
      <c r="F4" s="2458" t="s">
        <v>917</v>
      </c>
      <c r="G4" s="2458" t="s">
        <v>918</v>
      </c>
      <c r="H4" s="2460" t="s">
        <v>2682</v>
      </c>
      <c r="I4" s="2461"/>
      <c r="J4" s="2461"/>
    </row>
    <row r="5" spans="1:10">
      <c r="A5" s="2440"/>
      <c r="B5" s="2467"/>
      <c r="C5" s="2467"/>
      <c r="D5" s="2467"/>
      <c r="E5" s="2459"/>
      <c r="F5" s="2459"/>
      <c r="G5" s="2459"/>
      <c r="H5" s="1766" t="s">
        <v>201</v>
      </c>
      <c r="I5" s="1766" t="s">
        <v>917</v>
      </c>
      <c r="J5" s="1772" t="s">
        <v>918</v>
      </c>
    </row>
    <row r="6" spans="1:10" ht="15.75" thickBot="1">
      <c r="A6" s="1953"/>
      <c r="B6" s="2464" t="s">
        <v>926</v>
      </c>
      <c r="C6" s="2465"/>
      <c r="D6" s="2465"/>
      <c r="E6" s="2465"/>
      <c r="F6" s="2465"/>
      <c r="G6" s="2466"/>
      <c r="H6" s="2052" t="s">
        <v>929</v>
      </c>
      <c r="I6" s="2053"/>
      <c r="J6" s="2053"/>
    </row>
    <row r="7" spans="1:10" ht="15.75" thickTop="1">
      <c r="A7" s="479">
        <v>2015</v>
      </c>
      <c r="B7" s="88">
        <v>13</v>
      </c>
      <c r="C7" s="35">
        <v>5</v>
      </c>
      <c r="D7" s="35">
        <v>8</v>
      </c>
      <c r="E7" s="111">
        <v>83.7</v>
      </c>
      <c r="F7" s="111">
        <v>40.5</v>
      </c>
      <c r="G7" s="111">
        <v>43.2</v>
      </c>
      <c r="H7" s="111">
        <v>1</v>
      </c>
      <c r="I7" s="111" t="s">
        <v>48</v>
      </c>
      <c r="J7" s="45">
        <v>1</v>
      </c>
    </row>
    <row r="8" spans="1:10">
      <c r="A8" s="514">
        <v>2016</v>
      </c>
      <c r="B8" s="88">
        <v>12</v>
      </c>
      <c r="C8" s="35">
        <v>4</v>
      </c>
      <c r="D8" s="35">
        <v>8</v>
      </c>
      <c r="E8" s="111">
        <v>81.099999999999994</v>
      </c>
      <c r="F8" s="111">
        <v>37.9</v>
      </c>
      <c r="G8" s="111">
        <v>43.2</v>
      </c>
      <c r="H8" s="111">
        <v>3.7</v>
      </c>
      <c r="I8" s="111">
        <v>3.7</v>
      </c>
      <c r="J8" s="45" t="s">
        <v>295</v>
      </c>
    </row>
    <row r="9" spans="1:10">
      <c r="A9" s="480">
        <v>2017</v>
      </c>
      <c r="B9" s="270">
        <v>11</v>
      </c>
      <c r="C9" s="137">
        <v>4</v>
      </c>
      <c r="D9" s="137">
        <v>7</v>
      </c>
      <c r="E9" s="190">
        <v>80.3</v>
      </c>
      <c r="F9" s="190">
        <v>41.3</v>
      </c>
      <c r="G9" s="190">
        <v>39</v>
      </c>
      <c r="H9" s="190" t="s">
        <v>295</v>
      </c>
      <c r="I9" s="190" t="s">
        <v>295</v>
      </c>
      <c r="J9" s="191" t="s">
        <v>295</v>
      </c>
    </row>
    <row r="10" spans="1:10">
      <c r="A10" s="1308"/>
    </row>
  </sheetData>
  <mergeCells count="12">
    <mergeCell ref="B6:G6"/>
    <mergeCell ref="H6:J6"/>
    <mergeCell ref="A2:J2"/>
    <mergeCell ref="A3:A6"/>
    <mergeCell ref="B3:B5"/>
    <mergeCell ref="C3:C5"/>
    <mergeCell ref="D3:D5"/>
    <mergeCell ref="E3:J3"/>
    <mergeCell ref="E4:E5"/>
    <mergeCell ref="F4:F5"/>
    <mergeCell ref="G4:G5"/>
    <mergeCell ref="H4:J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8"/>
  <dimension ref="A1:H16"/>
  <sheetViews>
    <sheetView showGridLines="0" workbookViewId="0"/>
  </sheetViews>
  <sheetFormatPr defaultRowHeight="15"/>
  <cols>
    <col min="1" max="1" width="14.7109375" customWidth="1"/>
    <col min="2" max="2" width="5.7109375" customWidth="1"/>
    <col min="3" max="8" width="14.140625" customWidth="1"/>
  </cols>
  <sheetData>
    <row r="1" spans="1:8" ht="35.1" customHeight="1">
      <c r="A1" s="94"/>
      <c r="B1" s="94"/>
      <c r="C1" s="94"/>
      <c r="D1" s="94"/>
      <c r="E1" s="94"/>
    </row>
    <row r="2" spans="1:8" ht="15" customHeight="1">
      <c r="A2" s="2129" t="s">
        <v>2314</v>
      </c>
      <c r="B2" s="1949"/>
      <c r="C2" s="1949"/>
      <c r="D2" s="1949"/>
      <c r="E2" s="1949"/>
      <c r="F2" s="1949"/>
      <c r="G2" s="1950"/>
      <c r="H2" s="1950"/>
    </row>
    <row r="3" spans="1:8" ht="15" customHeight="1">
      <c r="A3" s="2184" t="s">
        <v>36</v>
      </c>
      <c r="B3" s="2184"/>
      <c r="C3" s="2471" t="s">
        <v>2466</v>
      </c>
      <c r="D3" s="2138" t="s">
        <v>2868</v>
      </c>
      <c r="E3" s="2139"/>
      <c r="F3" s="2139"/>
      <c r="G3" s="2139"/>
      <c r="H3" s="2139"/>
    </row>
    <row r="4" spans="1:8">
      <c r="A4" s="2185"/>
      <c r="B4" s="2185"/>
      <c r="C4" s="2470"/>
      <c r="D4" s="2470" t="s">
        <v>2467</v>
      </c>
      <c r="E4" s="2046" t="s">
        <v>2468</v>
      </c>
      <c r="F4" s="2047"/>
      <c r="G4" s="2047"/>
      <c r="H4" s="2047"/>
    </row>
    <row r="5" spans="1:8" ht="15" customHeight="1">
      <c r="A5" s="2185"/>
      <c r="B5" s="2185"/>
      <c r="C5" s="2470"/>
      <c r="D5" s="2470"/>
      <c r="E5" s="2046" t="s">
        <v>930</v>
      </c>
      <c r="F5" s="2078"/>
      <c r="G5" s="2046" t="s">
        <v>1833</v>
      </c>
      <c r="H5" s="2047"/>
    </row>
    <row r="6" spans="1:8" ht="60.75" thickBot="1">
      <c r="A6" s="2186"/>
      <c r="B6" s="2186"/>
      <c r="C6" s="2081"/>
      <c r="D6" s="2081"/>
      <c r="E6" s="1760" t="s">
        <v>1815</v>
      </c>
      <c r="F6" s="1760" t="s">
        <v>931</v>
      </c>
      <c r="G6" s="1760" t="s">
        <v>201</v>
      </c>
      <c r="H6" s="1773" t="s">
        <v>2679</v>
      </c>
    </row>
    <row r="7" spans="1:8" ht="15.75" thickTop="1">
      <c r="A7" s="234" t="s">
        <v>378</v>
      </c>
      <c r="B7" s="206">
        <v>2015</v>
      </c>
      <c r="C7" s="35">
        <v>303</v>
      </c>
      <c r="D7" s="340">
        <v>133</v>
      </c>
      <c r="E7" s="35">
        <v>59</v>
      </c>
      <c r="F7" s="35">
        <v>78</v>
      </c>
      <c r="G7" s="35">
        <v>69</v>
      </c>
      <c r="H7" s="36">
        <v>133461.6</v>
      </c>
    </row>
    <row r="8" spans="1:8">
      <c r="A8" s="120"/>
      <c r="B8" s="103">
        <v>2016</v>
      </c>
      <c r="C8" s="35">
        <v>278</v>
      </c>
      <c r="D8" s="340">
        <v>122</v>
      </c>
      <c r="E8" s="35">
        <v>48</v>
      </c>
      <c r="F8" s="340">
        <v>71</v>
      </c>
      <c r="G8" s="35">
        <v>69</v>
      </c>
      <c r="H8" s="45">
        <v>133661.20000000001</v>
      </c>
    </row>
    <row r="9" spans="1:8">
      <c r="A9" s="121"/>
      <c r="B9" s="122">
        <v>2017</v>
      </c>
      <c r="C9" s="137">
        <v>267</v>
      </c>
      <c r="D9" s="341">
        <v>124</v>
      </c>
      <c r="E9" s="137">
        <v>47</v>
      </c>
      <c r="F9" s="137">
        <v>74</v>
      </c>
      <c r="G9" s="137">
        <v>68</v>
      </c>
      <c r="H9" s="203">
        <v>121574.39999999999</v>
      </c>
    </row>
    <row r="10" spans="1:8">
      <c r="A10" s="277" t="s">
        <v>1169</v>
      </c>
      <c r="B10" s="206">
        <v>2015</v>
      </c>
      <c r="C10" s="35">
        <v>10</v>
      </c>
      <c r="D10" s="340">
        <v>4</v>
      </c>
      <c r="E10" s="35">
        <v>1</v>
      </c>
      <c r="F10" s="35">
        <v>2</v>
      </c>
      <c r="G10" s="35">
        <v>3</v>
      </c>
      <c r="H10" s="36">
        <v>4284.8999999999996</v>
      </c>
    </row>
    <row r="11" spans="1:8">
      <c r="A11" s="125"/>
      <c r="B11" s="103">
        <v>2016</v>
      </c>
      <c r="C11" s="26">
        <v>10</v>
      </c>
      <c r="D11" s="151">
        <v>4</v>
      </c>
      <c r="E11" s="35">
        <v>1</v>
      </c>
      <c r="F11" s="26">
        <v>2</v>
      </c>
      <c r="G11" s="26">
        <v>3</v>
      </c>
      <c r="H11" s="156">
        <v>6011.3</v>
      </c>
    </row>
    <row r="12" spans="1:8">
      <c r="A12" s="125"/>
      <c r="B12" s="122">
        <v>2017</v>
      </c>
      <c r="C12" s="123">
        <v>10</v>
      </c>
      <c r="D12" s="233">
        <v>5</v>
      </c>
      <c r="E12" s="123">
        <v>1</v>
      </c>
      <c r="F12" s="123">
        <v>1</v>
      </c>
      <c r="G12" s="123">
        <v>3</v>
      </c>
      <c r="H12" s="203">
        <v>5785.6</v>
      </c>
    </row>
    <row r="13" spans="1:8">
      <c r="A13" s="1308"/>
    </row>
    <row r="16" spans="1:8" ht="23.25">
      <c r="C16" s="575"/>
    </row>
  </sheetData>
  <mergeCells count="8">
    <mergeCell ref="A2:H2"/>
    <mergeCell ref="A3:B6"/>
    <mergeCell ref="E4:H4"/>
    <mergeCell ref="E5:F5"/>
    <mergeCell ref="G5:H5"/>
    <mergeCell ref="D4:D6"/>
    <mergeCell ref="C3:C6"/>
    <mergeCell ref="D3:H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9">
    <tabColor rgb="FF808080"/>
  </sheetPr>
  <dimension ref="A1:G7"/>
  <sheetViews>
    <sheetView workbookViewId="0"/>
  </sheetViews>
  <sheetFormatPr defaultRowHeight="15"/>
  <cols>
    <col min="2" max="2" width="120" customWidth="1"/>
  </cols>
  <sheetData>
    <row r="1" spans="1:7" s="4" customFormat="1" ht="39" customHeight="1">
      <c r="B1" s="91"/>
      <c r="C1" s="92"/>
      <c r="D1" s="92"/>
      <c r="E1" s="92"/>
      <c r="F1" s="92"/>
      <c r="G1" s="92"/>
    </row>
    <row r="2" spans="1:7" ht="30" customHeight="1">
      <c r="A2" s="1648"/>
      <c r="B2" s="1649" t="s">
        <v>7</v>
      </c>
    </row>
    <row r="3" spans="1:7">
      <c r="A3" s="4"/>
      <c r="B3" s="4"/>
    </row>
    <row r="4" spans="1:7">
      <c r="A4" s="93" t="s">
        <v>2353</v>
      </c>
      <c r="B4" s="14" t="s">
        <v>932</v>
      </c>
    </row>
    <row r="5" spans="1:7">
      <c r="A5" s="93" t="s">
        <v>2354</v>
      </c>
      <c r="B5" s="14" t="s">
        <v>933</v>
      </c>
    </row>
    <row r="6" spans="1:7">
      <c r="A6" s="93" t="s">
        <v>2355</v>
      </c>
      <c r="B6" s="14" t="s">
        <v>934</v>
      </c>
    </row>
    <row r="7" spans="1:7">
      <c r="A7" s="93" t="s">
        <v>2356</v>
      </c>
      <c r="B7" s="14" t="s">
        <v>935</v>
      </c>
    </row>
  </sheetData>
  <hyperlinks>
    <hyperlink ref="B5" location="'2(137)'!A1" display="STĘŻENIA RADIONUKLIDÓW W POWIETRZU"/>
    <hyperlink ref="B6" location="'3(138)'!A1" display="HAŁAS  PRZEMYSŁOWY"/>
    <hyperlink ref="B7" location="'4(139)'!A1" display="HAŁAS DROGOWY W DZIEŃ W MIASTACH"/>
    <hyperlink ref="B4" location="'1(136)'!A1" display="MOC DAWKI PROMIENIOWANIA GAMMA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G23"/>
  <sheetViews>
    <sheetView showGridLines="0" workbookViewId="0"/>
  </sheetViews>
  <sheetFormatPr defaultRowHeight="15"/>
  <cols>
    <col min="1" max="1" width="22.7109375" customWidth="1"/>
    <col min="2" max="6" width="24.140625" customWidth="1"/>
  </cols>
  <sheetData>
    <row r="1" spans="1:7" ht="34.5" customHeight="1">
      <c r="A1" s="577"/>
      <c r="B1" s="577"/>
      <c r="C1" s="577"/>
      <c r="D1" s="577"/>
      <c r="E1" s="577"/>
      <c r="F1" s="577"/>
    </row>
    <row r="2" spans="1:7" ht="15" customHeight="1">
      <c r="A2" s="1843" t="s">
        <v>2787</v>
      </c>
      <c r="B2" s="1843"/>
      <c r="C2" s="1843"/>
      <c r="D2" s="1843"/>
      <c r="E2" s="1843"/>
      <c r="F2" s="1843"/>
    </row>
    <row r="3" spans="1:7" ht="15" customHeight="1">
      <c r="A3" s="1858" t="s">
        <v>2520</v>
      </c>
      <c r="B3" s="1833"/>
      <c r="C3" s="1833"/>
      <c r="D3" s="1833"/>
      <c r="E3" s="1833"/>
      <c r="F3" s="1833"/>
    </row>
    <row r="4" spans="1:7" ht="24">
      <c r="A4" s="1834" t="s">
        <v>192</v>
      </c>
      <c r="B4" s="1474" t="s">
        <v>193</v>
      </c>
      <c r="C4" s="1474" t="s">
        <v>1939</v>
      </c>
      <c r="D4" s="1474" t="s">
        <v>270</v>
      </c>
      <c r="E4" s="1474" t="s">
        <v>271</v>
      </c>
      <c r="F4" s="1475" t="s">
        <v>272</v>
      </c>
    </row>
    <row r="5" spans="1:7" ht="15.75" thickBot="1">
      <c r="A5" s="1836"/>
      <c r="B5" s="1861" t="s">
        <v>273</v>
      </c>
      <c r="C5" s="1862"/>
      <c r="D5" s="1862"/>
      <c r="E5" s="1862"/>
      <c r="F5" s="1862"/>
    </row>
    <row r="6" spans="1:7" ht="15.75" thickTop="1">
      <c r="A6" s="61" t="s">
        <v>206</v>
      </c>
      <c r="B6" s="842">
        <v>1755521.7320000001</v>
      </c>
      <c r="C6" s="842">
        <v>611398.52399999998</v>
      </c>
      <c r="D6" s="842">
        <v>694888.51500000001</v>
      </c>
      <c r="E6" s="842">
        <v>175758.95600000001</v>
      </c>
      <c r="F6" s="844">
        <v>273475.73700000002</v>
      </c>
      <c r="G6" s="15"/>
    </row>
    <row r="7" spans="1:7">
      <c r="A7" s="408" t="s">
        <v>207</v>
      </c>
      <c r="B7" s="355">
        <v>78742.89</v>
      </c>
      <c r="C7" s="355">
        <v>18971.685000000001</v>
      </c>
      <c r="D7" s="355">
        <v>33188.133999999998</v>
      </c>
      <c r="E7" s="355">
        <v>7421.598</v>
      </c>
      <c r="F7" s="356">
        <v>19161.473000000002</v>
      </c>
      <c r="G7" s="15"/>
    </row>
    <row r="8" spans="1:7">
      <c r="A8" s="61" t="s">
        <v>208</v>
      </c>
      <c r="B8" s="355">
        <v>106594.43</v>
      </c>
      <c r="C8" s="355">
        <v>45291.932999999997</v>
      </c>
      <c r="D8" s="355">
        <v>29351.341</v>
      </c>
      <c r="E8" s="1017">
        <v>10678.424000000001</v>
      </c>
      <c r="F8" s="356">
        <v>21272.732</v>
      </c>
      <c r="G8" s="15"/>
    </row>
    <row r="9" spans="1:7">
      <c r="A9" s="61" t="s">
        <v>209</v>
      </c>
      <c r="B9" s="355">
        <v>53279.154999999999</v>
      </c>
      <c r="C9" s="355">
        <v>19928.385999999999</v>
      </c>
      <c r="D9" s="355">
        <v>20287.665000000001</v>
      </c>
      <c r="E9" s="355">
        <v>4437.6019999999999</v>
      </c>
      <c r="F9" s="356">
        <v>8625.5020000000004</v>
      </c>
      <c r="G9" s="15"/>
    </row>
    <row r="10" spans="1:7">
      <c r="A10" s="1438" t="s">
        <v>210</v>
      </c>
      <c r="B10" s="1461">
        <v>24476.371999999999</v>
      </c>
      <c r="C10" s="1461">
        <v>3574.4380000000001</v>
      </c>
      <c r="D10" s="1461">
        <v>13454.254000000001</v>
      </c>
      <c r="E10" s="1461">
        <v>1267.1300000000001</v>
      </c>
      <c r="F10" s="1464">
        <v>6180.55</v>
      </c>
      <c r="G10" s="15"/>
    </row>
    <row r="11" spans="1:7">
      <c r="A11" s="61" t="s">
        <v>211</v>
      </c>
      <c r="B11" s="355">
        <v>160015.78899999999</v>
      </c>
      <c r="C11" s="355">
        <v>46067.036999999997</v>
      </c>
      <c r="D11" s="355">
        <v>71962.892000000007</v>
      </c>
      <c r="E11" s="355">
        <v>8058.29</v>
      </c>
      <c r="F11" s="356">
        <v>33927.57</v>
      </c>
      <c r="G11" s="15"/>
    </row>
    <row r="12" spans="1:7">
      <c r="A12" s="61" t="s">
        <v>212</v>
      </c>
      <c r="B12" s="355">
        <v>167417.01699999999</v>
      </c>
      <c r="C12" s="355">
        <v>50013.154000000002</v>
      </c>
      <c r="D12" s="355">
        <v>73148.778999999995</v>
      </c>
      <c r="E12" s="355">
        <v>11831.04</v>
      </c>
      <c r="F12" s="356">
        <v>32424.044000000002</v>
      </c>
      <c r="G12" s="15"/>
    </row>
    <row r="13" spans="1:7">
      <c r="A13" s="61" t="s">
        <v>213</v>
      </c>
      <c r="B13" s="355">
        <v>191236.69099999999</v>
      </c>
      <c r="C13" s="355">
        <v>118966.34600000001</v>
      </c>
      <c r="D13" s="355">
        <v>31494.194</v>
      </c>
      <c r="E13" s="355">
        <v>9395.4230000000007</v>
      </c>
      <c r="F13" s="356">
        <v>31380.727999999999</v>
      </c>
      <c r="G13" s="15"/>
    </row>
    <row r="14" spans="1:7">
      <c r="A14" s="61" t="s">
        <v>214</v>
      </c>
      <c r="B14" s="355">
        <v>96852.718999999997</v>
      </c>
      <c r="C14" s="355">
        <v>32575.413</v>
      </c>
      <c r="D14" s="355">
        <v>32144.507000000001</v>
      </c>
      <c r="E14" s="1017">
        <v>26530.190999999999</v>
      </c>
      <c r="F14" s="356">
        <v>5602.6080000000002</v>
      </c>
      <c r="G14" s="15"/>
    </row>
    <row r="15" spans="1:7">
      <c r="A15" s="61" t="s">
        <v>215</v>
      </c>
      <c r="B15" s="355">
        <v>56332.355000000003</v>
      </c>
      <c r="C15" s="355">
        <v>30957.588</v>
      </c>
      <c r="D15" s="355">
        <v>19580.096000000001</v>
      </c>
      <c r="E15" s="355">
        <v>2187.14</v>
      </c>
      <c r="F15" s="356">
        <v>3607.5309999999999</v>
      </c>
      <c r="G15" s="15"/>
    </row>
    <row r="16" spans="1:7">
      <c r="A16" s="61" t="s">
        <v>216</v>
      </c>
      <c r="B16" s="355">
        <v>17742.616999999998</v>
      </c>
      <c r="C16" s="355">
        <v>4623.4979999999996</v>
      </c>
      <c r="D16" s="355">
        <v>5735.63</v>
      </c>
      <c r="E16" s="355">
        <v>4338.5069999999996</v>
      </c>
      <c r="F16" s="356">
        <v>3044.982</v>
      </c>
      <c r="G16" s="15"/>
    </row>
    <row r="17" spans="1:7">
      <c r="A17" s="61" t="s">
        <v>217</v>
      </c>
      <c r="B17" s="355">
        <v>59046.423999999999</v>
      </c>
      <c r="C17" s="355">
        <v>22021.951000000001</v>
      </c>
      <c r="D17" s="355">
        <v>16129.993</v>
      </c>
      <c r="E17" s="355">
        <v>5439.8090000000002</v>
      </c>
      <c r="F17" s="356">
        <v>15454.671</v>
      </c>
      <c r="G17" s="15"/>
    </row>
    <row r="18" spans="1:7">
      <c r="A18" s="61" t="s">
        <v>218</v>
      </c>
      <c r="B18" s="355">
        <v>363149.95600000001</v>
      </c>
      <c r="C18" s="355">
        <v>68806.608999999997</v>
      </c>
      <c r="D18" s="355">
        <v>204467.739</v>
      </c>
      <c r="E18" s="1017">
        <v>56566.824000000001</v>
      </c>
      <c r="F18" s="356">
        <v>33308.784</v>
      </c>
      <c r="G18" s="15"/>
    </row>
    <row r="19" spans="1:7">
      <c r="A19" s="61" t="s">
        <v>219</v>
      </c>
      <c r="B19" s="355">
        <v>33962.483999999997</v>
      </c>
      <c r="C19" s="355">
        <v>4495.848</v>
      </c>
      <c r="D19" s="355">
        <v>21527.922999999999</v>
      </c>
      <c r="E19" s="355">
        <v>2575.8150000000001</v>
      </c>
      <c r="F19" s="356">
        <v>5362.8980000000001</v>
      </c>
      <c r="G19" s="15"/>
    </row>
    <row r="20" spans="1:7">
      <c r="A20" s="61" t="s">
        <v>220</v>
      </c>
      <c r="B20" s="355">
        <v>51847.256000000001</v>
      </c>
      <c r="C20" s="355">
        <v>16707.751</v>
      </c>
      <c r="D20" s="355">
        <v>19244.608</v>
      </c>
      <c r="E20" s="1017">
        <v>2147.4430000000002</v>
      </c>
      <c r="F20" s="356">
        <v>13747.454</v>
      </c>
      <c r="G20" s="15"/>
    </row>
    <row r="21" spans="1:7">
      <c r="A21" s="61" t="s">
        <v>221</v>
      </c>
      <c r="B21" s="355">
        <v>200218.38500000001</v>
      </c>
      <c r="C21" s="355">
        <v>101257.196</v>
      </c>
      <c r="D21" s="355">
        <v>57727.514000000003</v>
      </c>
      <c r="E21" s="355">
        <v>11235.942999999999</v>
      </c>
      <c r="F21" s="356">
        <v>29997.732</v>
      </c>
      <c r="G21" s="15"/>
    </row>
    <row r="22" spans="1:7">
      <c r="A22" s="61" t="s">
        <v>222</v>
      </c>
      <c r="B22" s="355">
        <v>94607.191999999995</v>
      </c>
      <c r="C22" s="355">
        <v>27139.690999999999</v>
      </c>
      <c r="D22" s="355">
        <v>45443.245999999999</v>
      </c>
      <c r="E22" s="355">
        <v>11647.777</v>
      </c>
      <c r="F22" s="356">
        <v>10376.477999999999</v>
      </c>
      <c r="G22" s="15"/>
    </row>
    <row r="23" spans="1:7">
      <c r="A23" s="1845" t="s">
        <v>274</v>
      </c>
      <c r="B23" s="1846"/>
      <c r="C23" s="1846"/>
      <c r="D23" s="1846"/>
      <c r="E23" s="1846"/>
      <c r="F23" s="1846"/>
    </row>
  </sheetData>
  <mergeCells count="5">
    <mergeCell ref="A3:F3"/>
    <mergeCell ref="A4:A5"/>
    <mergeCell ref="B5:F5"/>
    <mergeCell ref="A23:F23"/>
    <mergeCell ref="A2:F2"/>
  </mergeCells>
  <pageMargins left="0.25" right="0.25" top="0.75" bottom="0.75" header="0.3" footer="0.3"/>
  <pageSetup paperSize="9" orientation="portrait" r:id="rId1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0"/>
  <dimension ref="A1:H9"/>
  <sheetViews>
    <sheetView showGridLines="0" zoomScaleNormal="100" workbookViewId="0"/>
  </sheetViews>
  <sheetFormatPr defaultRowHeight="15"/>
  <cols>
    <col min="1" max="1" width="22.7109375" customWidth="1"/>
    <col min="2" max="7" width="16.42578125" customWidth="1"/>
  </cols>
  <sheetData>
    <row r="1" spans="1:8" ht="35.1" customHeight="1">
      <c r="A1" s="94"/>
      <c r="B1" s="94"/>
      <c r="C1" s="94"/>
      <c r="D1" s="94"/>
      <c r="E1" s="94"/>
      <c r="F1" s="94"/>
      <c r="G1" s="94"/>
    </row>
    <row r="2" spans="1:8" ht="15" customHeight="1">
      <c r="A2" s="1858" t="s">
        <v>2312</v>
      </c>
      <c r="B2" s="2031"/>
      <c r="C2" s="2031"/>
      <c r="D2" s="2031"/>
      <c r="E2" s="2031"/>
      <c r="F2" s="1846"/>
      <c r="G2" s="1846"/>
    </row>
    <row r="3" spans="1:8">
      <c r="A3" s="1977" t="s">
        <v>36</v>
      </c>
      <c r="B3" s="1979">
        <v>2015</v>
      </c>
      <c r="C3" s="1981"/>
      <c r="D3" s="1979">
        <v>2016</v>
      </c>
      <c r="E3" s="1981"/>
      <c r="F3" s="1979">
        <v>2017</v>
      </c>
      <c r="G3" s="1980"/>
    </row>
    <row r="4" spans="1:8" ht="24">
      <c r="A4" s="1983"/>
      <c r="B4" s="1742" t="s">
        <v>936</v>
      </c>
      <c r="C4" s="1742" t="s">
        <v>937</v>
      </c>
      <c r="D4" s="1742" t="s">
        <v>936</v>
      </c>
      <c r="E4" s="1742" t="s">
        <v>937</v>
      </c>
      <c r="F4" s="1742" t="s">
        <v>936</v>
      </c>
      <c r="G4" s="1743" t="s">
        <v>937</v>
      </c>
      <c r="H4" s="15"/>
    </row>
    <row r="5" spans="1:8" ht="15.75" thickBot="1">
      <c r="A5" s="1978"/>
      <c r="B5" s="1993" t="s">
        <v>938</v>
      </c>
      <c r="C5" s="1994"/>
      <c r="D5" s="1994"/>
      <c r="E5" s="1994"/>
      <c r="F5" s="1994"/>
      <c r="G5" s="1994"/>
    </row>
    <row r="6" spans="1:8" ht="19.5" customHeight="1" thickTop="1">
      <c r="A6" s="234" t="s">
        <v>2869</v>
      </c>
      <c r="B6" s="869">
        <v>90</v>
      </c>
      <c r="C6" s="870" t="s">
        <v>2683</v>
      </c>
      <c r="D6" s="869">
        <v>90</v>
      </c>
      <c r="E6" s="870" t="s">
        <v>2711</v>
      </c>
      <c r="F6" s="870">
        <v>90</v>
      </c>
      <c r="G6" s="871" t="s">
        <v>2745</v>
      </c>
    </row>
    <row r="7" spans="1:8" ht="15" customHeight="1">
      <c r="A7" s="165" t="s">
        <v>2870</v>
      </c>
      <c r="B7" s="872">
        <v>87</v>
      </c>
      <c r="C7" s="872" t="s">
        <v>2684</v>
      </c>
      <c r="D7" s="872">
        <v>86</v>
      </c>
      <c r="E7" s="872" t="s">
        <v>2712</v>
      </c>
      <c r="F7" s="872">
        <v>86</v>
      </c>
      <c r="G7" s="873" t="s">
        <v>2746</v>
      </c>
    </row>
    <row r="8" spans="1:8" s="370" customFormat="1" ht="11.25">
      <c r="A8" s="2236" t="s">
        <v>2454</v>
      </c>
      <c r="B8" s="2236"/>
      <c r="C8" s="2236"/>
      <c r="D8" s="2236"/>
      <c r="E8" s="2236"/>
      <c r="F8" s="2236"/>
      <c r="G8" s="2236"/>
    </row>
    <row r="9" spans="1:8" ht="15" customHeight="1">
      <c r="A9" s="1845" t="s">
        <v>939</v>
      </c>
      <c r="B9" s="1845"/>
      <c r="C9" s="1845"/>
      <c r="D9" s="1845"/>
      <c r="E9" s="1845"/>
      <c r="F9" s="1845"/>
      <c r="G9" s="1845"/>
    </row>
  </sheetData>
  <mergeCells count="8">
    <mergeCell ref="A8:G8"/>
    <mergeCell ref="A9:G9"/>
    <mergeCell ref="A2:G2"/>
    <mergeCell ref="A3:A5"/>
    <mergeCell ref="B3:C3"/>
    <mergeCell ref="D3:E3"/>
    <mergeCell ref="F3:G3"/>
    <mergeCell ref="B5:G5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1"/>
  <dimension ref="A1:O12"/>
  <sheetViews>
    <sheetView showGridLines="0" zoomScaleNormal="100" workbookViewId="0"/>
  </sheetViews>
  <sheetFormatPr defaultRowHeight="15"/>
  <cols>
    <col min="1" max="1" width="18.7109375" customWidth="1"/>
    <col min="2" max="2" width="5.7109375" customWidth="1"/>
    <col min="3" max="3" width="9.7109375" customWidth="1"/>
    <col min="4" max="4" width="10.42578125" bestFit="1" customWidth="1"/>
    <col min="5" max="14" width="9.7109375" customWidth="1"/>
  </cols>
  <sheetData>
    <row r="1" spans="1:15" ht="35.1" customHeight="1">
      <c r="A1" s="94"/>
      <c r="B1" s="94"/>
      <c r="C1" s="94"/>
      <c r="D1" s="94"/>
      <c r="E1" s="94"/>
      <c r="F1" s="94"/>
      <c r="G1" s="94"/>
      <c r="H1" s="94"/>
      <c r="I1" s="94"/>
    </row>
    <row r="2" spans="1:15" ht="15" customHeight="1">
      <c r="A2" s="1858" t="s">
        <v>2313</v>
      </c>
      <c r="B2" s="2031"/>
      <c r="C2" s="2031"/>
      <c r="D2" s="2031"/>
      <c r="E2" s="2031"/>
      <c r="F2" s="2031"/>
      <c r="G2" s="2031"/>
      <c r="H2" s="2031"/>
      <c r="I2" s="2031"/>
      <c r="J2" s="2031"/>
      <c r="K2" s="2031"/>
      <c r="L2" s="2031"/>
      <c r="M2" s="1846"/>
      <c r="N2" s="1846"/>
    </row>
    <row r="3" spans="1:15" ht="15" customHeight="1">
      <c r="A3" s="2472" t="s">
        <v>36</v>
      </c>
      <c r="B3" s="2189"/>
      <c r="C3" s="2007" t="s">
        <v>940</v>
      </c>
      <c r="D3" s="2009"/>
      <c r="E3" s="2007" t="s">
        <v>941</v>
      </c>
      <c r="F3" s="2009"/>
      <c r="G3" s="2007" t="s">
        <v>942</v>
      </c>
      <c r="H3" s="2009"/>
      <c r="I3" s="1873" t="s">
        <v>943</v>
      </c>
      <c r="J3" s="2029"/>
      <c r="K3" s="1873" t="s">
        <v>944</v>
      </c>
      <c r="L3" s="2029"/>
      <c r="M3" s="1873" t="s">
        <v>945</v>
      </c>
      <c r="N3" s="1860"/>
    </row>
    <row r="4" spans="1:15">
      <c r="A4" s="2473"/>
      <c r="B4" s="2190"/>
      <c r="C4" s="1571" t="s">
        <v>430</v>
      </c>
      <c r="D4" s="1571" t="s">
        <v>946</v>
      </c>
      <c r="E4" s="1571" t="s">
        <v>430</v>
      </c>
      <c r="F4" s="1571" t="s">
        <v>946</v>
      </c>
      <c r="G4" s="1571" t="s">
        <v>430</v>
      </c>
      <c r="H4" s="1571" t="s">
        <v>946</v>
      </c>
      <c r="I4" s="1571" t="s">
        <v>430</v>
      </c>
      <c r="J4" s="1571" t="s">
        <v>946</v>
      </c>
      <c r="K4" s="1571" t="s">
        <v>430</v>
      </c>
      <c r="L4" s="1571" t="s">
        <v>946</v>
      </c>
      <c r="M4" s="1571" t="s">
        <v>430</v>
      </c>
      <c r="N4" s="1747" t="s">
        <v>946</v>
      </c>
      <c r="O4" s="15"/>
    </row>
    <row r="5" spans="1:15" ht="15.75" thickBot="1">
      <c r="A5" s="2474"/>
      <c r="B5" s="2191"/>
      <c r="C5" s="1993" t="s">
        <v>947</v>
      </c>
      <c r="D5" s="1994"/>
      <c r="E5" s="1994"/>
      <c r="F5" s="1994"/>
      <c r="G5" s="1994"/>
      <c r="H5" s="1994"/>
      <c r="I5" s="1994"/>
      <c r="J5" s="1994"/>
      <c r="K5" s="1994"/>
      <c r="L5" s="1994"/>
      <c r="M5" s="1994"/>
      <c r="N5" s="1994"/>
    </row>
    <row r="6" spans="1:15" ht="20.100000000000001" customHeight="1" thickTop="1">
      <c r="A6" s="371" t="s">
        <v>378</v>
      </c>
      <c r="B6" s="181">
        <v>2015</v>
      </c>
      <c r="C6" s="1311">
        <v>0.91</v>
      </c>
      <c r="D6" s="1312" t="s">
        <v>2699</v>
      </c>
      <c r="E6" s="1313">
        <v>3084</v>
      </c>
      <c r="F6" s="1312" t="s">
        <v>2700</v>
      </c>
      <c r="G6" s="1312">
        <v>15.2</v>
      </c>
      <c r="H6" s="1312" t="s">
        <v>2701</v>
      </c>
      <c r="I6" s="1314">
        <v>436</v>
      </c>
      <c r="J6" s="1315" t="s">
        <v>2702</v>
      </c>
      <c r="K6" s="1315">
        <v>6.2</v>
      </c>
      <c r="L6" s="1315" t="s">
        <v>2703</v>
      </c>
      <c r="M6" s="1315">
        <v>1.2</v>
      </c>
      <c r="N6" s="1326" t="s">
        <v>2704</v>
      </c>
      <c r="O6" s="15"/>
    </row>
    <row r="7" spans="1:15">
      <c r="A7" s="189"/>
      <c r="B7" s="182">
        <v>2016</v>
      </c>
      <c r="C7" s="1311">
        <v>1.07</v>
      </c>
      <c r="D7" s="1312" t="s">
        <v>2685</v>
      </c>
      <c r="E7" s="1313">
        <v>3032</v>
      </c>
      <c r="F7" s="1312" t="s">
        <v>2686</v>
      </c>
      <c r="G7" s="1312">
        <v>14.4</v>
      </c>
      <c r="H7" s="1312" t="s">
        <v>2687</v>
      </c>
      <c r="I7" s="1314">
        <v>424</v>
      </c>
      <c r="J7" s="1315" t="s">
        <v>2688</v>
      </c>
      <c r="K7" s="1315">
        <v>7.5</v>
      </c>
      <c r="L7" s="1315" t="s">
        <v>2689</v>
      </c>
      <c r="M7" s="1315">
        <v>1.3</v>
      </c>
      <c r="N7" s="1326" t="s">
        <v>2690</v>
      </c>
      <c r="O7" s="15"/>
    </row>
    <row r="8" spans="1:15">
      <c r="A8" s="189"/>
      <c r="B8" s="761">
        <v>2017</v>
      </c>
      <c r="C8" s="1392">
        <v>0.7</v>
      </c>
      <c r="D8" s="1391" t="s">
        <v>2747</v>
      </c>
      <c r="E8" s="1318">
        <v>3264</v>
      </c>
      <c r="F8" s="1317" t="s">
        <v>2748</v>
      </c>
      <c r="G8" s="1317">
        <v>14.6</v>
      </c>
      <c r="H8" s="1317" t="s">
        <v>2749</v>
      </c>
      <c r="I8" s="1319">
        <v>396</v>
      </c>
      <c r="J8" s="1320" t="s">
        <v>2750</v>
      </c>
      <c r="K8" s="1320">
        <v>6.2</v>
      </c>
      <c r="L8" s="1320" t="s">
        <v>2751</v>
      </c>
      <c r="M8" s="1320">
        <v>1.2</v>
      </c>
      <c r="N8" s="1325" t="s">
        <v>2752</v>
      </c>
      <c r="O8" s="15"/>
    </row>
    <row r="9" spans="1:15">
      <c r="A9" s="720" t="s">
        <v>1141</v>
      </c>
      <c r="B9" s="760">
        <v>2015</v>
      </c>
      <c r="C9" s="1311">
        <v>0.35</v>
      </c>
      <c r="D9" s="1312" t="s">
        <v>2691</v>
      </c>
      <c r="E9" s="1313">
        <v>4105</v>
      </c>
      <c r="F9" s="1312" t="s">
        <v>2705</v>
      </c>
      <c r="G9" s="1312">
        <v>10.199999999999999</v>
      </c>
      <c r="H9" s="1312" t="s">
        <v>2706</v>
      </c>
      <c r="I9" s="1321">
        <v>531</v>
      </c>
      <c r="J9" s="1322" t="s">
        <v>2707</v>
      </c>
      <c r="K9" s="1315" t="s">
        <v>2708</v>
      </c>
      <c r="L9" s="1315" t="s">
        <v>2709</v>
      </c>
      <c r="M9" s="1315">
        <v>0.8</v>
      </c>
      <c r="N9" s="1326" t="s">
        <v>2710</v>
      </c>
      <c r="O9" s="15"/>
    </row>
    <row r="10" spans="1:15">
      <c r="A10" s="53"/>
      <c r="B10" s="182">
        <v>2016</v>
      </c>
      <c r="C10" s="1311">
        <v>0.98</v>
      </c>
      <c r="D10" s="1312" t="s">
        <v>2692</v>
      </c>
      <c r="E10" s="1313">
        <v>3970</v>
      </c>
      <c r="F10" s="1312" t="s">
        <v>2693</v>
      </c>
      <c r="G10" s="1312">
        <v>11.1</v>
      </c>
      <c r="H10" s="1312" t="s">
        <v>2694</v>
      </c>
      <c r="I10" s="1314">
        <v>491</v>
      </c>
      <c r="J10" s="1315" t="s">
        <v>2695</v>
      </c>
      <c r="K10" s="1315" t="s">
        <v>2696</v>
      </c>
      <c r="L10" s="1315" t="s">
        <v>2697</v>
      </c>
      <c r="M10" s="1315">
        <v>0.8</v>
      </c>
      <c r="N10" s="1316" t="s">
        <v>2698</v>
      </c>
    </row>
    <row r="11" spans="1:15">
      <c r="A11" s="53"/>
      <c r="B11" s="136">
        <v>2017</v>
      </c>
      <c r="C11" s="1392">
        <v>0.43</v>
      </c>
      <c r="D11" s="1391" t="s">
        <v>2753</v>
      </c>
      <c r="E11" s="1318">
        <v>4487</v>
      </c>
      <c r="F11" s="1317" t="s">
        <v>2754</v>
      </c>
      <c r="G11" s="1317">
        <v>15</v>
      </c>
      <c r="H11" s="1391" t="s">
        <v>2755</v>
      </c>
      <c r="I11" s="1323">
        <v>479</v>
      </c>
      <c r="J11" s="1324" t="s">
        <v>2756</v>
      </c>
      <c r="K11" s="1391">
        <v>6.2</v>
      </c>
      <c r="L11" s="1320" t="s">
        <v>2757</v>
      </c>
      <c r="M11" s="1391">
        <v>1.1000000000000001</v>
      </c>
      <c r="N11" s="1393" t="s">
        <v>2758</v>
      </c>
      <c r="O11" s="15"/>
    </row>
    <row r="12" spans="1:15" ht="26.1" customHeight="1">
      <c r="A12" s="1845" t="s">
        <v>948</v>
      </c>
      <c r="B12" s="2000"/>
      <c r="C12" s="2000"/>
      <c r="D12" s="2000"/>
      <c r="E12" s="2000"/>
      <c r="F12" s="2000"/>
      <c r="G12" s="2000"/>
      <c r="H12" s="2000"/>
      <c r="I12" s="2000"/>
      <c r="J12" s="2000"/>
      <c r="K12" s="2000"/>
      <c r="L12" s="2000"/>
      <c r="M12" s="2000"/>
      <c r="N12" s="2000"/>
    </row>
  </sheetData>
  <mergeCells count="10">
    <mergeCell ref="A12:N12"/>
    <mergeCell ref="A2:N2"/>
    <mergeCell ref="A3:B5"/>
    <mergeCell ref="C3:D3"/>
    <mergeCell ref="E3:F3"/>
    <mergeCell ref="G3:H3"/>
    <mergeCell ref="I3:J3"/>
    <mergeCell ref="K3:L3"/>
    <mergeCell ref="M3:N3"/>
    <mergeCell ref="C5:N5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2"/>
  <dimension ref="A1:E26"/>
  <sheetViews>
    <sheetView showGridLines="0" zoomScaleNormal="100" workbookViewId="0"/>
  </sheetViews>
  <sheetFormatPr defaultRowHeight="15"/>
  <cols>
    <col min="1" max="1" width="32.7109375" customWidth="1"/>
    <col min="2" max="3" width="10.7109375" customWidth="1"/>
  </cols>
  <sheetData>
    <row r="1" spans="1:5" ht="35.1" customHeight="1">
      <c r="A1" s="94"/>
      <c r="B1" s="94"/>
      <c r="C1" s="94"/>
    </row>
    <row r="2" spans="1:5" ht="15" customHeight="1">
      <c r="A2" s="1858" t="s">
        <v>2777</v>
      </c>
      <c r="B2" s="1858"/>
      <c r="C2" s="2031"/>
    </row>
    <row r="3" spans="1:5" ht="15.75" thickBot="1">
      <c r="A3" s="1774" t="s">
        <v>36</v>
      </c>
      <c r="B3" s="1759" t="s">
        <v>311</v>
      </c>
      <c r="C3" s="1775" t="s">
        <v>1169</v>
      </c>
      <c r="D3" s="15"/>
      <c r="E3" s="15"/>
    </row>
    <row r="4" spans="1:5" ht="15" customHeight="1" thickTop="1">
      <c r="A4" s="303" t="s">
        <v>1838</v>
      </c>
      <c r="B4" s="906">
        <v>1229</v>
      </c>
      <c r="C4" s="1539">
        <v>47</v>
      </c>
      <c r="D4" s="15"/>
      <c r="E4" s="15"/>
    </row>
    <row r="5" spans="1:5" ht="15" customHeight="1">
      <c r="A5" s="256" t="s">
        <v>1839</v>
      </c>
      <c r="B5" s="26">
        <v>281</v>
      </c>
      <c r="C5" s="1540">
        <v>18</v>
      </c>
      <c r="D5" s="15"/>
      <c r="E5" s="15"/>
    </row>
    <row r="6" spans="1:5">
      <c r="A6" s="372" t="s">
        <v>949</v>
      </c>
      <c r="B6" s="27">
        <v>60.9</v>
      </c>
      <c r="C6" s="1538">
        <v>44.4</v>
      </c>
      <c r="D6" s="15"/>
      <c r="E6" s="15"/>
    </row>
    <row r="7" spans="1:5">
      <c r="A7" s="1327" t="s">
        <v>2713</v>
      </c>
      <c r="C7" s="1353"/>
      <c r="D7" s="15"/>
      <c r="E7" s="15"/>
    </row>
    <row r="8" spans="1:5">
      <c r="A8" s="373" t="s">
        <v>950</v>
      </c>
      <c r="B8" s="501">
        <v>85</v>
      </c>
      <c r="C8" s="1540">
        <v>4</v>
      </c>
      <c r="D8" s="15"/>
      <c r="E8" s="15"/>
    </row>
    <row r="9" spans="1:5">
      <c r="A9" s="372" t="s">
        <v>951</v>
      </c>
      <c r="B9" s="26">
        <v>91</v>
      </c>
      <c r="C9" s="942">
        <v>7</v>
      </c>
      <c r="D9" s="15"/>
      <c r="E9" s="15"/>
    </row>
    <row r="10" spans="1:5">
      <c r="A10" s="373" t="s">
        <v>952</v>
      </c>
      <c r="B10" s="26">
        <v>49</v>
      </c>
      <c r="C10" s="1540">
        <v>5</v>
      </c>
      <c r="D10" s="15"/>
      <c r="E10" s="15"/>
    </row>
    <row r="11" spans="1:5">
      <c r="A11" s="372" t="s">
        <v>951</v>
      </c>
      <c r="B11" s="26">
        <v>46</v>
      </c>
      <c r="C11" s="1541" t="s">
        <v>2569</v>
      </c>
      <c r="D11" s="15"/>
      <c r="E11" s="15"/>
    </row>
    <row r="12" spans="1:5">
      <c r="A12" s="373" t="s">
        <v>953</v>
      </c>
      <c r="B12" s="26">
        <v>11</v>
      </c>
      <c r="C12" s="1540">
        <v>2</v>
      </c>
      <c r="D12" s="15"/>
      <c r="E12" s="15"/>
    </row>
    <row r="13" spans="1:5">
      <c r="A13" s="372" t="s">
        <v>954</v>
      </c>
      <c r="B13" s="26">
        <v>21</v>
      </c>
      <c r="C13" s="1541" t="s">
        <v>2569</v>
      </c>
      <c r="D13" s="15"/>
      <c r="E13" s="15"/>
    </row>
    <row r="14" spans="1:5">
      <c r="A14" s="373" t="s">
        <v>955</v>
      </c>
      <c r="B14" s="26">
        <v>3</v>
      </c>
      <c r="C14" s="1540">
        <v>1</v>
      </c>
      <c r="D14" s="15"/>
      <c r="E14" s="15"/>
    </row>
    <row r="15" spans="1:5">
      <c r="A15" s="372" t="s">
        <v>954</v>
      </c>
      <c r="B15" s="26">
        <v>9</v>
      </c>
      <c r="C15" s="1541" t="s">
        <v>2569</v>
      </c>
      <c r="D15" s="15"/>
      <c r="E15" s="15"/>
    </row>
    <row r="16" spans="1:5">
      <c r="A16" s="373" t="s">
        <v>956</v>
      </c>
      <c r="B16" s="26">
        <v>1</v>
      </c>
      <c r="C16" s="1541" t="s">
        <v>2569</v>
      </c>
      <c r="D16" s="15"/>
      <c r="E16" s="15"/>
    </row>
    <row r="17" spans="1:5">
      <c r="A17" s="256" t="s">
        <v>957</v>
      </c>
      <c r="B17" s="26">
        <v>4</v>
      </c>
      <c r="C17" s="942">
        <v>1</v>
      </c>
      <c r="D17" s="15"/>
      <c r="E17" s="15"/>
    </row>
    <row r="18" spans="1:5">
      <c r="A18" s="256" t="s">
        <v>958</v>
      </c>
      <c r="B18" s="151">
        <v>2727</v>
      </c>
      <c r="C18" s="1540">
        <v>63</v>
      </c>
      <c r="D18" s="15"/>
      <c r="E18" s="15"/>
    </row>
    <row r="19" spans="1:5" ht="24">
      <c r="A19" s="256" t="s">
        <v>2778</v>
      </c>
      <c r="C19" s="1353"/>
      <c r="D19" s="15"/>
      <c r="E19" s="15"/>
    </row>
    <row r="20" spans="1:5">
      <c r="A20" s="374">
        <v>2015</v>
      </c>
      <c r="B20" s="240">
        <v>92</v>
      </c>
      <c r="C20" s="1526">
        <v>1</v>
      </c>
      <c r="D20" s="15"/>
      <c r="E20" s="15"/>
    </row>
    <row r="21" spans="1:5">
      <c r="A21" s="374">
        <v>2016</v>
      </c>
      <c r="B21" s="26">
        <v>98</v>
      </c>
      <c r="C21" s="908">
        <v>8</v>
      </c>
      <c r="D21" s="15"/>
      <c r="E21" s="15"/>
    </row>
    <row r="22" spans="1:5">
      <c r="A22" s="375">
        <v>2017</v>
      </c>
      <c r="B22" s="123">
        <v>88</v>
      </c>
      <c r="C22" s="1804">
        <v>4</v>
      </c>
      <c r="D22" s="15"/>
      <c r="E22" s="15"/>
    </row>
    <row r="23" spans="1:5" ht="48.75" customHeight="1">
      <c r="A23" s="2100" t="s">
        <v>2714</v>
      </c>
      <c r="B23" s="2306"/>
      <c r="C23" s="2306"/>
    </row>
    <row r="24" spans="1:5">
      <c r="A24" s="2100" t="s">
        <v>432</v>
      </c>
      <c r="B24" s="2306"/>
      <c r="C24" s="2306"/>
    </row>
    <row r="26" spans="1:5" ht="23.25">
      <c r="A26" s="575"/>
    </row>
  </sheetData>
  <mergeCells count="3">
    <mergeCell ref="A24:C24"/>
    <mergeCell ref="A2:C2"/>
    <mergeCell ref="A23:C2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3"/>
  <dimension ref="A1:I40"/>
  <sheetViews>
    <sheetView showGridLines="0" zoomScaleNormal="100" zoomScaleSheetLayoutView="100" workbookViewId="0"/>
  </sheetViews>
  <sheetFormatPr defaultRowHeight="15"/>
  <cols>
    <col min="1" max="1" width="30.42578125" customWidth="1"/>
    <col min="2" max="8" width="14.42578125" customWidth="1"/>
  </cols>
  <sheetData>
    <row r="1" spans="1:9" ht="35.1" customHeight="1">
      <c r="A1" s="94"/>
      <c r="B1" s="94"/>
      <c r="C1" s="94"/>
      <c r="D1" s="94"/>
      <c r="E1" s="94"/>
      <c r="F1" s="94"/>
      <c r="G1" s="94"/>
    </row>
    <row r="2" spans="1:9" ht="15" customHeight="1">
      <c r="A2" s="2436" t="s">
        <v>2781</v>
      </c>
      <c r="B2" s="2436"/>
      <c r="C2" s="2436"/>
      <c r="D2" s="2436"/>
      <c r="E2" s="2436"/>
      <c r="F2" s="2437"/>
      <c r="G2" s="2437"/>
      <c r="H2" s="2438"/>
    </row>
    <row r="3" spans="1:9" ht="15.75" customHeight="1">
      <c r="A3" s="2476" t="s">
        <v>36</v>
      </c>
      <c r="B3" s="2067" t="s">
        <v>1841</v>
      </c>
      <c r="C3" s="2036"/>
      <c r="D3" s="2036"/>
      <c r="E3" s="2036"/>
      <c r="F3" s="2036"/>
      <c r="G3" s="1748"/>
      <c r="H3" s="2477" t="s">
        <v>2469</v>
      </c>
      <c r="I3" s="15"/>
    </row>
    <row r="4" spans="1:9" ht="24" customHeight="1">
      <c r="A4" s="2476"/>
      <c r="B4" s="2072" t="s">
        <v>233</v>
      </c>
      <c r="C4" s="2072" t="s">
        <v>1840</v>
      </c>
      <c r="D4" s="2069" t="s">
        <v>959</v>
      </c>
      <c r="E4" s="2070"/>
      <c r="F4" s="2070"/>
      <c r="G4" s="2071"/>
      <c r="H4" s="2477"/>
      <c r="I4" s="15"/>
    </row>
    <row r="5" spans="1:9" ht="39" customHeight="1" thickBot="1">
      <c r="A5" s="2039"/>
      <c r="B5" s="1986"/>
      <c r="C5" s="1986"/>
      <c r="D5" s="1751" t="s">
        <v>201</v>
      </c>
      <c r="E5" s="1751" t="s">
        <v>960</v>
      </c>
      <c r="F5" s="1751" t="s">
        <v>1842</v>
      </c>
      <c r="G5" s="1751" t="s">
        <v>2782</v>
      </c>
      <c r="H5" s="2418"/>
      <c r="I5" s="15"/>
    </row>
    <row r="6" spans="1:9" ht="15.75" thickTop="1">
      <c r="A6" s="2145" t="s">
        <v>2783</v>
      </c>
      <c r="B6" s="2475"/>
      <c r="C6" s="2475"/>
      <c r="D6" s="2475"/>
      <c r="E6" s="2475"/>
      <c r="F6" s="2475"/>
      <c r="G6" s="2475"/>
      <c r="H6" s="2475"/>
      <c r="I6" s="15"/>
    </row>
    <row r="7" spans="1:9">
      <c r="A7" s="762" t="s">
        <v>1393</v>
      </c>
      <c r="B7" s="27" t="s">
        <v>334</v>
      </c>
      <c r="C7" s="27">
        <v>0.4</v>
      </c>
      <c r="D7" s="27">
        <v>0.4</v>
      </c>
      <c r="E7" s="27">
        <v>0.4</v>
      </c>
      <c r="F7" s="27" t="s">
        <v>48</v>
      </c>
      <c r="G7" s="909" t="s">
        <v>48</v>
      </c>
      <c r="H7" s="489" t="s">
        <v>334</v>
      </c>
      <c r="I7" s="15"/>
    </row>
    <row r="8" spans="1:9">
      <c r="A8" s="762" t="s">
        <v>1395</v>
      </c>
      <c r="B8" s="27"/>
      <c r="C8" s="27">
        <v>0.1</v>
      </c>
      <c r="D8" s="27">
        <v>0.1</v>
      </c>
      <c r="E8" s="27" t="s">
        <v>48</v>
      </c>
      <c r="F8" s="27">
        <v>0.1</v>
      </c>
      <c r="G8" s="909" t="s">
        <v>48</v>
      </c>
      <c r="H8" s="489">
        <v>290</v>
      </c>
      <c r="I8" s="15"/>
    </row>
    <row r="9" spans="1:9">
      <c r="A9" s="762" t="s">
        <v>1413</v>
      </c>
      <c r="B9" s="27" t="s">
        <v>334</v>
      </c>
      <c r="C9" s="27">
        <v>0.4</v>
      </c>
      <c r="D9" s="27">
        <v>0.4</v>
      </c>
      <c r="E9" s="27" t="s">
        <v>48</v>
      </c>
      <c r="F9" s="27">
        <v>0.4</v>
      </c>
      <c r="G9" s="909" t="s">
        <v>48</v>
      </c>
      <c r="H9" s="489" t="s">
        <v>334</v>
      </c>
      <c r="I9" s="15"/>
    </row>
    <row r="10" spans="1:9">
      <c r="A10" s="762" t="s">
        <v>1419</v>
      </c>
      <c r="B10" s="27" t="s">
        <v>334</v>
      </c>
      <c r="C10" s="27">
        <v>0.4</v>
      </c>
      <c r="D10" s="27">
        <v>0.4</v>
      </c>
      <c r="E10" s="27" t="s">
        <v>48</v>
      </c>
      <c r="F10" s="27">
        <v>0.4</v>
      </c>
      <c r="G10" s="909" t="s">
        <v>48</v>
      </c>
      <c r="H10" s="489" t="s">
        <v>334</v>
      </c>
      <c r="I10" s="15"/>
    </row>
    <row r="11" spans="1:9">
      <c r="A11" s="762" t="s">
        <v>1405</v>
      </c>
      <c r="B11" s="27" t="s">
        <v>334</v>
      </c>
      <c r="C11" s="27">
        <v>0.2</v>
      </c>
      <c r="D11" s="27">
        <v>0.2</v>
      </c>
      <c r="E11" s="27">
        <v>0.1</v>
      </c>
      <c r="F11" s="27">
        <v>0.1</v>
      </c>
      <c r="G11" s="909" t="s">
        <v>48</v>
      </c>
      <c r="H11" s="489">
        <v>452</v>
      </c>
      <c r="I11" s="15"/>
    </row>
    <row r="12" spans="1:9">
      <c r="A12" s="762" t="s">
        <v>1400</v>
      </c>
      <c r="B12" s="27" t="s">
        <v>334</v>
      </c>
      <c r="C12" s="27">
        <v>0.6</v>
      </c>
      <c r="D12" s="27">
        <v>0.6</v>
      </c>
      <c r="E12" s="27" t="s">
        <v>48</v>
      </c>
      <c r="F12" s="27">
        <v>0.6</v>
      </c>
      <c r="G12" s="909" t="s">
        <v>48</v>
      </c>
      <c r="H12" s="489">
        <v>174</v>
      </c>
      <c r="I12" s="15"/>
    </row>
    <row r="13" spans="1:9">
      <c r="A13" s="762" t="s">
        <v>1414</v>
      </c>
      <c r="B13" s="27" t="s">
        <v>334</v>
      </c>
      <c r="C13" s="27">
        <v>1.1000000000000001</v>
      </c>
      <c r="D13" s="27">
        <v>1.1000000000000001</v>
      </c>
      <c r="E13" s="27" t="s">
        <v>48</v>
      </c>
      <c r="F13" s="27">
        <v>1.1000000000000001</v>
      </c>
      <c r="G13" s="909" t="s">
        <v>48</v>
      </c>
      <c r="H13" s="489" t="s">
        <v>334</v>
      </c>
      <c r="I13" s="15"/>
    </row>
    <row r="14" spans="1:9">
      <c r="A14" s="762" t="s">
        <v>1415</v>
      </c>
      <c r="B14" s="27">
        <v>64.7</v>
      </c>
      <c r="C14" s="27">
        <v>0.5</v>
      </c>
      <c r="D14" s="27">
        <v>0.5</v>
      </c>
      <c r="E14" s="27" t="s">
        <v>48</v>
      </c>
      <c r="F14" s="27">
        <v>0.5</v>
      </c>
      <c r="G14" s="909" t="s">
        <v>48</v>
      </c>
      <c r="H14" s="489">
        <v>439</v>
      </c>
      <c r="I14" s="15"/>
    </row>
    <row r="15" spans="1:9">
      <c r="A15" s="762" t="s">
        <v>1417</v>
      </c>
      <c r="B15" s="27" t="s">
        <v>334</v>
      </c>
      <c r="C15" s="27">
        <v>0.8</v>
      </c>
      <c r="D15" s="27">
        <v>0.8</v>
      </c>
      <c r="E15" s="27">
        <v>0.8</v>
      </c>
      <c r="F15" s="27" t="s">
        <v>48</v>
      </c>
      <c r="G15" s="909" t="s">
        <v>48</v>
      </c>
      <c r="H15" s="489">
        <v>3</v>
      </c>
      <c r="I15" s="15"/>
    </row>
    <row r="16" spans="1:9">
      <c r="A16" s="762" t="s">
        <v>1402</v>
      </c>
      <c r="B16" s="27" t="s">
        <v>334</v>
      </c>
      <c r="C16" s="27">
        <v>0.4</v>
      </c>
      <c r="D16" s="27">
        <v>0.4</v>
      </c>
      <c r="E16" s="27">
        <v>0.4</v>
      </c>
      <c r="F16" s="27" t="s">
        <v>48</v>
      </c>
      <c r="G16" s="909" t="s">
        <v>48</v>
      </c>
      <c r="H16" s="489">
        <v>170</v>
      </c>
      <c r="I16" s="15"/>
    </row>
    <row r="17" spans="1:9">
      <c r="A17" s="762" t="s">
        <v>1151</v>
      </c>
      <c r="B17" s="27"/>
      <c r="C17" s="27">
        <v>0.1</v>
      </c>
      <c r="D17" s="27">
        <v>0.1</v>
      </c>
      <c r="E17" s="27" t="s">
        <v>48</v>
      </c>
      <c r="F17" s="27">
        <v>0.1</v>
      </c>
      <c r="G17" s="909" t="s">
        <v>48</v>
      </c>
      <c r="H17" s="489">
        <v>277</v>
      </c>
      <c r="I17" s="15"/>
    </row>
    <row r="18" spans="1:9">
      <c r="A18" s="762" t="s">
        <v>1421</v>
      </c>
      <c r="B18" s="27" t="s">
        <v>334</v>
      </c>
      <c r="C18" s="27">
        <v>0.4</v>
      </c>
      <c r="D18" s="27">
        <v>0.4</v>
      </c>
      <c r="E18" s="27" t="s">
        <v>48</v>
      </c>
      <c r="F18" s="27">
        <v>0.4</v>
      </c>
      <c r="G18" s="909" t="s">
        <v>48</v>
      </c>
      <c r="H18" s="489">
        <v>209</v>
      </c>
      <c r="I18" s="15"/>
    </row>
    <row r="19" spans="1:9">
      <c r="A19" s="2145" t="s">
        <v>2780</v>
      </c>
      <c r="B19" s="2475"/>
      <c r="C19" s="2475"/>
      <c r="D19" s="2475"/>
      <c r="E19" s="2475"/>
      <c r="F19" s="2475"/>
      <c r="G19" s="2475"/>
      <c r="H19" s="2475"/>
      <c r="I19" s="15"/>
    </row>
    <row r="20" spans="1:9">
      <c r="A20" s="114" t="s">
        <v>1391</v>
      </c>
      <c r="B20" s="27" t="s">
        <v>334</v>
      </c>
      <c r="C20" s="27">
        <v>1.4</v>
      </c>
      <c r="D20" s="27">
        <v>1.4</v>
      </c>
      <c r="E20" s="27">
        <v>1.4</v>
      </c>
      <c r="F20" s="26" t="s">
        <v>2569</v>
      </c>
      <c r="G20" s="489" t="s">
        <v>2569</v>
      </c>
      <c r="H20" s="489">
        <v>232</v>
      </c>
      <c r="I20" s="15"/>
    </row>
    <row r="21" spans="1:9">
      <c r="A21" s="114" t="s">
        <v>1393</v>
      </c>
      <c r="B21" s="27" t="s">
        <v>334</v>
      </c>
      <c r="C21" s="27">
        <v>0.4</v>
      </c>
      <c r="D21" s="27">
        <v>0.4</v>
      </c>
      <c r="E21" s="27">
        <v>0.4</v>
      </c>
      <c r="F21" s="26" t="s">
        <v>2569</v>
      </c>
      <c r="G21" s="489" t="s">
        <v>2569</v>
      </c>
      <c r="H21" s="489" t="s">
        <v>334</v>
      </c>
      <c r="I21" s="15"/>
    </row>
    <row r="22" spans="1:9">
      <c r="A22" s="114" t="s">
        <v>1395</v>
      </c>
      <c r="B22" s="27" t="s">
        <v>334</v>
      </c>
      <c r="C22" s="27">
        <v>0.8</v>
      </c>
      <c r="D22" s="27">
        <v>0.8</v>
      </c>
      <c r="E22" s="26" t="s">
        <v>2569</v>
      </c>
      <c r="F22" s="26" t="s">
        <v>2569</v>
      </c>
      <c r="G22" s="520">
        <v>0.8</v>
      </c>
      <c r="H22" s="489">
        <v>322</v>
      </c>
      <c r="I22" s="15"/>
    </row>
    <row r="23" spans="1:9">
      <c r="A23" s="114" t="s">
        <v>1413</v>
      </c>
      <c r="B23" s="27" t="s">
        <v>334</v>
      </c>
      <c r="C23" s="27">
        <v>1.5</v>
      </c>
      <c r="D23" s="27">
        <v>1.5</v>
      </c>
      <c r="E23" s="26" t="s">
        <v>2569</v>
      </c>
      <c r="F23" s="27">
        <v>1.3</v>
      </c>
      <c r="G23" s="520">
        <v>0.2</v>
      </c>
      <c r="H23" s="489" t="s">
        <v>334</v>
      </c>
      <c r="I23" s="15"/>
    </row>
    <row r="24" spans="1:9">
      <c r="A24" s="114" t="s">
        <v>1419</v>
      </c>
      <c r="B24" s="27" t="s">
        <v>334</v>
      </c>
      <c r="C24" s="27">
        <v>0.5</v>
      </c>
      <c r="D24" s="27">
        <v>0.5</v>
      </c>
      <c r="E24" s="26" t="s">
        <v>2569</v>
      </c>
      <c r="F24" s="27">
        <v>0.5</v>
      </c>
      <c r="G24" s="489" t="s">
        <v>2569</v>
      </c>
      <c r="H24" s="489" t="s">
        <v>334</v>
      </c>
      <c r="I24" s="15"/>
    </row>
    <row r="25" spans="1:9">
      <c r="A25" s="114" t="s">
        <v>1405</v>
      </c>
      <c r="B25" s="27" t="s">
        <v>334</v>
      </c>
      <c r="C25" s="27">
        <v>1.1000000000000001</v>
      </c>
      <c r="D25" s="27">
        <v>1.1000000000000001</v>
      </c>
      <c r="E25" s="27">
        <v>1</v>
      </c>
      <c r="F25" s="27">
        <v>0.1</v>
      </c>
      <c r="G25" s="489" t="s">
        <v>2569</v>
      </c>
      <c r="H25" s="489">
        <v>405</v>
      </c>
      <c r="I25" s="15"/>
    </row>
    <row r="26" spans="1:9">
      <c r="A26" s="114" t="s">
        <v>1400</v>
      </c>
      <c r="B26" s="27" t="s">
        <v>334</v>
      </c>
      <c r="C26" s="27">
        <v>0.6</v>
      </c>
      <c r="D26" s="27">
        <v>0.6</v>
      </c>
      <c r="E26" s="26" t="s">
        <v>2569</v>
      </c>
      <c r="F26" s="27">
        <v>0.6</v>
      </c>
      <c r="G26" s="489" t="s">
        <v>2569</v>
      </c>
      <c r="H26" s="489">
        <v>174</v>
      </c>
      <c r="I26" s="15"/>
    </row>
    <row r="27" spans="1:9">
      <c r="A27" s="114" t="s">
        <v>1406</v>
      </c>
      <c r="B27" s="27" t="s">
        <v>334</v>
      </c>
      <c r="C27" s="27">
        <v>1.5</v>
      </c>
      <c r="D27" s="27">
        <v>1.5</v>
      </c>
      <c r="E27" s="27">
        <v>1.5</v>
      </c>
      <c r="F27" s="26" t="s">
        <v>2569</v>
      </c>
      <c r="G27" s="489" t="s">
        <v>2569</v>
      </c>
      <c r="H27" s="489">
        <v>135</v>
      </c>
      <c r="I27" s="15"/>
    </row>
    <row r="28" spans="1:9">
      <c r="A28" s="114" t="s">
        <v>1414</v>
      </c>
      <c r="B28" s="27" t="s">
        <v>334</v>
      </c>
      <c r="C28" s="27">
        <v>1.1000000000000001</v>
      </c>
      <c r="D28" s="27">
        <v>1.1000000000000001</v>
      </c>
      <c r="E28" s="26" t="s">
        <v>2569</v>
      </c>
      <c r="F28" s="27">
        <v>1.1000000000000001</v>
      </c>
      <c r="G28" s="489" t="s">
        <v>2569</v>
      </c>
      <c r="H28" s="489" t="s">
        <v>334</v>
      </c>
      <c r="I28" s="15"/>
    </row>
    <row r="29" spans="1:9">
      <c r="A29" s="114" t="s">
        <v>1415</v>
      </c>
      <c r="B29" s="27">
        <v>64.7</v>
      </c>
      <c r="C29" s="27">
        <v>0.5</v>
      </c>
      <c r="D29" s="27">
        <v>0.5</v>
      </c>
      <c r="E29" s="26" t="s">
        <v>2569</v>
      </c>
      <c r="F29" s="27">
        <v>0.5</v>
      </c>
      <c r="G29" s="489" t="s">
        <v>2569</v>
      </c>
      <c r="H29" s="489">
        <v>439</v>
      </c>
      <c r="I29" s="15"/>
    </row>
    <row r="30" spans="1:9">
      <c r="A30" s="114" t="s">
        <v>1417</v>
      </c>
      <c r="B30" s="27" t="s">
        <v>334</v>
      </c>
      <c r="C30" s="27">
        <v>0.8</v>
      </c>
      <c r="D30" s="27">
        <v>0.8</v>
      </c>
      <c r="E30" s="27">
        <v>0.8</v>
      </c>
      <c r="F30" s="26" t="s">
        <v>2569</v>
      </c>
      <c r="G30" s="489" t="s">
        <v>2569</v>
      </c>
      <c r="H30" s="489">
        <v>3</v>
      </c>
      <c r="I30" s="15"/>
    </row>
    <row r="31" spans="1:9">
      <c r="A31" s="114" t="s">
        <v>1402</v>
      </c>
      <c r="B31" s="27" t="s">
        <v>334</v>
      </c>
      <c r="C31" s="27">
        <v>0.8</v>
      </c>
      <c r="D31" s="27">
        <v>0.8</v>
      </c>
      <c r="E31" s="27">
        <v>0.4</v>
      </c>
      <c r="F31" s="26" t="s">
        <v>2569</v>
      </c>
      <c r="G31" s="489" t="s">
        <v>2569</v>
      </c>
      <c r="H31" s="489">
        <v>157</v>
      </c>
      <c r="I31" s="15"/>
    </row>
    <row r="32" spans="1:9">
      <c r="A32" s="114" t="s">
        <v>1151</v>
      </c>
      <c r="B32" s="27" t="s">
        <v>334</v>
      </c>
      <c r="C32" s="27">
        <v>0.7</v>
      </c>
      <c r="D32" s="27">
        <v>0.7</v>
      </c>
      <c r="E32" s="26" t="s">
        <v>2569</v>
      </c>
      <c r="F32" s="27">
        <v>0.7</v>
      </c>
      <c r="G32" s="489" t="s">
        <v>2569</v>
      </c>
      <c r="H32" s="489">
        <v>298</v>
      </c>
      <c r="I32" s="15"/>
    </row>
    <row r="33" spans="1:9">
      <c r="A33" s="114" t="s">
        <v>1421</v>
      </c>
      <c r="B33" s="27" t="s">
        <v>334</v>
      </c>
      <c r="C33" s="27">
        <v>0.4</v>
      </c>
      <c r="D33" s="27">
        <v>0.4</v>
      </c>
      <c r="E33" s="26" t="s">
        <v>2569</v>
      </c>
      <c r="F33" s="27">
        <v>0.4</v>
      </c>
      <c r="G33" s="489" t="s">
        <v>2569</v>
      </c>
      <c r="H33" s="489">
        <v>209</v>
      </c>
      <c r="I33" s="15"/>
    </row>
    <row r="34" spans="1:9">
      <c r="A34" s="2145">
        <v>2017</v>
      </c>
      <c r="B34" s="2145"/>
      <c r="C34" s="2145"/>
      <c r="D34" s="2145"/>
      <c r="E34" s="2145"/>
      <c r="F34" s="2145"/>
      <c r="G34" s="2145"/>
      <c r="H34" s="2145"/>
      <c r="I34" s="15"/>
    </row>
    <row r="35" spans="1:9">
      <c r="A35" s="762" t="s">
        <v>1410</v>
      </c>
      <c r="B35" s="570" t="s">
        <v>2779</v>
      </c>
      <c r="C35" s="570">
        <v>0.7</v>
      </c>
      <c r="D35" s="570">
        <v>0.7</v>
      </c>
      <c r="E35" s="26" t="s">
        <v>2569</v>
      </c>
      <c r="F35" s="520">
        <v>0.7</v>
      </c>
      <c r="G35" s="489" t="s">
        <v>2569</v>
      </c>
      <c r="H35" s="489">
        <v>31</v>
      </c>
      <c r="I35" s="15"/>
    </row>
    <row r="36" spans="1:9">
      <c r="A36" s="762" t="s">
        <v>1415</v>
      </c>
      <c r="B36" s="570" t="s">
        <v>2779</v>
      </c>
      <c r="C36" s="570">
        <v>2.5</v>
      </c>
      <c r="D36" s="570">
        <v>2.5</v>
      </c>
      <c r="E36" s="570">
        <v>2.5</v>
      </c>
      <c r="F36" s="489" t="s">
        <v>2569</v>
      </c>
      <c r="G36" s="489" t="s">
        <v>2569</v>
      </c>
      <c r="H36" s="489">
        <v>335</v>
      </c>
      <c r="I36" s="15"/>
    </row>
    <row r="37" spans="1:9">
      <c r="A37" s="762" t="s">
        <v>1163</v>
      </c>
      <c r="B37" s="910" t="s">
        <v>2779</v>
      </c>
      <c r="C37" s="910">
        <v>2</v>
      </c>
      <c r="D37" s="910">
        <v>2</v>
      </c>
      <c r="E37" s="1139" t="s">
        <v>2569</v>
      </c>
      <c r="F37" s="909">
        <v>2</v>
      </c>
      <c r="G37" s="489" t="s">
        <v>2569</v>
      </c>
      <c r="H37" s="489">
        <v>483</v>
      </c>
      <c r="I37" s="15"/>
    </row>
    <row r="38" spans="1:9" ht="30" customHeight="1">
      <c r="A38" s="2227" t="s">
        <v>2871</v>
      </c>
      <c r="B38" s="2228"/>
      <c r="C38" s="2228"/>
      <c r="D38" s="2228"/>
      <c r="E38" s="2228"/>
      <c r="F38" s="2228"/>
      <c r="G38" s="2228"/>
      <c r="H38" s="2228"/>
    </row>
    <row r="40" spans="1:9" ht="23.25">
      <c r="A40" s="575"/>
    </row>
  </sheetData>
  <mergeCells count="11">
    <mergeCell ref="A6:H6"/>
    <mergeCell ref="A34:H34"/>
    <mergeCell ref="A19:H19"/>
    <mergeCell ref="A38:H38"/>
    <mergeCell ref="A2:H2"/>
    <mergeCell ref="A3:A5"/>
    <mergeCell ref="B3:F3"/>
    <mergeCell ref="H3:H5"/>
    <mergeCell ref="B4:B5"/>
    <mergeCell ref="C4:C5"/>
    <mergeCell ref="D4:G4"/>
  </mergeCells>
  <pageMargins left="0.19685039370078741" right="0.19685039370078741" top="0.74803149606299213" bottom="0.74803149606299213" header="0.31496062992125984" footer="0.31496062992125984"/>
  <pageSetup paperSize="9" scale="78" orientation="portrait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5">
    <tabColor rgb="FF808080"/>
  </sheetPr>
  <dimension ref="A1:G30"/>
  <sheetViews>
    <sheetView workbookViewId="0"/>
  </sheetViews>
  <sheetFormatPr defaultRowHeight="15"/>
  <cols>
    <col min="2" max="2" width="148.5703125" customWidth="1"/>
  </cols>
  <sheetData>
    <row r="1" spans="1:7" s="4" customFormat="1" ht="39" customHeight="1">
      <c r="B1" s="91"/>
      <c r="C1" s="92"/>
      <c r="D1" s="92"/>
      <c r="E1" s="92"/>
      <c r="F1" s="92"/>
      <c r="G1" s="92"/>
    </row>
    <row r="2" spans="1:7" ht="30" customHeight="1">
      <c r="A2" s="1648"/>
      <c r="B2" s="1649" t="s">
        <v>1101</v>
      </c>
    </row>
    <row r="3" spans="1:7">
      <c r="A3" s="4"/>
      <c r="B3" s="4"/>
    </row>
    <row r="4" spans="1:7">
      <c r="A4" s="93" t="s">
        <v>2357</v>
      </c>
      <c r="B4" s="14" t="s">
        <v>961</v>
      </c>
    </row>
    <row r="5" spans="1:7">
      <c r="A5" s="93" t="s">
        <v>2358</v>
      </c>
      <c r="B5" s="14" t="s">
        <v>962</v>
      </c>
    </row>
    <row r="6" spans="1:7">
      <c r="A6" s="93" t="s">
        <v>2359</v>
      </c>
      <c r="B6" s="14" t="s">
        <v>2925</v>
      </c>
    </row>
    <row r="7" spans="1:7">
      <c r="A7" s="93" t="s">
        <v>2360</v>
      </c>
      <c r="B7" s="14" t="s">
        <v>963</v>
      </c>
    </row>
    <row r="8" spans="1:7">
      <c r="A8" s="93" t="s">
        <v>2361</v>
      </c>
      <c r="B8" s="14" t="s">
        <v>2384</v>
      </c>
    </row>
    <row r="9" spans="1:7">
      <c r="A9" s="93" t="s">
        <v>2362</v>
      </c>
      <c r="B9" s="14" t="s">
        <v>2385</v>
      </c>
    </row>
    <row r="10" spans="1:7">
      <c r="A10" s="93" t="s">
        <v>2363</v>
      </c>
      <c r="B10" s="14" t="s">
        <v>964</v>
      </c>
    </row>
    <row r="11" spans="1:7">
      <c r="A11" s="93" t="s">
        <v>2364</v>
      </c>
      <c r="B11" s="14" t="s">
        <v>965</v>
      </c>
    </row>
    <row r="12" spans="1:7">
      <c r="A12" s="93" t="s">
        <v>2365</v>
      </c>
      <c r="B12" s="14" t="s">
        <v>966</v>
      </c>
    </row>
    <row r="13" spans="1:7">
      <c r="A13" s="93" t="s">
        <v>2366</v>
      </c>
      <c r="B13" s="14" t="s">
        <v>967</v>
      </c>
    </row>
    <row r="14" spans="1:7">
      <c r="A14" s="93" t="s">
        <v>2367</v>
      </c>
      <c r="B14" s="14" t="s">
        <v>968</v>
      </c>
    </row>
    <row r="15" spans="1:7">
      <c r="A15" s="93" t="s">
        <v>2368</v>
      </c>
      <c r="B15" s="14" t="s">
        <v>969</v>
      </c>
    </row>
    <row r="16" spans="1:7">
      <c r="A16" s="93" t="s">
        <v>2369</v>
      </c>
      <c r="B16" s="14" t="s">
        <v>970</v>
      </c>
    </row>
    <row r="17" spans="1:2">
      <c r="A17" s="93" t="s">
        <v>2370</v>
      </c>
      <c r="B17" s="14" t="s">
        <v>2737</v>
      </c>
    </row>
    <row r="18" spans="1:2">
      <c r="A18" s="93" t="s">
        <v>2371</v>
      </c>
      <c r="B18" s="14" t="s">
        <v>971</v>
      </c>
    </row>
    <row r="19" spans="1:2">
      <c r="A19" s="93" t="s">
        <v>2372</v>
      </c>
      <c r="B19" s="14" t="s">
        <v>972</v>
      </c>
    </row>
    <row r="20" spans="1:2">
      <c r="A20" s="93" t="s">
        <v>2373</v>
      </c>
      <c r="B20" s="14" t="s">
        <v>973</v>
      </c>
    </row>
    <row r="21" spans="1:2">
      <c r="A21" s="93" t="s">
        <v>2374</v>
      </c>
      <c r="B21" s="14" t="s">
        <v>974</v>
      </c>
    </row>
    <row r="22" spans="1:2">
      <c r="A22" s="93" t="s">
        <v>2375</v>
      </c>
      <c r="B22" s="14" t="s">
        <v>975</v>
      </c>
    </row>
    <row r="23" spans="1:2">
      <c r="A23" s="93" t="s">
        <v>2376</v>
      </c>
      <c r="B23" s="14" t="s">
        <v>976</v>
      </c>
    </row>
    <row r="24" spans="1:2">
      <c r="A24" s="93" t="s">
        <v>2377</v>
      </c>
      <c r="B24" s="14" t="s">
        <v>977</v>
      </c>
    </row>
    <row r="25" spans="1:2">
      <c r="A25" s="93" t="s">
        <v>2378</v>
      </c>
      <c r="B25" s="14" t="s">
        <v>1904</v>
      </c>
    </row>
    <row r="26" spans="1:2">
      <c r="A26" s="93" t="s">
        <v>2379</v>
      </c>
      <c r="B26" s="14" t="s">
        <v>1905</v>
      </c>
    </row>
    <row r="27" spans="1:2">
      <c r="A27" s="93" t="s">
        <v>2380</v>
      </c>
      <c r="B27" s="14" t="s">
        <v>978</v>
      </c>
    </row>
    <row r="28" spans="1:2">
      <c r="A28" s="93" t="s">
        <v>2381</v>
      </c>
      <c r="B28" s="14" t="s">
        <v>1906</v>
      </c>
    </row>
    <row r="29" spans="1:2">
      <c r="A29" s="93" t="s">
        <v>2382</v>
      </c>
      <c r="B29" s="14" t="s">
        <v>1907</v>
      </c>
    </row>
    <row r="30" spans="1:2">
      <c r="A30" s="93" t="s">
        <v>2383</v>
      </c>
      <c r="B30" s="14" t="s">
        <v>1908</v>
      </c>
    </row>
  </sheetData>
  <hyperlinks>
    <hyperlink ref="B5" location="'2(141)'!A1" display="NAKŁADY NA ŚRODKI TRWAŁE SŁUŻĄCE OCHRONIE ŚRODOWISKA I GOSPODARCE WODNEJ WEDŁUG GRUP INWESTORÓW (ceny bieżące)"/>
    <hyperlink ref="B6" location="'3(142)'!A1" display="NAKŁADY NA ŚRODKI TRWAŁE SŁUŻĄCE OCHRONIE ŚRODOWISKA I GOSPODARCE WODNEJ WEDŁUG SEKCJI POLSKIEJ KLASYFIKACJI DZIAŁALNOŚCI W 2014 R. (ceny bieżące)"/>
    <hyperlink ref="B10" location="'7(146)'!A1" display="EFEKTY RZECZOWE UZYSKANE W WYNIKU PRZEKAZANIA DO UŻYTKU INWESTYCJI OCHRONY ŚRODOWISKA I GOSPODARKI WODNEJ"/>
    <hyperlink ref="B11" location="'8(147)'!A1" display="STAN WYPOSAŻENIA WSI W NIEKTÓRE URZĄDZENIA I OBIEKTY OCHRONY ŚRODOWISKA I GOSPODARKI WODNEJ"/>
    <hyperlink ref="B7" location="'4(143)'!A1" display="NAKŁADY NA ŚRODKI TRWAŁE SŁUŻĄCE OCHRONIE ŚRODOWISKA I GOSPODARCE WODNEJ (ceny bieżące)"/>
    <hyperlink ref="B8" location="'5(144)'!A1" display="NAKŁADY NA ŚRODKI TRWAŁEa SŁUŻĄCE OCHRONIE ŚRODOWISKA WEDŁUG KIERUNKÓW INWESTOWANIA, PODREGIONÓW, POWIATÓW I GMIN (ceny bieżące)  "/>
    <hyperlink ref="B9" location="'6(145)'!A1" display="NAKŁADY NA ŚRODKI TRWAŁEa SŁUŻĄCE GOSPODARCE WODNEJ WEDŁUG KIERUNKÓW INWESTOWANIA, PODREGIONÓW, POWIATÓW I GMIN (ceny bieżące)  "/>
    <hyperlink ref="B4" location="'1(140)'!A1" display="NAKŁADY NA ŚRODKI TRWAŁE SŁUŻĄCE OCHRONIE ŚRODOWISKA I GOSPODARCE WODNEJ WEDŁUG ŹRÓDEŁ FINANSOWANIA (ceny bieżące)"/>
    <hyperlink ref="B13" location="'10(149)'!A1" display="NAKŁADY NA KOMUNALNE OCZYSZCZALNIE ŚCIEKÓW I EFEKTY RZECZOWE"/>
    <hyperlink ref="B14" location="'11(150)'!A1" display="NAKŁADY INWESTYCYJNE NA MAŁĄ RETENCJĘ WODNĄ"/>
    <hyperlink ref="B15" location="'12(151)'!A1" display="EFEKTY RZECZOWE INWESTYCJI MAŁEJ RETENCJI WODNEJ "/>
    <hyperlink ref="B16" location="'13(152)'!A1" display="KREDYTY PROEKOLOGICZNE UDZIELONE PRZEZ BANK OCHRONY ŚRODOWISKA S.A. WE WSPÓŁPRACY Z WFOŚiGW"/>
    <hyperlink ref="B17" location="'14(153)'!A1" display="KOMERCYJNE KREDYTY PROEKOLOGICZNE UDZIELONE PRZEZ BANK OCHRONY ŚRODOWISKA S.A."/>
    <hyperlink ref="B18" location="'15(154)'!A1" display="REALIZACJA INWESTYCJI OCHRONY ŚRODOWISKA I GOSPODARKI WODNEJ NA WSI "/>
    <hyperlink ref="B19" location="'16(155)'!A1" display="OPŁATY ZA KORZYSTANIE ZE ŚRODOWISKA I INNE WPŁYWY NA OCHRONĘ ŚRODOWISKA I GOSPODARKĘ WODNĄ "/>
    <hyperlink ref="B20" location="'17(156)'!A1" display="WPŁYWY NA WOJEWÓDZKI FUNDUSZ OCHRONY ŚRODOWISKA I GOSPODARKI WODNEJ"/>
    <hyperlink ref="B21" location="'18(157)'!A1" display="WYDATKI WOJEWÓDZKIEGO FUNDUSZU OCHRONY ŚRODOWISKA I GOSPODARKI WODNEJ"/>
    <hyperlink ref="B22" location="'19(158)'!A1" display="KIERUNKI FINANSOWANIA WOJEWÓDZKIEGO FUNDUSZU OCHRONY ŚRODOWISKA I GOSPODARKI WODNEJ "/>
    <hyperlink ref="B23" location="'20(159)'!A1" display="WPŁYWY NA OCHRONĘ ŚRODOWISKA I GOSPODARKĘ WODNĄ Z TYTUŁU KAR "/>
    <hyperlink ref="B24" location="'21(160)'!A1" display="REDYSTRYBUCJA WPŁYWÓW Z TYTUŁU KAR NA OCHRONĘ ŚRODOWISKA I GOSPODARKĘ WODNĄ "/>
    <hyperlink ref="B25" location="'22(161)'!A1" display="GOSPODAROWANIE POWIATOWYMI ŚRODKAMI OCHRONY ŚRODOWISKA I GOSPODARKI WODNEJ "/>
    <hyperlink ref="B26" location="'23(162)'!A1" display="GOSPODAROWANIE GMINNYMI ŚRODKAMI OCHRONY ŚRODOWISKA I GOSPODARKI WODNEJ "/>
    <hyperlink ref="B27" location="'24(163)'!A1" display="OPŁATY PRODUKTOWE – WPŁYWY I REDYSTRYBUCJA"/>
    <hyperlink ref="B28" location="'26(165)'!A1" display="GROMADZENIE ŚRODKÓW PIENIĘŻNYCH Z TYTUŁU OCHRONY GRUNTÓW ROLNYCH I LEŚNYCH"/>
    <hyperlink ref="B29" location="'27(166)'!A1" display="WPŁYWY I GOSPODAROWANIE ŚRODKAMI PIENIĘŻNYMI Z TYTUŁU OCHRONY GRUNTÓW ROLNYCH I LEŚNYCH"/>
    <hyperlink ref="B30" location="'28(167)'!A1" display="PRACE I PRZEDSIĘWZIĘCIA ZREALIZOWANE W OPARCIU O ŚRODKI PIENIĘŻNE Z TYTUŁU OCHRONY GRUNTÓW ROLNYCH I LEŚNYCH"/>
    <hyperlink ref="B12" location="'9(148)'!A1" display="NAKŁADY INWESTYCYJNE NA OCHRONĘ ŚRODOWISKA I GOSPODARKĘ WODNĄ NA WSI WEDŁUG INWESTORÓW  (ceny bieżące)"/>
  </hyperlinks>
  <pageMargins left="0.7" right="0.7" top="0.75" bottom="0.75" header="0.3" footer="0.3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6"/>
  <dimension ref="A1:P14"/>
  <sheetViews>
    <sheetView showGridLines="0" zoomScaleNormal="100" workbookViewId="0"/>
  </sheetViews>
  <sheetFormatPr defaultRowHeight="15"/>
  <cols>
    <col min="1" max="1" width="22.7109375" customWidth="1"/>
    <col min="2" max="11" width="14.28515625" customWidth="1"/>
  </cols>
  <sheetData>
    <row r="1" spans="1:16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52"/>
      <c r="M1" s="52"/>
      <c r="N1" s="52"/>
      <c r="O1" s="52"/>
      <c r="P1" s="52"/>
    </row>
    <row r="2" spans="1:16" ht="15" customHeight="1">
      <c r="A2" s="2245" t="s">
        <v>2315</v>
      </c>
      <c r="B2" s="2479"/>
      <c r="C2" s="2479"/>
      <c r="D2" s="2479"/>
      <c r="E2" s="2479"/>
      <c r="F2" s="2479"/>
      <c r="G2" s="2479"/>
      <c r="H2" s="2479"/>
      <c r="I2" s="2479"/>
      <c r="J2" s="2479"/>
      <c r="K2" s="2479"/>
    </row>
    <row r="3" spans="1:16" ht="20.100000000000001" customHeight="1">
      <c r="A3" s="1952" t="s">
        <v>36</v>
      </c>
      <c r="B3" s="2480" t="s">
        <v>193</v>
      </c>
      <c r="C3" s="2007" t="s">
        <v>979</v>
      </c>
      <c r="D3" s="2008"/>
      <c r="E3" s="2008"/>
      <c r="F3" s="2008"/>
      <c r="G3" s="2008"/>
      <c r="H3" s="2009"/>
      <c r="I3" s="1984" t="s">
        <v>1881</v>
      </c>
      <c r="J3" s="1984" t="s">
        <v>980</v>
      </c>
      <c r="K3" s="2012" t="s">
        <v>1880</v>
      </c>
    </row>
    <row r="4" spans="1:16" ht="20.100000000000001" customHeight="1">
      <c r="A4" s="2440"/>
      <c r="B4" s="2010"/>
      <c r="C4" s="2480" t="s">
        <v>981</v>
      </c>
      <c r="D4" s="2007" t="s">
        <v>982</v>
      </c>
      <c r="E4" s="2008"/>
      <c r="F4" s="2008"/>
      <c r="G4" s="2009"/>
      <c r="H4" s="2480" t="s">
        <v>983</v>
      </c>
      <c r="I4" s="2010"/>
      <c r="J4" s="2010"/>
      <c r="K4" s="2481"/>
    </row>
    <row r="5" spans="1:16" ht="28.5" customHeight="1">
      <c r="A5" s="2440"/>
      <c r="B5" s="2011"/>
      <c r="C5" s="2011"/>
      <c r="D5" s="1571" t="s">
        <v>984</v>
      </c>
      <c r="E5" s="1571" t="s">
        <v>985</v>
      </c>
      <c r="F5" s="1571" t="s">
        <v>986</v>
      </c>
      <c r="G5" s="1742" t="s">
        <v>987</v>
      </c>
      <c r="H5" s="2011"/>
      <c r="I5" s="2011"/>
      <c r="J5" s="2011"/>
      <c r="K5" s="2482"/>
    </row>
    <row r="6" spans="1:16" ht="15.75" thickBot="1">
      <c r="A6" s="1953"/>
      <c r="B6" s="2464" t="s">
        <v>273</v>
      </c>
      <c r="C6" s="2465"/>
      <c r="D6" s="2465"/>
      <c r="E6" s="2465"/>
      <c r="F6" s="2465"/>
      <c r="G6" s="2465"/>
      <c r="H6" s="2465"/>
      <c r="I6" s="2465"/>
      <c r="J6" s="2465"/>
      <c r="K6" s="2465"/>
    </row>
    <row r="7" spans="1:16" ht="18" customHeight="1" thickTop="1">
      <c r="A7" s="2478" t="s">
        <v>988</v>
      </c>
      <c r="B7" s="2478"/>
      <c r="C7" s="2478"/>
      <c r="D7" s="2478"/>
      <c r="E7" s="2478"/>
      <c r="F7" s="2478"/>
      <c r="G7" s="2478"/>
      <c r="H7" s="2478"/>
      <c r="I7" s="2478"/>
      <c r="J7" s="2478"/>
      <c r="K7" s="2478"/>
    </row>
    <row r="8" spans="1:16">
      <c r="A8" s="182">
        <v>2015</v>
      </c>
      <c r="B8" s="376">
        <v>429797.7</v>
      </c>
      <c r="C8" s="376">
        <v>190046.9</v>
      </c>
      <c r="D8" s="376">
        <v>4688.2</v>
      </c>
      <c r="E8" s="201">
        <v>534</v>
      </c>
      <c r="F8" s="201">
        <v>3239.9</v>
      </c>
      <c r="G8" s="376">
        <v>2173.8000000000002</v>
      </c>
      <c r="H8" s="376">
        <v>149487.29999999999</v>
      </c>
      <c r="I8" s="376">
        <v>30960.400000000001</v>
      </c>
      <c r="J8" s="377">
        <v>48151.199999999997</v>
      </c>
      <c r="K8" s="378">
        <v>516</v>
      </c>
      <c r="L8" s="32"/>
    </row>
    <row r="9" spans="1:16">
      <c r="A9" s="182">
        <v>2016</v>
      </c>
      <c r="B9" s="376">
        <v>188200.9</v>
      </c>
      <c r="C9" s="376">
        <v>79526.100000000006</v>
      </c>
      <c r="D9" s="376">
        <v>1461</v>
      </c>
      <c r="E9" s="201">
        <v>212</v>
      </c>
      <c r="F9" s="376">
        <v>190.4</v>
      </c>
      <c r="G9" s="376">
        <v>724.4</v>
      </c>
      <c r="H9" s="376">
        <v>52351.8</v>
      </c>
      <c r="I9" s="376">
        <v>9615</v>
      </c>
      <c r="J9" s="377">
        <v>41882.199999999997</v>
      </c>
      <c r="K9" s="378">
        <v>2238</v>
      </c>
      <c r="L9" s="32"/>
    </row>
    <row r="10" spans="1:16">
      <c r="A10" s="193">
        <v>2017</v>
      </c>
      <c r="B10" s="826">
        <v>156899.20000000001</v>
      </c>
      <c r="C10" s="826">
        <v>80180.899999999994</v>
      </c>
      <c r="D10" s="826">
        <v>277.8</v>
      </c>
      <c r="E10" s="827">
        <v>269.2</v>
      </c>
      <c r="F10" s="826">
        <v>3.2</v>
      </c>
      <c r="G10" s="826">
        <v>4513.7</v>
      </c>
      <c r="H10" s="826">
        <v>41130.800000000003</v>
      </c>
      <c r="I10" s="826">
        <v>7368</v>
      </c>
      <c r="J10" s="828">
        <v>23155.599999999999</v>
      </c>
      <c r="K10" s="399" t="s">
        <v>295</v>
      </c>
      <c r="L10" s="32"/>
    </row>
    <row r="11" spans="1:16" ht="18" customHeight="1">
      <c r="A11" s="2225" t="s">
        <v>989</v>
      </c>
      <c r="B11" s="2225"/>
      <c r="C11" s="2225"/>
      <c r="D11" s="2225"/>
      <c r="E11" s="2225"/>
      <c r="F11" s="2225"/>
      <c r="G11" s="2225"/>
      <c r="H11" s="2225"/>
      <c r="I11" s="2225"/>
      <c r="J11" s="2225"/>
      <c r="K11" s="2225"/>
      <c r="L11" s="32"/>
    </row>
    <row r="12" spans="1:16">
      <c r="A12" s="182">
        <v>2015</v>
      </c>
      <c r="B12" s="376">
        <v>100191.3</v>
      </c>
      <c r="C12" s="376">
        <v>22309.4</v>
      </c>
      <c r="D12" s="201" t="s">
        <v>295</v>
      </c>
      <c r="E12" s="201">
        <v>17070.3</v>
      </c>
      <c r="F12" s="201">
        <v>54</v>
      </c>
      <c r="G12" s="201">
        <v>1186.3</v>
      </c>
      <c r="H12" s="201">
        <v>32040</v>
      </c>
      <c r="I12" s="201">
        <v>25475.4</v>
      </c>
      <c r="J12" s="44">
        <v>2055.9</v>
      </c>
      <c r="K12" s="166" t="s">
        <v>295</v>
      </c>
      <c r="L12" s="32"/>
    </row>
    <row r="13" spans="1:16">
      <c r="A13" s="182">
        <v>2016</v>
      </c>
      <c r="B13" s="376">
        <v>19690.7</v>
      </c>
      <c r="C13" s="376">
        <v>8074.5</v>
      </c>
      <c r="D13" s="201" t="s">
        <v>295</v>
      </c>
      <c r="E13" s="376">
        <v>6872.4</v>
      </c>
      <c r="F13" s="201">
        <v>25</v>
      </c>
      <c r="G13" s="376">
        <v>408.3</v>
      </c>
      <c r="H13" s="376">
        <v>1518</v>
      </c>
      <c r="I13" s="376">
        <v>2482.6999999999998</v>
      </c>
      <c r="J13" s="377">
        <v>299.89999999999998</v>
      </c>
      <c r="K13" s="378">
        <v>9.9</v>
      </c>
      <c r="L13" s="32"/>
    </row>
    <row r="14" spans="1:16">
      <c r="A14" s="193">
        <v>2017</v>
      </c>
      <c r="B14" s="826">
        <v>50152.9</v>
      </c>
      <c r="C14" s="826">
        <v>23827.9</v>
      </c>
      <c r="D14" s="827" t="s">
        <v>295</v>
      </c>
      <c r="E14" s="826">
        <v>655.8</v>
      </c>
      <c r="F14" s="827">
        <v>33.200000000000003</v>
      </c>
      <c r="G14" s="826">
        <v>541.6</v>
      </c>
      <c r="H14" s="826">
        <v>23721.7</v>
      </c>
      <c r="I14" s="826">
        <v>1034.0999999999999</v>
      </c>
      <c r="J14" s="828">
        <v>139.4</v>
      </c>
      <c r="K14" s="1328">
        <v>199.2</v>
      </c>
      <c r="L14" s="32"/>
    </row>
  </sheetData>
  <mergeCells count="13">
    <mergeCell ref="B6:K6"/>
    <mergeCell ref="A7:K7"/>
    <mergeCell ref="A11:K11"/>
    <mergeCell ref="A2:K2"/>
    <mergeCell ref="A3:A6"/>
    <mergeCell ref="B3:B5"/>
    <mergeCell ref="C3:H3"/>
    <mergeCell ref="I3:I5"/>
    <mergeCell ref="J3:J5"/>
    <mergeCell ref="K3:K5"/>
    <mergeCell ref="C4:C5"/>
    <mergeCell ref="D4:G4"/>
    <mergeCell ref="H4:H5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7"/>
  <dimension ref="A1:O13"/>
  <sheetViews>
    <sheetView showGridLines="0" zoomScaleNormal="100" workbookViewId="0"/>
  </sheetViews>
  <sheetFormatPr defaultRowHeight="15"/>
  <cols>
    <col min="1" max="1" width="22.7109375" customWidth="1"/>
    <col min="2" max="5" width="25.28515625" customWidth="1"/>
  </cols>
  <sheetData>
    <row r="1" spans="1:15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52"/>
      <c r="L1" s="52"/>
      <c r="M1" s="52"/>
      <c r="N1" s="52"/>
      <c r="O1" s="52"/>
    </row>
    <row r="2" spans="1:15" s="101" customFormat="1" ht="15" customHeight="1">
      <c r="A2" s="2129" t="s">
        <v>2316</v>
      </c>
      <c r="B2" s="1950"/>
      <c r="C2" s="1950"/>
      <c r="D2" s="1950"/>
      <c r="E2" s="1950"/>
    </row>
    <row r="3" spans="1:15">
      <c r="A3" s="1952" t="s">
        <v>36</v>
      </c>
      <c r="B3" s="2443" t="s">
        <v>193</v>
      </c>
      <c r="C3" s="2484" t="s">
        <v>990</v>
      </c>
      <c r="D3" s="2485"/>
      <c r="E3" s="2485"/>
    </row>
    <row r="4" spans="1:15">
      <c r="A4" s="2440"/>
      <c r="B4" s="2483"/>
      <c r="C4" s="1776" t="s">
        <v>991</v>
      </c>
      <c r="D4" s="1776" t="s">
        <v>992</v>
      </c>
      <c r="E4" s="1777" t="s">
        <v>1870</v>
      </c>
    </row>
    <row r="5" spans="1:15" ht="15" customHeight="1" thickBot="1">
      <c r="A5" s="1953"/>
      <c r="B5" s="2486" t="s">
        <v>273</v>
      </c>
      <c r="C5" s="1964"/>
      <c r="D5" s="1964"/>
      <c r="E5" s="1964"/>
    </row>
    <row r="6" spans="1:15" ht="18" customHeight="1" thickTop="1">
      <c r="A6" s="2478" t="s">
        <v>988</v>
      </c>
      <c r="B6" s="2478"/>
      <c r="C6" s="2478"/>
      <c r="D6" s="2478"/>
      <c r="E6" s="2478"/>
    </row>
    <row r="7" spans="1:15">
      <c r="A7" s="182">
        <v>2015</v>
      </c>
      <c r="B7" s="377">
        <v>429797.7</v>
      </c>
      <c r="C7" s="207">
        <v>320402.90000000002</v>
      </c>
      <c r="D7" s="377">
        <v>85429.6</v>
      </c>
      <c r="E7" s="205">
        <v>23965.200000000001</v>
      </c>
      <c r="F7" s="32"/>
    </row>
    <row r="8" spans="1:15">
      <c r="A8" s="182">
        <v>2016</v>
      </c>
      <c r="B8" s="377">
        <v>188200.9</v>
      </c>
      <c r="C8" s="207">
        <v>105659.4</v>
      </c>
      <c r="D8" s="377">
        <v>17998.5</v>
      </c>
      <c r="E8" s="205">
        <v>64543</v>
      </c>
      <c r="F8" s="32"/>
    </row>
    <row r="9" spans="1:15">
      <c r="A9" s="193">
        <v>2017</v>
      </c>
      <c r="B9" s="828">
        <v>156899.20000000001</v>
      </c>
      <c r="C9" s="1329">
        <v>82182.3</v>
      </c>
      <c r="D9" s="1330">
        <v>21051.8</v>
      </c>
      <c r="E9" s="1331">
        <v>53665.1</v>
      </c>
      <c r="F9" s="32"/>
    </row>
    <row r="10" spans="1:15" ht="18" customHeight="1">
      <c r="A10" s="2225" t="s">
        <v>989</v>
      </c>
      <c r="B10" s="2225"/>
      <c r="C10" s="2225"/>
      <c r="D10" s="2225"/>
      <c r="E10" s="2225"/>
      <c r="F10" s="32"/>
    </row>
    <row r="11" spans="1:15">
      <c r="A11" s="182">
        <v>2015</v>
      </c>
      <c r="B11" s="377">
        <v>100191.3</v>
      </c>
      <c r="C11" s="207">
        <v>50165.1</v>
      </c>
      <c r="D11" s="377">
        <v>9737.2000000000007</v>
      </c>
      <c r="E11" s="205">
        <v>40289</v>
      </c>
      <c r="F11" s="32"/>
    </row>
    <row r="12" spans="1:15">
      <c r="A12" s="182">
        <v>2016</v>
      </c>
      <c r="B12" s="377">
        <v>19690.7</v>
      </c>
      <c r="C12" s="207">
        <v>6955.8</v>
      </c>
      <c r="D12" s="377">
        <v>3159.5</v>
      </c>
      <c r="E12" s="205">
        <v>9575.4</v>
      </c>
      <c r="F12" s="32"/>
    </row>
    <row r="13" spans="1:15">
      <c r="A13" s="193">
        <v>2017</v>
      </c>
      <c r="B13" s="828">
        <v>50152.9</v>
      </c>
      <c r="C13" s="1329">
        <v>18207.3</v>
      </c>
      <c r="D13" s="1330">
        <v>6457.1</v>
      </c>
      <c r="E13" s="1331">
        <v>25488.5</v>
      </c>
    </row>
  </sheetData>
  <mergeCells count="7">
    <mergeCell ref="A10:E10"/>
    <mergeCell ref="A2:E2"/>
    <mergeCell ref="A3:A5"/>
    <mergeCell ref="B3:B4"/>
    <mergeCell ref="C3:E3"/>
    <mergeCell ref="B5:E5"/>
    <mergeCell ref="A6:E6"/>
  </mergeCells>
  <pageMargins left="0.19685039370078741" right="0.19685039370078741" top="0.74803149606299213" bottom="0.74803149606299213" header="0.31496062992125984" footer="0.31496062992125984"/>
  <pageSetup paperSize="9" scale="89" orientation="portrait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8"/>
  <dimension ref="A1:O15"/>
  <sheetViews>
    <sheetView showGridLines="0" zoomScaleNormal="100" workbookViewId="0">
      <selection activeCell="A2" sqref="A2:E2"/>
    </sheetView>
  </sheetViews>
  <sheetFormatPr defaultRowHeight="15"/>
  <cols>
    <col min="1" max="1" width="66.7109375" customWidth="1"/>
    <col min="2" max="5" width="13.7109375" customWidth="1"/>
  </cols>
  <sheetData>
    <row r="1" spans="1:15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52"/>
      <c r="L1" s="52"/>
      <c r="M1" s="52"/>
      <c r="N1" s="52"/>
      <c r="O1" s="52"/>
    </row>
    <row r="2" spans="1:15" ht="30" customHeight="1">
      <c r="A2" s="2129" t="s">
        <v>2556</v>
      </c>
      <c r="B2" s="1950"/>
      <c r="C2" s="1950"/>
      <c r="D2" s="1950"/>
      <c r="E2" s="1950"/>
    </row>
    <row r="3" spans="1:15">
      <c r="A3" s="1952" t="s">
        <v>36</v>
      </c>
      <c r="B3" s="2484" t="s">
        <v>993</v>
      </c>
      <c r="C3" s="2487"/>
      <c r="D3" s="2484" t="s">
        <v>994</v>
      </c>
      <c r="E3" s="2485"/>
    </row>
    <row r="4" spans="1:15" ht="15.75" thickBot="1">
      <c r="A4" s="1953"/>
      <c r="B4" s="1778" t="s">
        <v>273</v>
      </c>
      <c r="C4" s="1778" t="s">
        <v>248</v>
      </c>
      <c r="D4" s="1778" t="s">
        <v>273</v>
      </c>
      <c r="E4" s="1779" t="s">
        <v>248</v>
      </c>
    </row>
    <row r="5" spans="1:15" ht="18" customHeight="1" thickTop="1">
      <c r="A5" s="379" t="s">
        <v>385</v>
      </c>
      <c r="B5" s="828">
        <v>156899.20000000001</v>
      </c>
      <c r="C5" s="81">
        <v>100</v>
      </c>
      <c r="D5" s="828">
        <v>50152.9</v>
      </c>
      <c r="E5" s="124">
        <v>100</v>
      </c>
    </row>
    <row r="6" spans="1:15" ht="18" customHeight="1">
      <c r="A6" s="1807" t="s">
        <v>2388</v>
      </c>
      <c r="B6" s="1805"/>
      <c r="C6" s="912"/>
      <c r="D6" s="1805"/>
      <c r="E6" s="1806"/>
    </row>
    <row r="7" spans="1:15">
      <c r="A7" s="108" t="s">
        <v>485</v>
      </c>
      <c r="B7" s="1332">
        <v>60568.5</v>
      </c>
      <c r="C7" s="1121">
        <v>38.603447308845425</v>
      </c>
      <c r="D7" s="1332">
        <v>18585.5</v>
      </c>
      <c r="E7" s="1333">
        <v>37.057677621832433</v>
      </c>
    </row>
    <row r="8" spans="1:15">
      <c r="A8" s="811" t="s">
        <v>2388</v>
      </c>
      <c r="B8" s="44"/>
      <c r="C8" s="27"/>
      <c r="D8" s="44"/>
      <c r="E8" s="113"/>
    </row>
    <row r="9" spans="1:15">
      <c r="A9" s="85" t="s">
        <v>2389</v>
      </c>
      <c r="B9" s="1332">
        <v>15399.2</v>
      </c>
      <c r="C9" s="1121">
        <v>9.8147090616140797</v>
      </c>
      <c r="D9" s="1332">
        <v>240</v>
      </c>
      <c r="E9" s="1333">
        <v>0.47853663497026094</v>
      </c>
    </row>
    <row r="10" spans="1:15">
      <c r="A10" s="85" t="s">
        <v>2390</v>
      </c>
      <c r="B10" s="1332">
        <v>22392.1</v>
      </c>
      <c r="C10" s="1121">
        <v>14.271647019232729</v>
      </c>
      <c r="D10" s="1332">
        <v>18345.5</v>
      </c>
      <c r="E10" s="1333">
        <v>36.579140986862171</v>
      </c>
    </row>
    <row r="11" spans="1:15">
      <c r="A11" s="108" t="s">
        <v>995</v>
      </c>
      <c r="B11" s="1332">
        <v>19353.3</v>
      </c>
      <c r="C11" s="1121">
        <v>12.334862128041442</v>
      </c>
      <c r="D11" s="1332">
        <v>0</v>
      </c>
      <c r="E11" s="1334">
        <v>0</v>
      </c>
      <c r="F11" s="15"/>
    </row>
    <row r="12" spans="1:15">
      <c r="A12" s="108" t="s">
        <v>2386</v>
      </c>
      <c r="B12" s="1332">
        <v>4280</v>
      </c>
      <c r="C12" s="1121">
        <v>2.7278660439313902</v>
      </c>
      <c r="D12" s="1332">
        <v>110.8</v>
      </c>
      <c r="E12" s="1122">
        <v>0.22092441314460379</v>
      </c>
      <c r="F12" s="15"/>
    </row>
    <row r="13" spans="1:15">
      <c r="A13" s="763" t="s">
        <v>2387</v>
      </c>
      <c r="B13" s="1332">
        <v>2325</v>
      </c>
      <c r="C13" s="1121">
        <v>1.4818431196589912</v>
      </c>
      <c r="D13" s="1332">
        <v>0</v>
      </c>
      <c r="E13" s="1334">
        <v>0</v>
      </c>
      <c r="F13" s="15"/>
    </row>
    <row r="14" spans="1:15" ht="15" customHeight="1">
      <c r="A14" s="382" t="s">
        <v>513</v>
      </c>
      <c r="B14" s="1332">
        <v>68909.899999999994</v>
      </c>
      <c r="C14" s="1121">
        <v>43.919854275866278</v>
      </c>
      <c r="D14" s="1332">
        <v>31456.6</v>
      </c>
      <c r="E14" s="1122">
        <v>62.721397965022959</v>
      </c>
      <c r="F14" s="15"/>
    </row>
    <row r="15" spans="1:15">
      <c r="A15" s="108" t="s">
        <v>514</v>
      </c>
      <c r="B15" s="1332">
        <v>848.6</v>
      </c>
      <c r="C15" s="1121">
        <v>0.54085680487854615</v>
      </c>
      <c r="D15" s="1332">
        <v>0</v>
      </c>
      <c r="E15" s="1334">
        <v>0</v>
      </c>
      <c r="F15" s="15"/>
    </row>
  </sheetData>
  <mergeCells count="4">
    <mergeCell ref="A2:E2"/>
    <mergeCell ref="A3:A4"/>
    <mergeCell ref="B3:C3"/>
    <mergeCell ref="D3:E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9"/>
  <dimension ref="A1:I41"/>
  <sheetViews>
    <sheetView showGridLines="0" zoomScaleNormal="100" workbookViewId="0"/>
  </sheetViews>
  <sheetFormatPr defaultRowHeight="15"/>
  <cols>
    <col min="1" max="1" width="50.140625" customWidth="1"/>
    <col min="2" max="4" width="16.7109375" customWidth="1"/>
  </cols>
  <sheetData>
    <row r="1" spans="1:9" ht="35.1" customHeight="1">
      <c r="A1" s="94"/>
      <c r="B1" s="94"/>
      <c r="C1" s="94"/>
      <c r="D1" s="94"/>
      <c r="E1" s="52"/>
      <c r="F1" s="52"/>
      <c r="G1" s="52"/>
      <c r="H1" s="52"/>
      <c r="I1" s="52"/>
    </row>
    <row r="2" spans="1:9" ht="15" customHeight="1">
      <c r="A2" s="2129" t="s">
        <v>2317</v>
      </c>
      <c r="B2" s="1950"/>
      <c r="C2" s="1950"/>
      <c r="D2" s="1950"/>
    </row>
    <row r="3" spans="1:9">
      <c r="A3" s="1952" t="s">
        <v>36</v>
      </c>
      <c r="B3" s="1776">
        <v>2015</v>
      </c>
      <c r="C3" s="1776">
        <v>2016</v>
      </c>
      <c r="D3" s="1777">
        <v>2017</v>
      </c>
    </row>
    <row r="4" spans="1:9" ht="15.75" thickBot="1">
      <c r="A4" s="1953"/>
      <c r="B4" s="2486" t="s">
        <v>273</v>
      </c>
      <c r="C4" s="1964"/>
      <c r="D4" s="1964"/>
    </row>
    <row r="5" spans="1:9" ht="2.1" customHeight="1" thickTop="1">
      <c r="A5" s="383"/>
      <c r="B5" s="384"/>
      <c r="C5" s="385"/>
      <c r="D5" s="385"/>
    </row>
    <row r="6" spans="1:9" ht="18" customHeight="1">
      <c r="A6" s="1801" t="s">
        <v>988</v>
      </c>
      <c r="B6" s="1802">
        <v>429797.7</v>
      </c>
      <c r="C6" s="1802">
        <v>188200.9</v>
      </c>
      <c r="D6" s="1803">
        <v>156899.20000000001</v>
      </c>
    </row>
    <row r="7" spans="1:9" ht="15" customHeight="1">
      <c r="A7" s="78" t="s">
        <v>996</v>
      </c>
      <c r="B7" s="1337">
        <v>95447.6</v>
      </c>
      <c r="C7" s="1337">
        <v>22094.799999999999</v>
      </c>
      <c r="D7" s="1340">
        <v>25867.3</v>
      </c>
      <c r="E7" s="15"/>
    </row>
    <row r="8" spans="1:9">
      <c r="A8" s="104" t="s">
        <v>142</v>
      </c>
      <c r="B8" s="235"/>
      <c r="C8" s="235"/>
      <c r="D8" s="214"/>
      <c r="F8" s="32"/>
    </row>
    <row r="9" spans="1:9" ht="24">
      <c r="A9" s="85" t="s">
        <v>2872</v>
      </c>
      <c r="B9" s="235">
        <v>3468.3</v>
      </c>
      <c r="C9" s="235">
        <v>2044.1</v>
      </c>
      <c r="D9" s="214">
        <v>466</v>
      </c>
    </row>
    <row r="10" spans="1:9">
      <c r="A10" s="85" t="s">
        <v>997</v>
      </c>
      <c r="B10" s="235">
        <v>10064.700000000001</v>
      </c>
      <c r="C10" s="235">
        <v>152</v>
      </c>
      <c r="D10" s="214">
        <v>2204</v>
      </c>
    </row>
    <row r="11" spans="1:9" ht="15" customHeight="1">
      <c r="A11" s="85" t="s">
        <v>2721</v>
      </c>
      <c r="B11" s="235">
        <v>25602.400000000001</v>
      </c>
      <c r="C11" s="235">
        <v>7562.7</v>
      </c>
      <c r="D11" s="814">
        <v>783.6</v>
      </c>
    </row>
    <row r="12" spans="1:9" ht="24" customHeight="1">
      <c r="A12" s="85" t="s">
        <v>1885</v>
      </c>
      <c r="B12" s="235">
        <v>8898.2000000000007</v>
      </c>
      <c r="C12" s="235">
        <v>11250</v>
      </c>
      <c r="D12" s="30" t="s">
        <v>48</v>
      </c>
    </row>
    <row r="13" spans="1:9" ht="15" customHeight="1">
      <c r="A13" s="78" t="s">
        <v>998</v>
      </c>
      <c r="B13" s="1337">
        <v>267188.7</v>
      </c>
      <c r="C13" s="1337">
        <v>63196.9</v>
      </c>
      <c r="D13" s="1340">
        <v>47496.4</v>
      </c>
    </row>
    <row r="14" spans="1:9">
      <c r="A14" s="104" t="s">
        <v>142</v>
      </c>
      <c r="B14" s="235"/>
      <c r="C14" s="235"/>
      <c r="D14" s="814"/>
    </row>
    <row r="15" spans="1:9" ht="15" customHeight="1">
      <c r="A15" s="85" t="s">
        <v>1884</v>
      </c>
      <c r="B15" s="235">
        <v>215958.3</v>
      </c>
      <c r="C15" s="235">
        <v>54277.2</v>
      </c>
      <c r="D15" s="814">
        <v>32890.5</v>
      </c>
    </row>
    <row r="16" spans="1:9">
      <c r="A16" s="812" t="s">
        <v>2391</v>
      </c>
      <c r="B16" s="235">
        <v>41997.4</v>
      </c>
      <c r="C16" s="235">
        <v>6526.1</v>
      </c>
      <c r="D16" s="814">
        <v>11567</v>
      </c>
    </row>
    <row r="17" spans="1:4" ht="15" customHeight="1">
      <c r="A17" s="1335" t="s">
        <v>2716</v>
      </c>
      <c r="B17" s="1337">
        <v>25711.599999999999</v>
      </c>
      <c r="C17" s="1337">
        <v>23180.6</v>
      </c>
      <c r="D17" s="1340">
        <v>9339.7999999999993</v>
      </c>
    </row>
    <row r="18" spans="1:4">
      <c r="A18" s="1341" t="s">
        <v>142</v>
      </c>
      <c r="B18" s="235"/>
      <c r="C18" s="235"/>
      <c r="D18" s="814"/>
    </row>
    <row r="19" spans="1:4">
      <c r="A19" s="85" t="s">
        <v>1883</v>
      </c>
      <c r="B19" s="235">
        <v>4334.3999999999996</v>
      </c>
      <c r="C19" s="235">
        <v>3430.6</v>
      </c>
      <c r="D19" s="814">
        <v>5687.8</v>
      </c>
    </row>
    <row r="20" spans="1:4">
      <c r="A20" s="157" t="s">
        <v>999</v>
      </c>
      <c r="B20" s="235">
        <v>2580.8000000000002</v>
      </c>
      <c r="C20" s="235">
        <v>3430.6</v>
      </c>
      <c r="D20" s="814">
        <v>5687.8</v>
      </c>
    </row>
    <row r="21" spans="1:4">
      <c r="A21" s="104" t="s">
        <v>1000</v>
      </c>
      <c r="B21" s="235">
        <v>3165.5</v>
      </c>
      <c r="C21" s="235">
        <v>1960.6</v>
      </c>
      <c r="D21" s="814">
        <v>2597.8000000000002</v>
      </c>
    </row>
    <row r="22" spans="1:4">
      <c r="A22" s="157" t="s">
        <v>1001</v>
      </c>
      <c r="B22" s="235">
        <v>1411.9</v>
      </c>
      <c r="C22" s="235">
        <v>1960.6</v>
      </c>
      <c r="D22" s="814">
        <v>2597.8000000000002</v>
      </c>
    </row>
    <row r="23" spans="1:4">
      <c r="A23" s="812" t="s">
        <v>2873</v>
      </c>
      <c r="B23" s="235">
        <v>12843.5</v>
      </c>
      <c r="C23" s="235">
        <v>19570</v>
      </c>
      <c r="D23" s="814">
        <v>952</v>
      </c>
    </row>
    <row r="24" spans="1:4" ht="24" customHeight="1">
      <c r="A24" s="85" t="s">
        <v>1886</v>
      </c>
      <c r="B24" s="235">
        <v>8126.7</v>
      </c>
      <c r="C24" s="235">
        <v>155</v>
      </c>
      <c r="D24" s="568" t="s">
        <v>48</v>
      </c>
    </row>
    <row r="25" spans="1:4">
      <c r="A25" s="85" t="s">
        <v>1002</v>
      </c>
      <c r="B25" s="235">
        <v>407</v>
      </c>
      <c r="C25" s="27" t="s">
        <v>48</v>
      </c>
      <c r="D25" s="814">
        <v>2269</v>
      </c>
    </row>
    <row r="26" spans="1:4" ht="23.25" customHeight="1">
      <c r="A26" s="78" t="s">
        <v>2717</v>
      </c>
      <c r="B26" s="1337">
        <v>1509.2</v>
      </c>
      <c r="C26" s="1337">
        <v>436.5</v>
      </c>
      <c r="D26" s="563">
        <v>13.4</v>
      </c>
    </row>
    <row r="27" spans="1:4" ht="15" customHeight="1">
      <c r="A27" s="85" t="s">
        <v>2874</v>
      </c>
      <c r="B27" s="1339" t="s">
        <v>48</v>
      </c>
      <c r="C27" s="1338">
        <v>436.5</v>
      </c>
      <c r="D27" s="568" t="s">
        <v>48</v>
      </c>
    </row>
    <row r="28" spans="1:4">
      <c r="A28" s="78" t="s">
        <v>1003</v>
      </c>
      <c r="B28" s="278">
        <v>75.099999999999994</v>
      </c>
      <c r="C28" s="278">
        <v>120</v>
      </c>
      <c r="D28" s="563">
        <v>4486</v>
      </c>
    </row>
    <row r="29" spans="1:4" ht="24">
      <c r="A29" s="85" t="s">
        <v>2875</v>
      </c>
      <c r="B29" s="562">
        <v>39.1</v>
      </c>
      <c r="C29" s="562">
        <v>100</v>
      </c>
      <c r="D29" s="814">
        <v>4486</v>
      </c>
    </row>
    <row r="30" spans="1:4" ht="15" customHeight="1">
      <c r="A30" s="78" t="s">
        <v>1872</v>
      </c>
      <c r="B30" s="278">
        <v>1174.7</v>
      </c>
      <c r="C30" s="278">
        <v>36128.400000000001</v>
      </c>
      <c r="D30" s="563">
        <v>33456.1</v>
      </c>
    </row>
    <row r="31" spans="1:4" ht="15" customHeight="1">
      <c r="A31" s="85" t="s">
        <v>2876</v>
      </c>
      <c r="B31" s="235">
        <v>1174.7</v>
      </c>
      <c r="C31" s="235">
        <v>35986.400000000001</v>
      </c>
      <c r="D31" s="814">
        <v>33456.1</v>
      </c>
    </row>
    <row r="32" spans="1:4" ht="15" customHeight="1">
      <c r="A32" s="1336" t="s">
        <v>2720</v>
      </c>
      <c r="B32" s="1339" t="s">
        <v>48</v>
      </c>
      <c r="C32" s="1337">
        <v>589.4</v>
      </c>
      <c r="D32" s="573" t="s">
        <v>48</v>
      </c>
    </row>
    <row r="33" spans="1:4" ht="15" customHeight="1">
      <c r="A33" s="1336" t="s">
        <v>2718</v>
      </c>
      <c r="B33" s="278">
        <v>38690.800000000003</v>
      </c>
      <c r="C33" s="278">
        <v>42454.3</v>
      </c>
      <c r="D33" s="1340">
        <v>36240.199999999997</v>
      </c>
    </row>
    <row r="34" spans="1:4">
      <c r="A34" s="1801" t="s">
        <v>989</v>
      </c>
      <c r="B34" s="1802">
        <v>100191.3</v>
      </c>
      <c r="C34" s="1802">
        <v>19690.7</v>
      </c>
      <c r="D34" s="1803">
        <v>50152.9</v>
      </c>
    </row>
    <row r="35" spans="1:4">
      <c r="A35" s="103" t="s">
        <v>1004</v>
      </c>
      <c r="B35" s="207">
        <v>19023.400000000001</v>
      </c>
      <c r="C35" s="207">
        <v>8922.2000000000007</v>
      </c>
      <c r="D35" s="205">
        <v>21722.1</v>
      </c>
    </row>
    <row r="36" spans="1:4" ht="15.75" customHeight="1">
      <c r="A36" s="103" t="s">
        <v>1871</v>
      </c>
      <c r="B36" s="207">
        <v>39053.599999999999</v>
      </c>
      <c r="C36" s="207">
        <v>3249.5</v>
      </c>
      <c r="D36" s="205">
        <v>3521.3</v>
      </c>
    </row>
    <row r="37" spans="1:4">
      <c r="A37" s="103" t="s">
        <v>1005</v>
      </c>
      <c r="B37" s="207">
        <v>5091.3999999999996</v>
      </c>
      <c r="C37" s="27" t="s">
        <v>48</v>
      </c>
      <c r="D37" s="568" t="s">
        <v>48</v>
      </c>
    </row>
    <row r="38" spans="1:4">
      <c r="A38" s="103" t="s">
        <v>1006</v>
      </c>
      <c r="B38" s="207">
        <v>8302.1</v>
      </c>
      <c r="C38" s="207">
        <v>937.8</v>
      </c>
      <c r="D38" s="205">
        <v>529.79999999999995</v>
      </c>
    </row>
    <row r="39" spans="1:4" ht="15" customHeight="1">
      <c r="A39" s="229" t="s">
        <v>1196</v>
      </c>
      <c r="B39" s="207">
        <v>25284.6</v>
      </c>
      <c r="C39" s="1338">
        <v>6188.5</v>
      </c>
      <c r="D39" s="205">
        <v>24283</v>
      </c>
    </row>
    <row r="40" spans="1:4" ht="15" customHeight="1">
      <c r="A40" s="229" t="s">
        <v>2715</v>
      </c>
      <c r="B40" s="115">
        <v>3436.2</v>
      </c>
      <c r="C40" s="115">
        <v>392.7</v>
      </c>
      <c r="D40" s="205">
        <v>96.7</v>
      </c>
    </row>
    <row r="41" spans="1:4" ht="36.75" customHeight="1">
      <c r="A41" s="2024" t="s">
        <v>2719</v>
      </c>
      <c r="B41" s="2488"/>
      <c r="C41" s="2488"/>
      <c r="D41" s="2488"/>
    </row>
  </sheetData>
  <mergeCells count="4">
    <mergeCell ref="A2:D2"/>
    <mergeCell ref="A3:A4"/>
    <mergeCell ref="B4:D4"/>
    <mergeCell ref="A41:D41"/>
  </mergeCells>
  <pageMargins left="0.19685039370078741" right="0.19685039370078741" top="0.74803149606299213" bottom="0.74803149606299213" header="0.31496062992125984" footer="0.31496062992125984"/>
  <pageSetup paperSize="9" fitToHeight="0" orientation="portrait" horizontalDpi="4294967294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0"/>
  <dimension ref="A1:H111"/>
  <sheetViews>
    <sheetView showGridLines="0" zoomScaleNormal="100" workbookViewId="0">
      <pane ySplit="6" topLeftCell="A7" activePane="bottomLeft" state="frozen"/>
      <selection activeCell="A34" sqref="A34"/>
      <selection pane="bottomLeft"/>
    </sheetView>
  </sheetViews>
  <sheetFormatPr defaultRowHeight="15"/>
  <cols>
    <col min="1" max="1" width="30" customWidth="1"/>
    <col min="2" max="6" width="22.42578125" customWidth="1"/>
    <col min="7" max="7" width="22.42578125" style="15" customWidth="1"/>
  </cols>
  <sheetData>
    <row r="1" spans="1:8" ht="35.1" customHeight="1">
      <c r="A1" s="94"/>
      <c r="B1" s="94"/>
      <c r="C1" s="94"/>
      <c r="D1" s="94"/>
      <c r="E1" s="94"/>
      <c r="F1" s="94"/>
      <c r="G1" s="406"/>
      <c r="H1" s="52"/>
    </row>
    <row r="2" spans="1:8" ht="15" customHeight="1">
      <c r="A2" s="2129" t="s">
        <v>2318</v>
      </c>
      <c r="B2" s="1950"/>
      <c r="C2" s="1950"/>
      <c r="D2" s="1950"/>
      <c r="E2" s="1950"/>
      <c r="F2" s="1950"/>
    </row>
    <row r="3" spans="1:8">
      <c r="A3" s="1952" t="s">
        <v>36</v>
      </c>
      <c r="B3" s="2452" t="s">
        <v>193</v>
      </c>
      <c r="C3" s="2491" t="s">
        <v>253</v>
      </c>
      <c r="D3" s="2492"/>
      <c r="E3" s="2492"/>
      <c r="F3" s="2492"/>
      <c r="G3" s="2492"/>
    </row>
    <row r="4" spans="1:8" ht="15" customHeight="1">
      <c r="A4" s="2440"/>
      <c r="B4" s="2453"/>
      <c r="C4" s="2452" t="s">
        <v>1873</v>
      </c>
      <c r="D4" s="2455" t="s">
        <v>1859</v>
      </c>
      <c r="E4" s="2494"/>
      <c r="F4" s="2489" t="s">
        <v>2399</v>
      </c>
      <c r="G4" s="2489" t="s">
        <v>146</v>
      </c>
    </row>
    <row r="5" spans="1:8" ht="105" customHeight="1">
      <c r="A5" s="2440"/>
      <c r="B5" s="2467"/>
      <c r="C5" s="2467"/>
      <c r="D5" s="1761" t="s">
        <v>201</v>
      </c>
      <c r="E5" s="1761" t="s">
        <v>2392</v>
      </c>
      <c r="F5" s="2490"/>
      <c r="G5" s="2490"/>
    </row>
    <row r="6" spans="1:8" ht="15.75" thickBot="1">
      <c r="A6" s="1953"/>
      <c r="B6" s="2493" t="s">
        <v>273</v>
      </c>
      <c r="C6" s="2159"/>
      <c r="D6" s="2159"/>
      <c r="E6" s="2159"/>
      <c r="F6" s="2159"/>
      <c r="G6" s="2159"/>
    </row>
    <row r="7" spans="1:8" ht="15.75" thickTop="1">
      <c r="A7" s="193" t="s">
        <v>2557</v>
      </c>
      <c r="B7" s="394">
        <v>429797.7</v>
      </c>
      <c r="C7" s="394">
        <v>95447.6</v>
      </c>
      <c r="D7" s="1344">
        <v>267188.7</v>
      </c>
      <c r="E7" s="1344">
        <v>41997.4</v>
      </c>
      <c r="F7" s="1345">
        <v>27220.799999999999</v>
      </c>
      <c r="G7" s="1345">
        <v>1174.7</v>
      </c>
      <c r="H7" s="32"/>
    </row>
    <row r="8" spans="1:8" ht="15" customHeight="1">
      <c r="A8" s="386">
        <v>2016</v>
      </c>
      <c r="B8" s="29">
        <v>188200.9</v>
      </c>
      <c r="C8" s="29">
        <v>22094.799999999999</v>
      </c>
      <c r="D8" s="235">
        <v>63196.9</v>
      </c>
      <c r="E8" s="235">
        <v>6526.1</v>
      </c>
      <c r="F8" s="838">
        <v>23617.1</v>
      </c>
      <c r="G8" s="838">
        <v>36128.400000000001</v>
      </c>
    </row>
    <row r="9" spans="1:8" ht="15" customHeight="1">
      <c r="A9" s="387">
        <v>2017</v>
      </c>
      <c r="B9" s="813">
        <v>156899.20000000001</v>
      </c>
      <c r="C9" s="813">
        <v>25867.3</v>
      </c>
      <c r="D9" s="813">
        <v>47496.4</v>
      </c>
      <c r="E9" s="813">
        <v>11567</v>
      </c>
      <c r="F9" s="1342">
        <v>9353.2000000000007</v>
      </c>
      <c r="G9" s="1342">
        <v>33456.1</v>
      </c>
    </row>
    <row r="10" spans="1:8">
      <c r="A10" s="1579" t="s">
        <v>1103</v>
      </c>
      <c r="B10" s="1679">
        <v>38700.5</v>
      </c>
      <c r="C10" s="1799">
        <v>10837.6</v>
      </c>
      <c r="D10" s="1679">
        <v>21767.7</v>
      </c>
      <c r="E10" s="1679">
        <v>10447</v>
      </c>
      <c r="F10" s="1673">
        <v>793</v>
      </c>
      <c r="G10" s="1673">
        <v>1733</v>
      </c>
    </row>
    <row r="11" spans="1:8">
      <c r="A11" s="103" t="s">
        <v>521</v>
      </c>
      <c r="B11" s="29"/>
      <c r="C11" s="29"/>
      <c r="D11" s="29"/>
      <c r="E11" s="29"/>
      <c r="F11" s="814"/>
      <c r="G11" s="1343"/>
    </row>
    <row r="12" spans="1:8">
      <c r="A12" s="486" t="s">
        <v>1258</v>
      </c>
      <c r="B12" s="1350">
        <v>7424.3</v>
      </c>
      <c r="C12" s="1350" t="s">
        <v>48</v>
      </c>
      <c r="D12" s="1350">
        <v>6279.8</v>
      </c>
      <c r="E12" s="1350" t="s">
        <v>48</v>
      </c>
      <c r="F12" s="1350">
        <v>48</v>
      </c>
      <c r="G12" s="814">
        <v>377</v>
      </c>
    </row>
    <row r="13" spans="1:8">
      <c r="A13" s="486" t="s">
        <v>1259</v>
      </c>
      <c r="B13" s="1350"/>
      <c r="C13" s="1350"/>
      <c r="D13" s="1350"/>
      <c r="E13" s="1350"/>
      <c r="F13" s="1350"/>
      <c r="G13" s="814"/>
    </row>
    <row r="14" spans="1:8">
      <c r="A14" s="487" t="s">
        <v>1260</v>
      </c>
      <c r="B14" s="1350">
        <v>6591.9</v>
      </c>
      <c r="C14" s="1350" t="s">
        <v>48</v>
      </c>
      <c r="D14" s="1350">
        <v>5824.4</v>
      </c>
      <c r="E14" s="1350">
        <v>2381</v>
      </c>
      <c r="F14" s="1350">
        <v>48</v>
      </c>
      <c r="G14" s="1351" t="s">
        <v>48</v>
      </c>
      <c r="H14" s="15"/>
    </row>
    <row r="15" spans="1:8">
      <c r="A15" s="486" t="s">
        <v>1264</v>
      </c>
      <c r="B15" s="1350"/>
      <c r="C15" s="1350"/>
      <c r="D15" s="1350"/>
      <c r="E15" s="1350"/>
      <c r="F15" s="1350"/>
      <c r="G15" s="814"/>
    </row>
    <row r="16" spans="1:8">
      <c r="A16" s="487" t="s">
        <v>1266</v>
      </c>
      <c r="B16" s="1350">
        <v>377</v>
      </c>
      <c r="C16" s="1350" t="s">
        <v>48</v>
      </c>
      <c r="D16" s="1350" t="s">
        <v>48</v>
      </c>
      <c r="E16" s="1350" t="s">
        <v>48</v>
      </c>
      <c r="F16" s="1350" t="s">
        <v>48</v>
      </c>
      <c r="G16" s="814">
        <v>377</v>
      </c>
    </row>
    <row r="17" spans="1:7">
      <c r="A17" s="487" t="s">
        <v>1267</v>
      </c>
      <c r="B17" s="1350">
        <v>430</v>
      </c>
      <c r="C17" s="1350" t="s">
        <v>48</v>
      </c>
      <c r="D17" s="1350">
        <v>430</v>
      </c>
      <c r="E17" s="1350" t="s">
        <v>48</v>
      </c>
      <c r="F17" s="1350" t="s">
        <v>48</v>
      </c>
      <c r="G17" s="1351" t="s">
        <v>48</v>
      </c>
    </row>
    <row r="18" spans="1:7">
      <c r="A18" s="487" t="s">
        <v>1269</v>
      </c>
      <c r="B18" s="1350">
        <v>25.4</v>
      </c>
      <c r="C18" s="1350" t="s">
        <v>48</v>
      </c>
      <c r="D18" s="1350">
        <v>25.4</v>
      </c>
      <c r="E18" s="1350" t="s">
        <v>48</v>
      </c>
      <c r="F18" s="1350" t="s">
        <v>48</v>
      </c>
      <c r="G18" s="1351" t="s">
        <v>48</v>
      </c>
    </row>
    <row r="19" spans="1:7">
      <c r="A19" s="486" t="s">
        <v>1270</v>
      </c>
      <c r="B19" s="1350">
        <v>4611.3</v>
      </c>
      <c r="C19" s="1350">
        <v>300.60000000000002</v>
      </c>
      <c r="D19" s="1350">
        <v>2954</v>
      </c>
      <c r="E19" s="1350">
        <v>323</v>
      </c>
      <c r="F19" s="1350"/>
      <c r="G19" s="814">
        <v>1356</v>
      </c>
    </row>
    <row r="20" spans="1:7">
      <c r="A20" s="486" t="s">
        <v>1271</v>
      </c>
      <c r="B20" s="1350"/>
      <c r="C20" s="1350"/>
      <c r="D20" s="1350"/>
      <c r="E20" s="1350"/>
      <c r="F20" s="1350"/>
      <c r="G20" s="814"/>
    </row>
    <row r="21" spans="1:7">
      <c r="A21" s="487" t="s">
        <v>1272</v>
      </c>
      <c r="B21" s="1350">
        <v>1248.5999999999999</v>
      </c>
      <c r="C21" s="1350">
        <v>300.60000000000002</v>
      </c>
      <c r="D21" s="1350">
        <v>663</v>
      </c>
      <c r="E21" s="1350">
        <v>323</v>
      </c>
      <c r="F21" s="1350"/>
      <c r="G21" s="814">
        <v>285</v>
      </c>
    </row>
    <row r="22" spans="1:7">
      <c r="A22" s="487" t="s">
        <v>1273</v>
      </c>
      <c r="B22" s="1350">
        <v>646</v>
      </c>
      <c r="C22" s="1350" t="s">
        <v>48</v>
      </c>
      <c r="D22" s="1350">
        <v>383</v>
      </c>
      <c r="E22" s="1350" t="s">
        <v>48</v>
      </c>
      <c r="F22" s="1350" t="s">
        <v>48</v>
      </c>
      <c r="G22" s="814">
        <v>263</v>
      </c>
    </row>
    <row r="23" spans="1:7">
      <c r="A23" s="487" t="s">
        <v>1274</v>
      </c>
      <c r="B23" s="1350">
        <v>258.39999999999998</v>
      </c>
      <c r="C23" s="1350" t="s">
        <v>48</v>
      </c>
      <c r="D23" s="1350">
        <v>257.7</v>
      </c>
      <c r="E23" s="1350" t="s">
        <v>48</v>
      </c>
      <c r="F23" s="1350" t="s">
        <v>48</v>
      </c>
      <c r="G23" s="1351" t="s">
        <v>48</v>
      </c>
    </row>
    <row r="24" spans="1:7">
      <c r="A24" s="486" t="s">
        <v>1264</v>
      </c>
      <c r="B24" s="1350"/>
      <c r="C24" s="1350"/>
      <c r="D24" s="1350"/>
      <c r="E24" s="1350"/>
      <c r="F24" s="1350"/>
      <c r="G24" s="814"/>
    </row>
    <row r="25" spans="1:7">
      <c r="A25" s="487" t="s">
        <v>1275</v>
      </c>
      <c r="B25" s="1350">
        <v>651</v>
      </c>
      <c r="C25" s="1350" t="s">
        <v>48</v>
      </c>
      <c r="D25" s="1350" t="s">
        <v>48</v>
      </c>
      <c r="E25" s="1350" t="s">
        <v>48</v>
      </c>
      <c r="F25" s="1350" t="s">
        <v>48</v>
      </c>
      <c r="G25" s="814">
        <v>651</v>
      </c>
    </row>
    <row r="26" spans="1:7">
      <c r="A26" s="487" t="s">
        <v>1276</v>
      </c>
      <c r="B26" s="1350">
        <v>239</v>
      </c>
      <c r="C26" s="1350" t="s">
        <v>48</v>
      </c>
      <c r="D26" s="1350">
        <v>82</v>
      </c>
      <c r="E26" s="1350" t="s">
        <v>48</v>
      </c>
      <c r="F26" s="1350" t="s">
        <v>48</v>
      </c>
      <c r="G26" s="814">
        <v>157</v>
      </c>
    </row>
    <row r="27" spans="1:7">
      <c r="A27" s="487" t="s">
        <v>1277</v>
      </c>
      <c r="B27" s="1350">
        <v>1568.3</v>
      </c>
      <c r="C27" s="1350" t="s">
        <v>48</v>
      </c>
      <c r="D27" s="1350">
        <v>1568.3</v>
      </c>
      <c r="E27" s="1350" t="s">
        <v>48</v>
      </c>
      <c r="F27" s="1350" t="s">
        <v>48</v>
      </c>
      <c r="G27" s="1351" t="s">
        <v>48</v>
      </c>
    </row>
    <row r="28" spans="1:7">
      <c r="A28" s="486" t="s">
        <v>1278</v>
      </c>
      <c r="B28" s="1350">
        <v>525.20000000000005</v>
      </c>
      <c r="C28" s="1350" t="s">
        <v>48</v>
      </c>
      <c r="D28" s="1350">
        <v>525.20000000000005</v>
      </c>
      <c r="E28" s="1350" t="s">
        <v>48</v>
      </c>
      <c r="F28" s="1350" t="s">
        <v>48</v>
      </c>
      <c r="G28" s="1351" t="s">
        <v>48</v>
      </c>
    </row>
    <row r="29" spans="1:7">
      <c r="A29" s="486" t="s">
        <v>1271</v>
      </c>
      <c r="B29" s="1350"/>
      <c r="C29" s="1350"/>
      <c r="D29" s="1350"/>
      <c r="E29" s="1350"/>
      <c r="F29" s="1350"/>
      <c r="G29" s="814"/>
    </row>
    <row r="30" spans="1:7">
      <c r="A30" s="487" t="s">
        <v>1279</v>
      </c>
      <c r="B30" s="1350">
        <v>1</v>
      </c>
      <c r="C30" s="1350" t="s">
        <v>48</v>
      </c>
      <c r="D30" s="1350">
        <v>1</v>
      </c>
      <c r="E30" s="1350" t="s">
        <v>48</v>
      </c>
      <c r="F30" s="1350" t="s">
        <v>48</v>
      </c>
      <c r="G30" s="1351" t="s">
        <v>48</v>
      </c>
    </row>
    <row r="31" spans="1:7">
      <c r="A31" s="487" t="s">
        <v>1280</v>
      </c>
      <c r="B31" s="1350">
        <v>205</v>
      </c>
      <c r="C31" s="1350" t="s">
        <v>48</v>
      </c>
      <c r="D31" s="1350">
        <v>205</v>
      </c>
      <c r="E31" s="1350" t="s">
        <v>48</v>
      </c>
      <c r="F31" s="1350" t="s">
        <v>48</v>
      </c>
      <c r="G31" s="1351" t="s">
        <v>48</v>
      </c>
    </row>
    <row r="32" spans="1:7">
      <c r="A32" s="1135" t="s">
        <v>1406</v>
      </c>
      <c r="B32" s="1350">
        <v>56.9</v>
      </c>
      <c r="C32" s="1350" t="s">
        <v>48</v>
      </c>
      <c r="D32" s="1350">
        <v>56.9</v>
      </c>
      <c r="E32" s="1350" t="s">
        <v>48</v>
      </c>
      <c r="F32" s="1350" t="s">
        <v>48</v>
      </c>
      <c r="G32" s="1351" t="s">
        <v>48</v>
      </c>
    </row>
    <row r="33" spans="1:8">
      <c r="A33" s="487" t="s">
        <v>1282</v>
      </c>
      <c r="B33" s="1350">
        <v>225.3</v>
      </c>
      <c r="C33" s="1350" t="s">
        <v>48</v>
      </c>
      <c r="D33" s="1350">
        <v>225.3</v>
      </c>
      <c r="E33" s="1350" t="s">
        <v>48</v>
      </c>
      <c r="F33" s="1350" t="s">
        <v>48</v>
      </c>
      <c r="G33" s="1351" t="s">
        <v>48</v>
      </c>
    </row>
    <row r="34" spans="1:8">
      <c r="A34" s="486" t="s">
        <v>1283</v>
      </c>
      <c r="B34" s="1350"/>
      <c r="C34" s="1350"/>
      <c r="D34" s="1350"/>
      <c r="E34" s="1350"/>
      <c r="F34" s="1350"/>
      <c r="G34" s="814"/>
    </row>
    <row r="35" spans="1:8">
      <c r="A35" s="487" t="s">
        <v>1284</v>
      </c>
      <c r="B35" s="1350">
        <v>37</v>
      </c>
      <c r="C35" s="1350" t="s">
        <v>48</v>
      </c>
      <c r="D35" s="1350">
        <v>37</v>
      </c>
      <c r="E35" s="1350" t="s">
        <v>48</v>
      </c>
      <c r="F35" s="1350" t="s">
        <v>48</v>
      </c>
      <c r="G35" s="1351" t="s">
        <v>48</v>
      </c>
    </row>
    <row r="36" spans="1:8">
      <c r="A36" s="486" t="s">
        <v>1357</v>
      </c>
      <c r="B36" s="1350">
        <v>4798.8999999999996</v>
      </c>
      <c r="C36" s="1350" t="s">
        <v>48</v>
      </c>
      <c r="D36" s="1350">
        <v>4798.8999999999996</v>
      </c>
      <c r="E36" s="1350">
        <v>3314</v>
      </c>
      <c r="F36" s="1350" t="s">
        <v>48</v>
      </c>
      <c r="G36" s="1351" t="s">
        <v>48</v>
      </c>
      <c r="H36" s="15"/>
    </row>
    <row r="37" spans="1:8">
      <c r="A37" s="486" t="s">
        <v>1271</v>
      </c>
      <c r="B37" s="1350"/>
      <c r="C37" s="1350"/>
      <c r="D37" s="1350"/>
      <c r="E37" s="1350"/>
      <c r="F37" s="1350"/>
      <c r="G37" s="814"/>
    </row>
    <row r="38" spans="1:8">
      <c r="A38" s="487" t="s">
        <v>1286</v>
      </c>
      <c r="B38" s="1350">
        <v>3314</v>
      </c>
      <c r="C38" s="1350" t="s">
        <v>48</v>
      </c>
      <c r="D38" s="1350">
        <v>3314</v>
      </c>
      <c r="E38" s="1350">
        <v>3314</v>
      </c>
      <c r="F38" s="1350" t="s">
        <v>48</v>
      </c>
      <c r="G38" s="1351" t="s">
        <v>48</v>
      </c>
    </row>
    <row r="39" spans="1:8">
      <c r="A39" s="487" t="s">
        <v>1287</v>
      </c>
      <c r="B39" s="1350">
        <v>1484.9</v>
      </c>
      <c r="C39" s="1350" t="s">
        <v>48</v>
      </c>
      <c r="D39" s="1350">
        <v>1484.9</v>
      </c>
      <c r="E39" s="1350" t="s">
        <v>48</v>
      </c>
      <c r="F39" s="1350" t="s">
        <v>48</v>
      </c>
      <c r="G39" s="1351" t="s">
        <v>48</v>
      </c>
    </row>
    <row r="40" spans="1:8">
      <c r="A40" s="486" t="s">
        <v>1290</v>
      </c>
      <c r="B40" s="1350">
        <v>1689.6</v>
      </c>
      <c r="C40" s="1350">
        <v>848.6</v>
      </c>
      <c r="D40" s="1350">
        <v>841</v>
      </c>
      <c r="E40" s="1350">
        <v>44</v>
      </c>
      <c r="F40" s="1350" t="s">
        <v>48</v>
      </c>
      <c r="G40" s="1351" t="s">
        <v>48</v>
      </c>
    </row>
    <row r="41" spans="1:8">
      <c r="A41" s="486" t="s">
        <v>1271</v>
      </c>
      <c r="B41" s="1350"/>
      <c r="C41" s="1350"/>
      <c r="D41" s="1350"/>
      <c r="E41" s="1350"/>
      <c r="F41" s="1350"/>
      <c r="G41" s="814"/>
    </row>
    <row r="42" spans="1:8">
      <c r="A42" s="487" t="s">
        <v>1396</v>
      </c>
      <c r="B42" s="1350">
        <v>110</v>
      </c>
      <c r="C42" s="1350" t="s">
        <v>48</v>
      </c>
      <c r="D42" s="1350">
        <v>110</v>
      </c>
      <c r="E42" s="1350" t="s">
        <v>48</v>
      </c>
      <c r="F42" s="1350" t="s">
        <v>48</v>
      </c>
      <c r="G42" s="1351" t="s">
        <v>48</v>
      </c>
    </row>
    <row r="43" spans="1:8">
      <c r="A43" s="487" t="s">
        <v>1292</v>
      </c>
      <c r="B43" s="1350">
        <v>557</v>
      </c>
      <c r="C43" s="1350" t="s">
        <v>48</v>
      </c>
      <c r="D43" s="1350">
        <v>557</v>
      </c>
      <c r="E43" s="1350">
        <v>44</v>
      </c>
      <c r="F43" s="1350"/>
      <c r="G43" s="814"/>
    </row>
    <row r="44" spans="1:8">
      <c r="A44" s="487" t="s">
        <v>1293</v>
      </c>
      <c r="B44" s="1350">
        <v>848.6</v>
      </c>
      <c r="C44" s="1350">
        <v>848.6</v>
      </c>
      <c r="D44" s="1350" t="s">
        <v>48</v>
      </c>
      <c r="E44" s="1350" t="s">
        <v>48</v>
      </c>
      <c r="F44" s="1350" t="s">
        <v>48</v>
      </c>
      <c r="G44" s="1351" t="s">
        <v>48</v>
      </c>
    </row>
    <row r="45" spans="1:8">
      <c r="A45" s="486" t="s">
        <v>1264</v>
      </c>
      <c r="B45" s="1350"/>
      <c r="C45" s="1350"/>
      <c r="D45" s="1350"/>
      <c r="E45" s="1350"/>
      <c r="F45" s="1350"/>
      <c r="G45" s="814"/>
    </row>
    <row r="46" spans="1:8">
      <c r="A46" s="487" t="s">
        <v>1294</v>
      </c>
      <c r="B46" s="1350">
        <v>74</v>
      </c>
      <c r="C46" s="1350" t="s">
        <v>48</v>
      </c>
      <c r="D46" s="1350">
        <v>74</v>
      </c>
      <c r="E46" s="1350" t="s">
        <v>48</v>
      </c>
      <c r="F46" s="1350" t="s">
        <v>48</v>
      </c>
      <c r="G46" s="1351" t="s">
        <v>48</v>
      </c>
    </row>
    <row r="47" spans="1:8">
      <c r="A47" s="487" t="s">
        <v>1295</v>
      </c>
      <c r="B47" s="1350">
        <v>100</v>
      </c>
      <c r="C47" s="1350" t="s">
        <v>48</v>
      </c>
      <c r="D47" s="1350">
        <v>100</v>
      </c>
      <c r="E47" s="1350" t="s">
        <v>48</v>
      </c>
      <c r="F47" s="1350" t="s">
        <v>48</v>
      </c>
      <c r="G47" s="1351" t="s">
        <v>48</v>
      </c>
    </row>
    <row r="48" spans="1:8">
      <c r="A48" s="486" t="s">
        <v>1296</v>
      </c>
      <c r="B48" s="1350"/>
      <c r="C48" s="1350"/>
      <c r="D48" s="1350"/>
      <c r="E48" s="1350"/>
      <c r="F48" s="1350"/>
      <c r="G48" s="814"/>
    </row>
    <row r="49" spans="1:7">
      <c r="A49" s="487" t="s">
        <v>1297</v>
      </c>
      <c r="B49" s="1350">
        <v>19651.2</v>
      </c>
      <c r="C49" s="1350">
        <v>9688.4</v>
      </c>
      <c r="D49" s="1350">
        <v>6368.8</v>
      </c>
      <c r="E49" s="1350">
        <v>4385</v>
      </c>
      <c r="F49" s="1350">
        <v>745</v>
      </c>
      <c r="G49" s="1351" t="s">
        <v>48</v>
      </c>
    </row>
    <row r="50" spans="1:7">
      <c r="A50" s="1634" t="s">
        <v>1356</v>
      </c>
      <c r="B50" s="1679">
        <v>118198.7</v>
      </c>
      <c r="C50" s="1679">
        <v>15029.7</v>
      </c>
      <c r="D50" s="1679">
        <v>25728.7</v>
      </c>
      <c r="E50" s="1679">
        <v>1120</v>
      </c>
      <c r="F50" s="1800">
        <v>8560.2000000000007</v>
      </c>
      <c r="G50" s="1673">
        <v>31723.1</v>
      </c>
    </row>
    <row r="51" spans="1:7">
      <c r="A51" s="486" t="s">
        <v>1298</v>
      </c>
      <c r="B51" s="569"/>
      <c r="C51" s="29"/>
      <c r="D51" s="235"/>
      <c r="E51" s="235"/>
      <c r="F51" s="814"/>
      <c r="G51" s="814"/>
    </row>
    <row r="52" spans="1:7">
      <c r="A52" s="486" t="s">
        <v>1299</v>
      </c>
      <c r="B52" s="569">
        <v>280.2</v>
      </c>
      <c r="C52" s="1350" t="s">
        <v>48</v>
      </c>
      <c r="D52" s="235">
        <v>261.3</v>
      </c>
      <c r="E52" s="235">
        <v>142.80000000000001</v>
      </c>
      <c r="F52" s="1350" t="s">
        <v>48</v>
      </c>
      <c r="G52" s="814">
        <v>18.899999999999999</v>
      </c>
    </row>
    <row r="53" spans="1:7">
      <c r="A53" s="486" t="s">
        <v>1259</v>
      </c>
      <c r="B53" s="569"/>
      <c r="C53" s="29"/>
      <c r="D53" s="235"/>
      <c r="E53" s="235"/>
      <c r="F53" s="814"/>
      <c r="G53" s="814"/>
    </row>
    <row r="54" spans="1:7">
      <c r="A54" s="487" t="s">
        <v>1300</v>
      </c>
      <c r="B54" s="569">
        <v>125.2</v>
      </c>
      <c r="C54" s="1350" t="s">
        <v>48</v>
      </c>
      <c r="D54" s="235">
        <v>125.2</v>
      </c>
      <c r="E54" s="235">
        <v>62.4</v>
      </c>
      <c r="F54" s="1350" t="s">
        <v>48</v>
      </c>
      <c r="G54" s="1351" t="s">
        <v>48</v>
      </c>
    </row>
    <row r="55" spans="1:7">
      <c r="A55" s="486" t="s">
        <v>1261</v>
      </c>
      <c r="B55" s="569"/>
      <c r="C55" s="29"/>
      <c r="D55" s="235"/>
      <c r="E55" s="235"/>
      <c r="F55" s="814"/>
      <c r="G55" s="814"/>
    </row>
    <row r="56" spans="1:7">
      <c r="A56" s="487" t="s">
        <v>1301</v>
      </c>
      <c r="B56" s="569">
        <v>100.7</v>
      </c>
      <c r="C56" s="1350" t="s">
        <v>48</v>
      </c>
      <c r="D56" s="235">
        <v>100.7</v>
      </c>
      <c r="E56" s="29">
        <v>45</v>
      </c>
      <c r="F56" s="1350" t="s">
        <v>48</v>
      </c>
      <c r="G56" s="1351" t="s">
        <v>48</v>
      </c>
    </row>
    <row r="57" spans="1:7">
      <c r="A57" s="486" t="s">
        <v>1283</v>
      </c>
      <c r="B57" s="569"/>
      <c r="C57" s="29"/>
      <c r="D57" s="235"/>
      <c r="E57" s="235"/>
      <c r="F57" s="814"/>
      <c r="G57" s="814"/>
    </row>
    <row r="58" spans="1:7">
      <c r="A58" s="487" t="s">
        <v>1302</v>
      </c>
      <c r="B58" s="569">
        <v>54.3</v>
      </c>
      <c r="C58" s="1350" t="s">
        <v>48</v>
      </c>
      <c r="D58" s="235">
        <v>35.4</v>
      </c>
      <c r="E58" s="29">
        <v>35.4</v>
      </c>
      <c r="F58" s="1350" t="s">
        <v>48</v>
      </c>
      <c r="G58" s="1351" t="s">
        <v>48</v>
      </c>
    </row>
    <row r="59" spans="1:7">
      <c r="A59" s="486" t="s">
        <v>1306</v>
      </c>
      <c r="B59" s="569">
        <v>20881.8</v>
      </c>
      <c r="C59" s="1350" t="s">
        <v>48</v>
      </c>
      <c r="D59" s="235">
        <v>4846.8</v>
      </c>
      <c r="E59" s="235">
        <v>98</v>
      </c>
      <c r="F59" s="1350" t="s">
        <v>48</v>
      </c>
      <c r="G59" s="814">
        <v>15970</v>
      </c>
    </row>
    <row r="60" spans="1:7">
      <c r="A60" s="486" t="s">
        <v>1259</v>
      </c>
      <c r="B60" s="569"/>
      <c r="C60" s="29"/>
      <c r="D60" s="235"/>
      <c r="E60" s="235"/>
      <c r="F60" s="814"/>
      <c r="G60" s="814"/>
    </row>
    <row r="61" spans="1:7">
      <c r="A61" s="487" t="s">
        <v>1307</v>
      </c>
      <c r="B61" s="569">
        <v>1220.2</v>
      </c>
      <c r="C61" s="1350" t="s">
        <v>48</v>
      </c>
      <c r="D61" s="235">
        <v>1155.2</v>
      </c>
      <c r="E61" s="1350" t="s">
        <v>48</v>
      </c>
      <c r="F61" s="1350" t="s">
        <v>48</v>
      </c>
      <c r="G61" s="1351" t="s">
        <v>48</v>
      </c>
    </row>
    <row r="62" spans="1:7">
      <c r="A62" s="486" t="s">
        <v>1271</v>
      </c>
      <c r="B62" s="569"/>
      <c r="C62" s="29"/>
      <c r="D62" s="235"/>
      <c r="E62" s="235"/>
      <c r="F62" s="814"/>
      <c r="G62" s="814"/>
    </row>
    <row r="63" spans="1:7">
      <c r="A63" s="487" t="s">
        <v>1308</v>
      </c>
      <c r="B63" s="569">
        <v>12</v>
      </c>
      <c r="C63" s="1350" t="s">
        <v>48</v>
      </c>
      <c r="D63" s="235">
        <v>12</v>
      </c>
      <c r="E63" s="29">
        <v>12</v>
      </c>
      <c r="F63" s="1350" t="s">
        <v>48</v>
      </c>
      <c r="G63" s="1351" t="s">
        <v>48</v>
      </c>
    </row>
    <row r="64" spans="1:7">
      <c r="A64" s="487" t="s">
        <v>1309</v>
      </c>
      <c r="B64" s="569">
        <v>12086</v>
      </c>
      <c r="C64" s="1350" t="s">
        <v>48</v>
      </c>
      <c r="D64" s="235">
        <v>2493</v>
      </c>
      <c r="E64" s="1350" t="s">
        <v>48</v>
      </c>
      <c r="F64" s="1350" t="s">
        <v>48</v>
      </c>
      <c r="G64" s="814">
        <v>9593</v>
      </c>
    </row>
    <row r="65" spans="1:7">
      <c r="A65" s="486" t="s">
        <v>1264</v>
      </c>
      <c r="B65" s="569"/>
      <c r="C65" s="29"/>
      <c r="D65" s="235"/>
      <c r="E65" s="235"/>
      <c r="F65" s="814"/>
      <c r="G65" s="814"/>
    </row>
    <row r="66" spans="1:7">
      <c r="A66" s="487" t="s">
        <v>1311</v>
      </c>
      <c r="B66" s="569">
        <v>86</v>
      </c>
      <c r="C66" s="1350" t="s">
        <v>48</v>
      </c>
      <c r="D66" s="235">
        <v>86</v>
      </c>
      <c r="E66" s="235">
        <v>86</v>
      </c>
      <c r="F66" s="1350" t="s">
        <v>48</v>
      </c>
      <c r="G66" s="1351" t="s">
        <v>48</v>
      </c>
    </row>
    <row r="67" spans="1:7">
      <c r="A67" s="487" t="s">
        <v>1307</v>
      </c>
      <c r="B67" s="569">
        <v>682.9</v>
      </c>
      <c r="C67" s="1350" t="s">
        <v>48</v>
      </c>
      <c r="D67" s="235">
        <v>682.9</v>
      </c>
      <c r="E67" s="1350" t="s">
        <v>48</v>
      </c>
      <c r="F67" s="1350" t="s">
        <v>48</v>
      </c>
      <c r="G67" s="1351" t="s">
        <v>48</v>
      </c>
    </row>
    <row r="68" spans="1:7">
      <c r="A68" s="487" t="s">
        <v>1312</v>
      </c>
      <c r="B68" s="569">
        <v>6768.7</v>
      </c>
      <c r="C68" s="1350" t="s">
        <v>48</v>
      </c>
      <c r="D68" s="235">
        <v>391.7</v>
      </c>
      <c r="E68" s="1350" t="s">
        <v>48</v>
      </c>
      <c r="F68" s="1350" t="s">
        <v>48</v>
      </c>
      <c r="G68" s="814">
        <v>6377</v>
      </c>
    </row>
    <row r="69" spans="1:7">
      <c r="A69" s="1135" t="s">
        <v>1444</v>
      </c>
      <c r="B69" s="569">
        <v>26</v>
      </c>
      <c r="C69" s="1350" t="s">
        <v>48</v>
      </c>
      <c r="D69" s="235">
        <v>26</v>
      </c>
      <c r="E69" s="1350" t="s">
        <v>48</v>
      </c>
      <c r="F69" s="1350" t="s">
        <v>48</v>
      </c>
      <c r="G69" s="1351" t="s">
        <v>48</v>
      </c>
    </row>
    <row r="70" spans="1:7">
      <c r="A70" s="486" t="s">
        <v>1314</v>
      </c>
      <c r="B70" s="569">
        <v>5540.8</v>
      </c>
      <c r="C70" s="29">
        <v>1281.5999999999999</v>
      </c>
      <c r="D70" s="235">
        <v>4179.5</v>
      </c>
      <c r="E70" s="29">
        <v>46</v>
      </c>
      <c r="F70" s="568">
        <v>63.7</v>
      </c>
      <c r="G70" s="814">
        <v>16</v>
      </c>
    </row>
    <row r="71" spans="1:7">
      <c r="A71" s="486" t="s">
        <v>1271</v>
      </c>
      <c r="B71" s="569"/>
      <c r="C71" s="29"/>
      <c r="D71" s="235"/>
      <c r="E71" s="235"/>
      <c r="F71" s="814"/>
      <c r="G71" s="814"/>
    </row>
    <row r="72" spans="1:7">
      <c r="A72" s="487" t="s">
        <v>1315</v>
      </c>
      <c r="B72" s="569">
        <v>3450</v>
      </c>
      <c r="C72" s="1350" t="s">
        <v>48</v>
      </c>
      <c r="D72" s="235">
        <v>3437</v>
      </c>
      <c r="E72" s="1350" t="s">
        <v>48</v>
      </c>
      <c r="F72" s="1350" t="s">
        <v>48</v>
      </c>
      <c r="G72" s="814">
        <v>13</v>
      </c>
    </row>
    <row r="73" spans="1:7">
      <c r="A73" s="487" t="s">
        <v>1316</v>
      </c>
      <c r="B73" s="569">
        <v>150</v>
      </c>
      <c r="C73" s="1350" t="s">
        <v>48</v>
      </c>
      <c r="D73" s="235">
        <v>89</v>
      </c>
      <c r="E73" s="29">
        <v>46</v>
      </c>
      <c r="F73" s="568">
        <v>61</v>
      </c>
      <c r="G73" s="1351" t="s">
        <v>48</v>
      </c>
    </row>
    <row r="74" spans="1:7">
      <c r="A74" s="486" t="s">
        <v>1264</v>
      </c>
      <c r="B74" s="569"/>
      <c r="C74" s="29"/>
      <c r="D74" s="235"/>
      <c r="E74" s="235"/>
      <c r="F74" s="814"/>
      <c r="G74" s="814"/>
    </row>
    <row r="75" spans="1:7">
      <c r="A75" s="487" t="s">
        <v>1317</v>
      </c>
      <c r="B75" s="569">
        <v>40.700000000000003</v>
      </c>
      <c r="C75" s="1350" t="s">
        <v>48</v>
      </c>
      <c r="D75" s="235">
        <v>40.700000000000003</v>
      </c>
      <c r="E75" s="1350" t="s">
        <v>48</v>
      </c>
      <c r="F75" s="1350" t="s">
        <v>48</v>
      </c>
      <c r="G75" s="1351" t="s">
        <v>48</v>
      </c>
    </row>
    <row r="76" spans="1:7">
      <c r="A76" s="487" t="s">
        <v>1318</v>
      </c>
      <c r="B76" s="569">
        <v>10</v>
      </c>
      <c r="C76" s="1350" t="s">
        <v>48</v>
      </c>
      <c r="D76" s="235">
        <v>10</v>
      </c>
      <c r="E76" s="1350" t="s">
        <v>48</v>
      </c>
      <c r="F76" s="1350" t="s">
        <v>48</v>
      </c>
      <c r="G76" s="1351" t="s">
        <v>48</v>
      </c>
    </row>
    <row r="77" spans="1:7">
      <c r="A77" s="487" t="s">
        <v>1319</v>
      </c>
      <c r="B77" s="569">
        <v>1866.1</v>
      </c>
      <c r="C77" s="29">
        <v>1281.5999999999999</v>
      </c>
      <c r="D77" s="235">
        <v>578.79999999999995</v>
      </c>
      <c r="E77" s="1350" t="s">
        <v>48</v>
      </c>
      <c r="F77" s="568">
        <v>2.7</v>
      </c>
      <c r="G77" s="814">
        <v>3</v>
      </c>
    </row>
    <row r="78" spans="1:7">
      <c r="A78" s="487" t="s">
        <v>1320</v>
      </c>
      <c r="B78" s="569">
        <v>24</v>
      </c>
      <c r="C78" s="1350" t="s">
        <v>48</v>
      </c>
      <c r="D78" s="235">
        <v>24</v>
      </c>
      <c r="E78" s="1350" t="s">
        <v>48</v>
      </c>
      <c r="F78" s="1350" t="s">
        <v>48</v>
      </c>
      <c r="G78" s="1351" t="s">
        <v>48</v>
      </c>
    </row>
    <row r="79" spans="1:7">
      <c r="A79" s="486" t="s">
        <v>1321</v>
      </c>
      <c r="B79" s="569">
        <v>588.4</v>
      </c>
      <c r="C79" s="1350" t="s">
        <v>48</v>
      </c>
      <c r="D79" s="235">
        <v>588.4</v>
      </c>
      <c r="E79" s="1350" t="s">
        <v>48</v>
      </c>
      <c r="F79" s="1350" t="s">
        <v>48</v>
      </c>
      <c r="G79" s="1351" t="s">
        <v>48</v>
      </c>
    </row>
    <row r="80" spans="1:7">
      <c r="A80" s="486" t="s">
        <v>1261</v>
      </c>
      <c r="B80" s="569"/>
      <c r="C80" s="29"/>
      <c r="D80" s="235"/>
      <c r="E80" s="235"/>
      <c r="F80" s="814"/>
      <c r="G80" s="814"/>
    </row>
    <row r="81" spans="1:7">
      <c r="A81" s="487" t="s">
        <v>1324</v>
      </c>
      <c r="B81" s="569">
        <v>588.4</v>
      </c>
      <c r="C81" s="1350" t="s">
        <v>48</v>
      </c>
      <c r="D81" s="235">
        <v>588.4</v>
      </c>
      <c r="E81" s="1350" t="s">
        <v>48</v>
      </c>
      <c r="F81" s="1350" t="s">
        <v>48</v>
      </c>
      <c r="G81" s="1351" t="s">
        <v>48</v>
      </c>
    </row>
    <row r="82" spans="1:7">
      <c r="A82" s="486" t="s">
        <v>1325</v>
      </c>
      <c r="B82" s="569">
        <v>22942.6</v>
      </c>
      <c r="C82" s="29">
        <v>12224</v>
      </c>
      <c r="D82" s="235">
        <v>5466.7</v>
      </c>
      <c r="E82" s="235">
        <v>84.8</v>
      </c>
      <c r="F82" s="814">
        <v>44.4</v>
      </c>
      <c r="G82" s="814">
        <v>2804.2</v>
      </c>
    </row>
    <row r="83" spans="1:7">
      <c r="A83" s="486" t="s">
        <v>1271</v>
      </c>
      <c r="B83" s="569"/>
      <c r="C83" s="29"/>
      <c r="D83" s="235"/>
      <c r="E83" s="235"/>
      <c r="F83" s="814"/>
      <c r="G83" s="814"/>
    </row>
    <row r="84" spans="1:7">
      <c r="A84" s="487" t="s">
        <v>1326</v>
      </c>
      <c r="B84" s="569">
        <v>504</v>
      </c>
      <c r="C84" s="1350" t="s">
        <v>48</v>
      </c>
      <c r="D84" s="235">
        <v>504</v>
      </c>
      <c r="E84" s="1350" t="s">
        <v>48</v>
      </c>
      <c r="F84" s="1350" t="s">
        <v>48</v>
      </c>
      <c r="G84" s="1351" t="s">
        <v>48</v>
      </c>
    </row>
    <row r="85" spans="1:7">
      <c r="A85" s="487" t="s">
        <v>1328</v>
      </c>
      <c r="B85" s="569">
        <v>200.3</v>
      </c>
      <c r="C85" s="1350" t="s">
        <v>48</v>
      </c>
      <c r="D85" s="235">
        <v>200.3</v>
      </c>
      <c r="E85" s="1350" t="s">
        <v>48</v>
      </c>
      <c r="F85" s="1350" t="s">
        <v>48</v>
      </c>
      <c r="G85" s="1351" t="s">
        <v>48</v>
      </c>
    </row>
    <row r="86" spans="1:7">
      <c r="A86" s="487" t="s">
        <v>1329</v>
      </c>
      <c r="B86" s="569">
        <v>787.5</v>
      </c>
      <c r="C86" s="1350" t="s">
        <v>48</v>
      </c>
      <c r="D86" s="235">
        <v>630.6</v>
      </c>
      <c r="E86" s="1350" t="s">
        <v>48</v>
      </c>
      <c r="F86" s="568">
        <v>13.4</v>
      </c>
      <c r="G86" s="814">
        <v>9.1999999999999993</v>
      </c>
    </row>
    <row r="87" spans="1:7">
      <c r="A87" s="487" t="s">
        <v>1330</v>
      </c>
      <c r="B87" s="569">
        <v>20269.900000000001</v>
      </c>
      <c r="C87" s="29">
        <v>12135</v>
      </c>
      <c r="D87" s="235">
        <v>3039.9</v>
      </c>
      <c r="E87" s="29">
        <v>79.900000000000006</v>
      </c>
      <c r="F87" s="814">
        <v>31</v>
      </c>
      <c r="G87" s="814">
        <v>2795</v>
      </c>
    </row>
    <row r="88" spans="1:7">
      <c r="A88" s="486" t="s">
        <v>1283</v>
      </c>
      <c r="B88" s="569"/>
      <c r="C88" s="29"/>
      <c r="D88" s="235"/>
      <c r="E88" s="235"/>
      <c r="F88" s="814"/>
      <c r="G88" s="814"/>
    </row>
    <row r="89" spans="1:7">
      <c r="A89" s="487" t="s">
        <v>1333</v>
      </c>
      <c r="B89" s="569">
        <v>1180.9000000000001</v>
      </c>
      <c r="C89" s="29">
        <v>89</v>
      </c>
      <c r="D89" s="235">
        <v>1091.9000000000001</v>
      </c>
      <c r="E89" s="29">
        <v>4.9000000000000004</v>
      </c>
      <c r="F89" s="1350" t="s">
        <v>48</v>
      </c>
      <c r="G89" s="1351" t="s">
        <v>48</v>
      </c>
    </row>
    <row r="90" spans="1:7">
      <c r="A90" s="486" t="s">
        <v>1336</v>
      </c>
      <c r="B90" s="569">
        <v>5577.2</v>
      </c>
      <c r="C90" s="1350" t="s">
        <v>48</v>
      </c>
      <c r="D90" s="235">
        <v>2088.1</v>
      </c>
      <c r="E90" s="235">
        <v>172</v>
      </c>
      <c r="F90" s="568">
        <v>2332</v>
      </c>
      <c r="G90" s="1351" t="s">
        <v>48</v>
      </c>
    </row>
    <row r="91" spans="1:7">
      <c r="A91" s="486" t="s">
        <v>1259</v>
      </c>
      <c r="B91" s="569"/>
      <c r="C91" s="29"/>
      <c r="D91" s="235"/>
      <c r="E91" s="235"/>
      <c r="F91" s="568"/>
      <c r="G91" s="814"/>
    </row>
    <row r="92" spans="1:7">
      <c r="A92" s="487" t="s">
        <v>1339</v>
      </c>
      <c r="B92" s="569">
        <v>225</v>
      </c>
      <c r="C92" s="1350" t="s">
        <v>48</v>
      </c>
      <c r="D92" s="235">
        <v>47</v>
      </c>
      <c r="E92" s="1350" t="s">
        <v>48</v>
      </c>
      <c r="F92" s="568">
        <v>178</v>
      </c>
      <c r="G92" s="1351" t="s">
        <v>48</v>
      </c>
    </row>
    <row r="93" spans="1:7">
      <c r="A93" s="486" t="s">
        <v>1271</v>
      </c>
      <c r="B93" s="569"/>
      <c r="C93" s="29"/>
      <c r="D93" s="235"/>
      <c r="E93" s="235"/>
      <c r="F93" s="568"/>
      <c r="G93" s="814"/>
    </row>
    <row r="94" spans="1:7">
      <c r="A94" s="487" t="s">
        <v>1340</v>
      </c>
      <c r="B94" s="569">
        <v>239</v>
      </c>
      <c r="C94" s="1350" t="s">
        <v>48</v>
      </c>
      <c r="D94" s="235">
        <v>239</v>
      </c>
      <c r="E94" s="1350" t="s">
        <v>48</v>
      </c>
      <c r="F94" s="1350" t="s">
        <v>48</v>
      </c>
      <c r="G94" s="1351" t="s">
        <v>48</v>
      </c>
    </row>
    <row r="95" spans="1:7">
      <c r="A95" s="487" t="s">
        <v>1341</v>
      </c>
      <c r="B95" s="569">
        <v>435.5</v>
      </c>
      <c r="C95" s="1350" t="s">
        <v>48</v>
      </c>
      <c r="D95" s="235">
        <v>435.5</v>
      </c>
      <c r="E95" s="1350" t="s">
        <v>48</v>
      </c>
      <c r="F95" s="1350" t="s">
        <v>48</v>
      </c>
      <c r="G95" s="1351" t="s">
        <v>48</v>
      </c>
    </row>
    <row r="96" spans="1:7">
      <c r="A96" s="487" t="s">
        <v>1342</v>
      </c>
      <c r="B96" s="569">
        <v>3455.7</v>
      </c>
      <c r="C96" s="1350" t="s">
        <v>48</v>
      </c>
      <c r="D96" s="235">
        <v>151.6</v>
      </c>
      <c r="E96" s="1350" t="s">
        <v>48</v>
      </c>
      <c r="F96" s="568">
        <v>2147</v>
      </c>
      <c r="G96" s="1351" t="s">
        <v>48</v>
      </c>
    </row>
    <row r="97" spans="1:7">
      <c r="A97" s="486" t="s">
        <v>1264</v>
      </c>
      <c r="B97" s="569"/>
      <c r="C97" s="29"/>
      <c r="D97" s="235"/>
      <c r="E97" s="235"/>
      <c r="F97" s="814"/>
      <c r="G97" s="814"/>
    </row>
    <row r="98" spans="1:7" ht="14.25" customHeight="1">
      <c r="A98" s="487" t="s">
        <v>1439</v>
      </c>
      <c r="B98" s="569">
        <v>172</v>
      </c>
      <c r="C98" s="1350" t="s">
        <v>48</v>
      </c>
      <c r="D98" s="235">
        <v>172</v>
      </c>
      <c r="E98" s="1338">
        <v>172</v>
      </c>
      <c r="F98" s="1350" t="s">
        <v>48</v>
      </c>
      <c r="G98" s="1351" t="s">
        <v>48</v>
      </c>
    </row>
    <row r="99" spans="1:7">
      <c r="A99" s="487" t="s">
        <v>1339</v>
      </c>
      <c r="B99" s="569">
        <v>1050</v>
      </c>
      <c r="C99" s="1350" t="s">
        <v>48</v>
      </c>
      <c r="D99" s="235">
        <v>1043</v>
      </c>
      <c r="E99" s="1350" t="s">
        <v>48</v>
      </c>
      <c r="F99" s="568">
        <v>7</v>
      </c>
      <c r="G99" s="1351" t="s">
        <v>48</v>
      </c>
    </row>
    <row r="100" spans="1:7">
      <c r="A100" s="486" t="s">
        <v>1346</v>
      </c>
      <c r="B100" s="569">
        <v>7354.7</v>
      </c>
      <c r="C100" s="29">
        <v>1041.0999999999999</v>
      </c>
      <c r="D100" s="235">
        <v>663.2</v>
      </c>
      <c r="E100" s="235">
        <v>68</v>
      </c>
      <c r="F100" s="568">
        <v>3761.1</v>
      </c>
      <c r="G100" s="1351" t="s">
        <v>48</v>
      </c>
    </row>
    <row r="101" spans="1:7">
      <c r="A101" s="486" t="s">
        <v>1259</v>
      </c>
      <c r="B101" s="569"/>
      <c r="C101" s="29"/>
      <c r="D101" s="235"/>
      <c r="E101" s="235"/>
      <c r="F101" s="814"/>
      <c r="G101" s="814"/>
    </row>
    <row r="102" spans="1:7">
      <c r="A102" s="487" t="s">
        <v>1348</v>
      </c>
      <c r="B102" s="569">
        <v>2656.9</v>
      </c>
      <c r="C102" s="29">
        <v>1041.0999999999999</v>
      </c>
      <c r="D102" s="235">
        <v>554.20000000000005</v>
      </c>
      <c r="E102" s="29">
        <v>17</v>
      </c>
      <c r="F102" s="814">
        <v>109.1</v>
      </c>
      <c r="G102" s="1351" t="s">
        <v>48</v>
      </c>
    </row>
    <row r="103" spans="1:7">
      <c r="A103" s="486" t="s">
        <v>1271</v>
      </c>
      <c r="B103" s="569"/>
      <c r="C103" s="29"/>
      <c r="D103" s="235"/>
      <c r="E103" s="235"/>
      <c r="F103" s="814"/>
      <c r="G103" s="814"/>
    </row>
    <row r="104" spans="1:7">
      <c r="A104" s="487" t="s">
        <v>1349</v>
      </c>
      <c r="B104" s="569">
        <v>58</v>
      </c>
      <c r="C104" s="1350" t="s">
        <v>48</v>
      </c>
      <c r="D104" s="235">
        <v>58</v>
      </c>
      <c r="E104" s="1350" t="s">
        <v>48</v>
      </c>
      <c r="F104" s="1350" t="s">
        <v>48</v>
      </c>
      <c r="G104" s="1351" t="s">
        <v>48</v>
      </c>
    </row>
    <row r="105" spans="1:7">
      <c r="A105" s="487" t="s">
        <v>1350</v>
      </c>
      <c r="B105" s="569">
        <v>936.8</v>
      </c>
      <c r="C105" s="1350" t="s">
        <v>48</v>
      </c>
      <c r="D105" s="1350" t="s">
        <v>48</v>
      </c>
      <c r="E105" s="1350" t="s">
        <v>48</v>
      </c>
      <c r="F105" s="1350" t="s">
        <v>48</v>
      </c>
      <c r="G105" s="1351" t="s">
        <v>48</v>
      </c>
    </row>
    <row r="106" spans="1:7">
      <c r="A106" s="486" t="s">
        <v>1264</v>
      </c>
      <c r="B106" s="569"/>
      <c r="C106" s="29"/>
      <c r="D106" s="235"/>
      <c r="E106" s="235"/>
      <c r="F106" s="814"/>
      <c r="G106" s="814"/>
    </row>
    <row r="107" spans="1:7">
      <c r="A107" s="487" t="s">
        <v>1149</v>
      </c>
      <c r="B107" s="569">
        <v>51</v>
      </c>
      <c r="C107" s="1350" t="s">
        <v>48</v>
      </c>
      <c r="D107" s="235">
        <v>51</v>
      </c>
      <c r="E107" s="1338">
        <v>51</v>
      </c>
      <c r="F107" s="1350" t="s">
        <v>48</v>
      </c>
      <c r="G107" s="1350" t="s">
        <v>48</v>
      </c>
    </row>
    <row r="108" spans="1:7">
      <c r="A108" s="487" t="s">
        <v>1348</v>
      </c>
      <c r="B108" s="569">
        <v>3652</v>
      </c>
      <c r="C108" s="1350" t="s">
        <v>48</v>
      </c>
      <c r="D108" s="1350" t="s">
        <v>48</v>
      </c>
      <c r="E108" s="1350" t="s">
        <v>48</v>
      </c>
      <c r="F108" s="568">
        <v>3652</v>
      </c>
      <c r="G108" s="1351" t="s">
        <v>48</v>
      </c>
    </row>
    <row r="109" spans="1:7">
      <c r="A109" s="486" t="s">
        <v>1296</v>
      </c>
      <c r="B109" s="569"/>
      <c r="C109" s="29"/>
      <c r="D109" s="235"/>
      <c r="E109" s="235"/>
      <c r="F109" s="814"/>
      <c r="G109" s="814"/>
    </row>
    <row r="110" spans="1:7">
      <c r="A110" s="487" t="s">
        <v>1335</v>
      </c>
      <c r="B110" s="569">
        <v>55033</v>
      </c>
      <c r="C110" s="29">
        <v>483</v>
      </c>
      <c r="D110" s="235">
        <v>7634.7</v>
      </c>
      <c r="E110" s="29">
        <v>508.4</v>
      </c>
      <c r="F110" s="568">
        <v>2359</v>
      </c>
      <c r="G110" s="814">
        <v>12914</v>
      </c>
    </row>
    <row r="111" spans="1:7">
      <c r="A111" s="66" t="s">
        <v>1843</v>
      </c>
      <c r="B111" s="389"/>
      <c r="C111" s="389"/>
      <c r="D111" s="389"/>
      <c r="E111" s="389"/>
      <c r="F111" s="389"/>
      <c r="G111" s="1349"/>
    </row>
  </sheetData>
  <mergeCells count="9">
    <mergeCell ref="G4:G5"/>
    <mergeCell ref="C3:G3"/>
    <mergeCell ref="B6:G6"/>
    <mergeCell ref="A2:F2"/>
    <mergeCell ref="A3:A6"/>
    <mergeCell ref="B3:B5"/>
    <mergeCell ref="C4:C5"/>
    <mergeCell ref="D4:E4"/>
    <mergeCell ref="F4:F5"/>
  </mergeCells>
  <pageMargins left="0.19685039370078741" right="0.19685039370078741" top="0.74803149606299213" bottom="0.74803149606299213" header="0.31496062992125984" footer="0.31496062992125984"/>
  <pageSetup paperSize="9" orientation="landscape" r:id="rId1"/>
  <rowBreaks count="2" manualBreakCount="2">
    <brk id="36" max="16383" man="1"/>
    <brk id="71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AB43"/>
  <sheetViews>
    <sheetView showGridLines="0" zoomScaleNormal="100" workbookViewId="0">
      <pane xSplit="1" ySplit="9" topLeftCell="B10" activePane="bottomRight" state="frozen"/>
      <selection activeCell="K167" sqref="K167"/>
      <selection pane="topRight" activeCell="K167" sqref="K167"/>
      <selection pane="bottomLeft" activeCell="K167" sqref="K167"/>
      <selection pane="bottomRight"/>
    </sheetView>
  </sheetViews>
  <sheetFormatPr defaultRowHeight="15"/>
  <cols>
    <col min="1" max="1" width="22.5703125" style="53" customWidth="1"/>
    <col min="2" max="24" width="15" style="53" customWidth="1"/>
    <col min="25" max="27" width="15" customWidth="1"/>
  </cols>
  <sheetData>
    <row r="1" spans="1:28" ht="34.5" customHeight="1">
      <c r="A1" s="578"/>
      <c r="B1" s="578"/>
      <c r="C1" s="578"/>
      <c r="D1" s="578"/>
      <c r="E1" s="57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28">
      <c r="A2" s="1932" t="s">
        <v>2521</v>
      </c>
      <c r="B2" s="1932"/>
      <c r="C2" s="1932"/>
      <c r="D2" s="1932"/>
      <c r="E2" s="1932"/>
      <c r="F2" s="1932"/>
      <c r="G2" s="1932"/>
      <c r="H2" s="585"/>
      <c r="I2" s="585"/>
    </row>
    <row r="3" spans="1:28" s="1939" customFormat="1" ht="15" customHeight="1"/>
    <row r="4" spans="1:28" ht="24" customHeight="1">
      <c r="A4" s="1933" t="s">
        <v>36</v>
      </c>
      <c r="B4" s="1936" t="s">
        <v>275</v>
      </c>
      <c r="C4" s="1936"/>
      <c r="D4" s="1936"/>
      <c r="E4" s="1937" t="s">
        <v>1916</v>
      </c>
      <c r="F4" s="1919"/>
      <c r="G4" s="1874" t="s">
        <v>276</v>
      </c>
      <c r="H4" s="1937" t="s">
        <v>1915</v>
      </c>
      <c r="I4" s="1914"/>
      <c r="J4" s="1914"/>
      <c r="K4" s="1914"/>
      <c r="L4" s="1919"/>
      <c r="M4" s="1937" t="s">
        <v>1918</v>
      </c>
      <c r="N4" s="1919"/>
      <c r="O4" s="1878" t="s">
        <v>2495</v>
      </c>
      <c r="P4" s="1879"/>
      <c r="Q4" s="1879"/>
      <c r="R4" s="1879"/>
      <c r="S4" s="1879"/>
      <c r="T4" s="1912"/>
      <c r="U4" s="1878" t="s">
        <v>277</v>
      </c>
      <c r="V4" s="1912"/>
      <c r="W4" s="1913" t="s">
        <v>2496</v>
      </c>
      <c r="X4" s="1919"/>
      <c r="Y4" s="1909" t="s">
        <v>2497</v>
      </c>
      <c r="Z4" s="1913" t="s">
        <v>1942</v>
      </c>
      <c r="AA4" s="1914"/>
      <c r="AB4" s="15"/>
    </row>
    <row r="5" spans="1:28" ht="24" customHeight="1">
      <c r="A5" s="1934"/>
      <c r="B5" s="1924" t="s">
        <v>1941</v>
      </c>
      <c r="C5" s="1924" t="s">
        <v>279</v>
      </c>
      <c r="D5" s="1924"/>
      <c r="E5" s="1938"/>
      <c r="F5" s="1921"/>
      <c r="G5" s="1922"/>
      <c r="H5" s="1938"/>
      <c r="I5" s="1918"/>
      <c r="J5" s="1918"/>
      <c r="K5" s="1918"/>
      <c r="L5" s="1921"/>
      <c r="M5" s="1943"/>
      <c r="N5" s="1944"/>
      <c r="O5" s="1878" t="s">
        <v>280</v>
      </c>
      <c r="P5" s="1879"/>
      <c r="Q5" s="1879"/>
      <c r="R5" s="1879"/>
      <c r="S5" s="1912"/>
      <c r="T5" s="1874" t="s">
        <v>2494</v>
      </c>
      <c r="U5" s="1913" t="s">
        <v>233</v>
      </c>
      <c r="V5" s="1880" t="s">
        <v>1919</v>
      </c>
      <c r="W5" s="1915"/>
      <c r="X5" s="1920"/>
      <c r="Y5" s="1910"/>
      <c r="Z5" s="1915"/>
      <c r="AA5" s="1916"/>
      <c r="AB5" s="15"/>
    </row>
    <row r="6" spans="1:28" ht="18" customHeight="1">
      <c r="A6" s="1934"/>
      <c r="B6" s="1924"/>
      <c r="C6" s="1924" t="s">
        <v>2498</v>
      </c>
      <c r="D6" s="1924" t="s">
        <v>2500</v>
      </c>
      <c r="E6" s="1874" t="s">
        <v>278</v>
      </c>
      <c r="F6" s="1874" t="s">
        <v>281</v>
      </c>
      <c r="G6" s="1922"/>
      <c r="H6" s="1874" t="s">
        <v>282</v>
      </c>
      <c r="I6" s="1859" t="s">
        <v>283</v>
      </c>
      <c r="J6" s="1869"/>
      <c r="K6" s="1869"/>
      <c r="L6" s="1876"/>
      <c r="M6" s="1943"/>
      <c r="N6" s="1944"/>
      <c r="O6" s="1924" t="s">
        <v>233</v>
      </c>
      <c r="P6" s="1880" t="s">
        <v>2502</v>
      </c>
      <c r="Q6" s="1880" t="s">
        <v>2503</v>
      </c>
      <c r="R6" s="1880" t="s">
        <v>1189</v>
      </c>
      <c r="S6" s="1880" t="s">
        <v>1803</v>
      </c>
      <c r="T6" s="1922"/>
      <c r="U6" s="1915"/>
      <c r="V6" s="1942"/>
      <c r="W6" s="1915"/>
      <c r="X6" s="1920"/>
      <c r="Y6" s="1910"/>
      <c r="Z6" s="1915"/>
      <c r="AA6" s="1916"/>
      <c r="AB6" s="15"/>
    </row>
    <row r="7" spans="1:28" ht="18" customHeight="1">
      <c r="A7" s="1934"/>
      <c r="B7" s="1924"/>
      <c r="C7" s="1924"/>
      <c r="D7" s="1924"/>
      <c r="E7" s="1922"/>
      <c r="F7" s="1922"/>
      <c r="G7" s="1922"/>
      <c r="H7" s="1922"/>
      <c r="I7" s="1874" t="s">
        <v>233</v>
      </c>
      <c r="J7" s="1859" t="s">
        <v>249</v>
      </c>
      <c r="K7" s="1869"/>
      <c r="L7" s="1876"/>
      <c r="M7" s="1938"/>
      <c r="N7" s="1921"/>
      <c r="O7" s="1924"/>
      <c r="P7" s="1926"/>
      <c r="Q7" s="1926"/>
      <c r="R7" s="1926"/>
      <c r="S7" s="1926"/>
      <c r="T7" s="1922"/>
      <c r="U7" s="1915"/>
      <c r="V7" s="1942"/>
      <c r="W7" s="1917"/>
      <c r="X7" s="1921"/>
      <c r="Y7" s="1910"/>
      <c r="Z7" s="1917"/>
      <c r="AA7" s="1918"/>
      <c r="AB7" s="15"/>
    </row>
    <row r="8" spans="1:28" ht="36" customHeight="1">
      <c r="A8" s="1934"/>
      <c r="B8" s="1924"/>
      <c r="C8" s="1924"/>
      <c r="D8" s="1924"/>
      <c r="E8" s="1922"/>
      <c r="F8" s="1922"/>
      <c r="G8" s="1922"/>
      <c r="H8" s="1923"/>
      <c r="I8" s="1923"/>
      <c r="J8" s="1476" t="s">
        <v>284</v>
      </c>
      <c r="K8" s="1476" t="s">
        <v>254</v>
      </c>
      <c r="L8" s="1476" t="s">
        <v>256</v>
      </c>
      <c r="M8" s="1476" t="s">
        <v>285</v>
      </c>
      <c r="N8" s="1476" t="s">
        <v>1917</v>
      </c>
      <c r="O8" s="1924"/>
      <c r="P8" s="1923"/>
      <c r="Q8" s="1923"/>
      <c r="R8" s="1923"/>
      <c r="S8" s="1923"/>
      <c r="T8" s="1923"/>
      <c r="U8" s="1917"/>
      <c r="V8" s="1942"/>
      <c r="W8" s="1880" t="s">
        <v>288</v>
      </c>
      <c r="X8" s="1880" t="s">
        <v>289</v>
      </c>
      <c r="Y8" s="1910"/>
      <c r="Z8" s="1880" t="s">
        <v>286</v>
      </c>
      <c r="AA8" s="1913" t="s">
        <v>287</v>
      </c>
      <c r="AB8" s="15"/>
    </row>
    <row r="9" spans="1:28" ht="14.25" customHeight="1" thickBot="1">
      <c r="A9" s="1935"/>
      <c r="B9" s="1928"/>
      <c r="C9" s="1928" t="s">
        <v>290</v>
      </c>
      <c r="D9" s="1928"/>
      <c r="E9" s="1875"/>
      <c r="F9" s="1875"/>
      <c r="G9" s="1875"/>
      <c r="H9" s="1929" t="s">
        <v>291</v>
      </c>
      <c r="I9" s="1930"/>
      <c r="J9" s="1930"/>
      <c r="K9" s="1930"/>
      <c r="L9" s="1931"/>
      <c r="M9" s="1929" t="s">
        <v>292</v>
      </c>
      <c r="N9" s="1931"/>
      <c r="O9" s="1940" t="s">
        <v>258</v>
      </c>
      <c r="P9" s="1941"/>
      <c r="Q9" s="1941"/>
      <c r="R9" s="1941"/>
      <c r="S9" s="1941"/>
      <c r="T9" s="1941"/>
      <c r="U9" s="1941"/>
      <c r="V9" s="1875"/>
      <c r="W9" s="1875"/>
      <c r="X9" s="1875"/>
      <c r="Y9" s="1911"/>
      <c r="Z9" s="1875"/>
      <c r="AA9" s="1925"/>
      <c r="AB9" s="15"/>
    </row>
    <row r="10" spans="1:28" ht="15.75" thickTop="1">
      <c r="A10" s="78" t="s">
        <v>293</v>
      </c>
      <c r="B10" s="213">
        <v>93</v>
      </c>
      <c r="C10" s="79">
        <v>12.1</v>
      </c>
      <c r="D10" s="79">
        <v>50.2</v>
      </c>
      <c r="E10" s="213">
        <v>38.200000000000003</v>
      </c>
      <c r="F10" s="190">
        <v>99.7</v>
      </c>
      <c r="G10" s="1407">
        <v>76.7</v>
      </c>
      <c r="H10" s="1404">
        <v>870</v>
      </c>
      <c r="I10" s="1406">
        <v>2194203</v>
      </c>
      <c r="J10" s="1406">
        <v>2149</v>
      </c>
      <c r="K10" s="1406">
        <v>2731</v>
      </c>
      <c r="L10" s="1406">
        <v>2185491</v>
      </c>
      <c r="M10" s="1116">
        <v>99.2</v>
      </c>
      <c r="N10" s="579">
        <v>68.900000000000006</v>
      </c>
      <c r="O10" s="1411">
        <v>647.5</v>
      </c>
      <c r="P10" s="1411">
        <v>90.1</v>
      </c>
      <c r="Q10" s="1411">
        <v>17.5</v>
      </c>
      <c r="R10" s="1411">
        <v>534.9</v>
      </c>
      <c r="S10" s="1411">
        <v>5</v>
      </c>
      <c r="T10" s="1413">
        <v>2819</v>
      </c>
      <c r="U10" s="1411">
        <v>366.3</v>
      </c>
      <c r="V10" s="1411">
        <v>26.2</v>
      </c>
      <c r="W10" s="1415">
        <v>540253.19999999995</v>
      </c>
      <c r="X10" s="745">
        <v>38.6</v>
      </c>
      <c r="Y10" s="1419">
        <v>1388</v>
      </c>
      <c r="Z10" s="1421">
        <v>154</v>
      </c>
      <c r="AA10" s="1421">
        <v>49</v>
      </c>
      <c r="AB10" s="15"/>
    </row>
    <row r="11" spans="1:28">
      <c r="A11" s="1477" t="s">
        <v>1103</v>
      </c>
      <c r="B11" s="1478">
        <v>35.9</v>
      </c>
      <c r="C11" s="1478">
        <v>7.9</v>
      </c>
      <c r="D11" s="1478">
        <v>18.7</v>
      </c>
      <c r="E11" s="1478">
        <v>17.5</v>
      </c>
      <c r="F11" s="1478">
        <v>99.8</v>
      </c>
      <c r="G11" s="1479">
        <v>77.8</v>
      </c>
      <c r="H11" s="1480">
        <v>277</v>
      </c>
      <c r="I11" s="1481">
        <v>953406</v>
      </c>
      <c r="J11" s="1481">
        <v>1050</v>
      </c>
      <c r="K11" s="1481">
        <v>1101</v>
      </c>
      <c r="L11" s="1482">
        <v>949806</v>
      </c>
      <c r="M11" s="1479">
        <v>97</v>
      </c>
      <c r="N11" s="1483" t="s">
        <v>48</v>
      </c>
      <c r="O11" s="1484">
        <v>140.30000000000001</v>
      </c>
      <c r="P11" s="1484">
        <v>10.1</v>
      </c>
      <c r="Q11" s="1484">
        <v>10.7</v>
      </c>
      <c r="R11" s="1484">
        <v>118.7</v>
      </c>
      <c r="S11" s="1484">
        <v>0.8</v>
      </c>
      <c r="T11" s="1483">
        <v>2807.6</v>
      </c>
      <c r="U11" s="1484">
        <v>147</v>
      </c>
      <c r="V11" s="1484">
        <v>24</v>
      </c>
      <c r="W11" s="1483">
        <v>310947</v>
      </c>
      <c r="X11" s="1485">
        <v>50.9</v>
      </c>
      <c r="Y11" s="1486">
        <v>592</v>
      </c>
      <c r="Z11" s="1487">
        <v>100</v>
      </c>
      <c r="AA11" s="1487">
        <v>81</v>
      </c>
      <c r="AB11" s="15"/>
    </row>
    <row r="12" spans="1:28">
      <c r="A12" s="103" t="s">
        <v>294</v>
      </c>
      <c r="B12" s="55"/>
      <c r="C12" s="17"/>
      <c r="D12" s="17"/>
      <c r="E12" s="213"/>
      <c r="F12" s="190"/>
      <c r="H12" s="556"/>
      <c r="I12" s="557"/>
      <c r="J12" s="557"/>
      <c r="K12" s="557"/>
      <c r="L12" s="779"/>
      <c r="M12" s="27"/>
      <c r="N12" s="558"/>
      <c r="O12" s="531"/>
      <c r="P12" s="531"/>
      <c r="Q12" s="531"/>
      <c r="R12" s="531"/>
      <c r="S12" s="531"/>
      <c r="T12" s="531"/>
      <c r="U12" s="531"/>
      <c r="V12" s="742"/>
      <c r="W12" s="1416"/>
      <c r="X12" s="525"/>
      <c r="Y12" s="781"/>
      <c r="Z12" s="1421"/>
      <c r="AA12" s="1421"/>
      <c r="AB12" s="15"/>
    </row>
    <row r="13" spans="1:28">
      <c r="A13" s="85" t="s">
        <v>1130</v>
      </c>
      <c r="B13" s="201">
        <v>13</v>
      </c>
      <c r="C13" s="17">
        <v>4.9000000000000004</v>
      </c>
      <c r="D13" s="17">
        <v>5.7</v>
      </c>
      <c r="E13" s="477">
        <v>5.7</v>
      </c>
      <c r="F13" s="111">
        <v>100</v>
      </c>
      <c r="G13" s="1402">
        <v>65.5</v>
      </c>
      <c r="H13" s="1405">
        <v>99</v>
      </c>
      <c r="I13" s="1408">
        <v>350902</v>
      </c>
      <c r="J13" s="1408">
        <v>402</v>
      </c>
      <c r="K13" s="1408">
        <v>495</v>
      </c>
      <c r="L13" s="1408">
        <v>349966</v>
      </c>
      <c r="M13" s="1115">
        <v>75.8</v>
      </c>
      <c r="N13" s="30" t="s">
        <v>48</v>
      </c>
      <c r="O13" s="1412">
        <v>20.5</v>
      </c>
      <c r="P13" s="1412">
        <v>0.9</v>
      </c>
      <c r="Q13" s="1412">
        <v>0.2</v>
      </c>
      <c r="R13" s="1412">
        <v>19.399999999999999</v>
      </c>
      <c r="S13" s="30" t="s">
        <v>48</v>
      </c>
      <c r="T13" s="30" t="s">
        <v>48</v>
      </c>
      <c r="U13" s="1412">
        <v>27.4</v>
      </c>
      <c r="V13" s="1412">
        <v>22.5</v>
      </c>
      <c r="W13" s="1417">
        <v>68198.899999999994</v>
      </c>
      <c r="X13" s="525">
        <v>56.2</v>
      </c>
      <c r="Y13" s="1420">
        <v>79</v>
      </c>
      <c r="Z13" s="1422">
        <v>104</v>
      </c>
      <c r="AA13" s="1422">
        <v>9</v>
      </c>
      <c r="AB13" s="15"/>
    </row>
    <row r="14" spans="1:28">
      <c r="A14" s="85" t="s">
        <v>1131</v>
      </c>
      <c r="B14" s="201">
        <v>4.8</v>
      </c>
      <c r="C14" s="17">
        <v>0.2</v>
      </c>
      <c r="D14" s="17">
        <v>2.8</v>
      </c>
      <c r="E14" s="477">
        <v>2.1</v>
      </c>
      <c r="F14" s="111">
        <v>98.6</v>
      </c>
      <c r="G14" s="1403">
        <v>76.599999999999994</v>
      </c>
      <c r="H14" s="1405">
        <v>54</v>
      </c>
      <c r="I14" s="1408">
        <v>36530</v>
      </c>
      <c r="J14" s="1408">
        <v>123</v>
      </c>
      <c r="K14" s="1408">
        <v>51</v>
      </c>
      <c r="L14" s="1408">
        <v>36158</v>
      </c>
      <c r="M14" s="1115">
        <v>46</v>
      </c>
      <c r="N14" s="30" t="s">
        <v>48</v>
      </c>
      <c r="O14" s="1412">
        <v>5.7</v>
      </c>
      <c r="P14" s="30" t="s">
        <v>48</v>
      </c>
      <c r="Q14" s="30" t="s">
        <v>48</v>
      </c>
      <c r="R14" s="1412">
        <v>5.2</v>
      </c>
      <c r="S14" s="1412">
        <v>0.5</v>
      </c>
      <c r="T14" s="30" t="s">
        <v>48</v>
      </c>
      <c r="U14" s="1412">
        <v>19.899999999999999</v>
      </c>
      <c r="V14" s="1412">
        <v>14.3</v>
      </c>
      <c r="W14" s="1417">
        <v>48591.9</v>
      </c>
      <c r="X14" s="484">
        <v>35</v>
      </c>
      <c r="Y14" s="1420">
        <v>208</v>
      </c>
      <c r="Z14" s="1422">
        <v>79</v>
      </c>
      <c r="AA14" s="1422">
        <v>38</v>
      </c>
      <c r="AB14" s="15"/>
    </row>
    <row r="15" spans="1:28">
      <c r="A15" s="85" t="s">
        <v>1132</v>
      </c>
      <c r="B15" s="201">
        <v>6.6</v>
      </c>
      <c r="C15" s="17">
        <v>0.2</v>
      </c>
      <c r="D15" s="17">
        <v>2.9</v>
      </c>
      <c r="E15" s="477">
        <v>1.7</v>
      </c>
      <c r="F15" s="111">
        <v>100</v>
      </c>
      <c r="G15" s="1403">
        <v>74.599999999999994</v>
      </c>
      <c r="H15" s="1405">
        <v>20</v>
      </c>
      <c r="I15" s="1408">
        <v>15409</v>
      </c>
      <c r="J15" s="1408">
        <v>45</v>
      </c>
      <c r="K15" s="1408">
        <v>23</v>
      </c>
      <c r="L15" s="1408">
        <v>15222</v>
      </c>
      <c r="M15" s="1115">
        <v>92.7</v>
      </c>
      <c r="N15" s="30" t="s">
        <v>48</v>
      </c>
      <c r="O15" s="1412">
        <v>25.3</v>
      </c>
      <c r="P15" s="1412">
        <v>8.4</v>
      </c>
      <c r="Q15" s="30" t="s">
        <v>48</v>
      </c>
      <c r="R15" s="1412">
        <v>16.600000000000001</v>
      </c>
      <c r="S15" s="1412">
        <v>0.3</v>
      </c>
      <c r="T15" s="30" t="s">
        <v>48</v>
      </c>
      <c r="U15" s="1412">
        <v>19.100000000000001</v>
      </c>
      <c r="V15" s="1412">
        <v>19.100000000000001</v>
      </c>
      <c r="W15" s="1417">
        <v>38612.699999999997</v>
      </c>
      <c r="X15" s="525">
        <v>38.700000000000003</v>
      </c>
      <c r="Y15" s="1420">
        <v>38</v>
      </c>
      <c r="Z15" s="1422">
        <v>11</v>
      </c>
      <c r="AA15" s="1422">
        <v>390</v>
      </c>
      <c r="AB15" s="15"/>
    </row>
    <row r="16" spans="1:28">
      <c r="A16" s="85" t="s">
        <v>1133</v>
      </c>
      <c r="B16" s="201">
        <v>3.5</v>
      </c>
      <c r="C16" s="17">
        <v>0</v>
      </c>
      <c r="D16" s="17">
        <v>2.2000000000000002</v>
      </c>
      <c r="E16" s="477">
        <v>1</v>
      </c>
      <c r="F16" s="111">
        <v>100</v>
      </c>
      <c r="G16" s="1403">
        <v>61.2</v>
      </c>
      <c r="H16" s="1405">
        <v>38</v>
      </c>
      <c r="I16" s="1408">
        <v>70587</v>
      </c>
      <c r="J16" s="1408">
        <v>145</v>
      </c>
      <c r="K16" s="1408">
        <v>142</v>
      </c>
      <c r="L16" s="1408">
        <v>70064</v>
      </c>
      <c r="M16" s="1115">
        <v>99.1</v>
      </c>
      <c r="N16" s="30" t="s">
        <v>48</v>
      </c>
      <c r="O16" s="1412">
        <v>31.3</v>
      </c>
      <c r="P16" s="30" t="s">
        <v>48</v>
      </c>
      <c r="Q16" s="30" t="s">
        <v>48</v>
      </c>
      <c r="R16" s="1412">
        <v>31.3</v>
      </c>
      <c r="S16" s="30" t="s">
        <v>48</v>
      </c>
      <c r="T16" s="30" t="s">
        <v>48</v>
      </c>
      <c r="U16" s="1412">
        <v>16.3</v>
      </c>
      <c r="V16" s="1412">
        <v>13.1</v>
      </c>
      <c r="W16" s="1417">
        <v>94396.9</v>
      </c>
      <c r="X16" s="525">
        <v>75.599999999999994</v>
      </c>
      <c r="Y16" s="1420">
        <v>66</v>
      </c>
      <c r="Z16" s="1422">
        <v>96</v>
      </c>
      <c r="AA16" s="1422">
        <v>30</v>
      </c>
      <c r="AB16" s="15"/>
    </row>
    <row r="17" spans="1:28">
      <c r="A17" s="85" t="s">
        <v>1134</v>
      </c>
      <c r="B17" s="201">
        <v>2.2000000000000002</v>
      </c>
      <c r="C17" s="17">
        <v>0.1</v>
      </c>
      <c r="D17" s="17">
        <v>1.7</v>
      </c>
      <c r="E17" s="477">
        <v>1.2</v>
      </c>
      <c r="F17" s="111">
        <v>100</v>
      </c>
      <c r="G17" s="1403">
        <v>75.5</v>
      </c>
      <c r="H17" s="1405">
        <v>26</v>
      </c>
      <c r="I17" s="1408">
        <v>9733</v>
      </c>
      <c r="J17" s="1408">
        <v>42</v>
      </c>
      <c r="K17" s="1408">
        <v>12</v>
      </c>
      <c r="L17" s="1408">
        <v>9636</v>
      </c>
      <c r="M17" s="1115">
        <v>73.7</v>
      </c>
      <c r="N17" s="30" t="s">
        <v>48</v>
      </c>
      <c r="O17" s="1412">
        <v>2.8</v>
      </c>
      <c r="P17" s="30" t="s">
        <v>48</v>
      </c>
      <c r="Q17" s="30" t="s">
        <v>48</v>
      </c>
      <c r="R17" s="1412">
        <v>2.8</v>
      </c>
      <c r="S17" s="30" t="s">
        <v>48</v>
      </c>
      <c r="T17" s="30" t="s">
        <v>48</v>
      </c>
      <c r="U17" s="1412">
        <v>15.1</v>
      </c>
      <c r="V17" s="1412">
        <v>12.8</v>
      </c>
      <c r="W17" s="1417">
        <v>60706.3</v>
      </c>
      <c r="X17" s="525">
        <v>51.5</v>
      </c>
      <c r="Y17" s="1420">
        <v>148</v>
      </c>
      <c r="Z17" s="1422">
        <v>48</v>
      </c>
      <c r="AA17" s="1422">
        <v>7</v>
      </c>
      <c r="AB17" s="15"/>
    </row>
    <row r="18" spans="1:28" ht="15" customHeight="1">
      <c r="A18" s="103" t="s">
        <v>296</v>
      </c>
      <c r="B18" s="201"/>
      <c r="C18" s="17"/>
      <c r="D18" s="17"/>
      <c r="E18" s="477"/>
      <c r="F18" s="111"/>
      <c r="G18" s="111"/>
      <c r="H18" s="50"/>
      <c r="I18" s="556"/>
      <c r="J18" s="556"/>
      <c r="K18" s="556"/>
      <c r="L18" s="780"/>
      <c r="M18" s="168"/>
      <c r="N18" s="555"/>
      <c r="O18" s="531"/>
      <c r="P18" s="531"/>
      <c r="Q18" s="531"/>
      <c r="R18" s="531"/>
      <c r="S18" s="531"/>
      <c r="T18" s="531"/>
      <c r="U18" s="531"/>
      <c r="V18" s="531"/>
      <c r="W18" s="1418"/>
      <c r="X18" s="525"/>
      <c r="Y18" s="782"/>
      <c r="Z18" s="1422"/>
      <c r="AA18" s="1422"/>
      <c r="AB18" s="15"/>
    </row>
    <row r="19" spans="1:28">
      <c r="A19" s="85" t="s">
        <v>1142</v>
      </c>
      <c r="B19" s="201">
        <v>5.7</v>
      </c>
      <c r="C19" s="17">
        <v>2.4</v>
      </c>
      <c r="D19" s="17">
        <v>3.3</v>
      </c>
      <c r="E19" s="477">
        <v>6</v>
      </c>
      <c r="F19" s="111">
        <v>100</v>
      </c>
      <c r="G19" s="1403">
        <v>93.8</v>
      </c>
      <c r="H19" s="1405">
        <v>40</v>
      </c>
      <c r="I19" s="1408">
        <v>470245</v>
      </c>
      <c r="J19" s="1408">
        <v>293</v>
      </c>
      <c r="K19" s="1408">
        <v>378</v>
      </c>
      <c r="L19" s="1408">
        <v>468760</v>
      </c>
      <c r="M19" s="168">
        <v>99</v>
      </c>
      <c r="N19" s="30" t="s">
        <v>48</v>
      </c>
      <c r="O19" s="1412">
        <v>54.7</v>
      </c>
      <c r="P19" s="1412">
        <v>0.8</v>
      </c>
      <c r="Q19" s="1412">
        <v>10.5</v>
      </c>
      <c r="R19" s="1412">
        <v>43.4</v>
      </c>
      <c r="S19" s="30" t="s">
        <v>48</v>
      </c>
      <c r="T19" s="484">
        <v>2807.6</v>
      </c>
      <c r="U19" s="1412">
        <v>49.3</v>
      </c>
      <c r="V19" s="1412">
        <v>572.70000000000005</v>
      </c>
      <c r="W19" s="1417">
        <v>440.3</v>
      </c>
      <c r="X19" s="525">
        <v>5.0999999999999996</v>
      </c>
      <c r="Y19" s="782">
        <v>53</v>
      </c>
      <c r="Z19" s="1422">
        <v>159</v>
      </c>
      <c r="AA19" s="1422">
        <v>68</v>
      </c>
      <c r="AB19" s="15"/>
    </row>
    <row r="20" spans="1:28">
      <c r="A20" s="1477" t="s">
        <v>1173</v>
      </c>
      <c r="B20" s="1478">
        <v>57.1</v>
      </c>
      <c r="C20" s="1478">
        <v>4.2</v>
      </c>
      <c r="D20" s="1478">
        <v>31.5</v>
      </c>
      <c r="E20" s="1478">
        <v>20.7</v>
      </c>
      <c r="F20" s="1478">
        <v>99.6</v>
      </c>
      <c r="G20" s="1479">
        <v>76.099999999999994</v>
      </c>
      <c r="H20" s="1480">
        <v>593</v>
      </c>
      <c r="I20" s="1481">
        <v>1240797</v>
      </c>
      <c r="J20" s="1481">
        <v>1099</v>
      </c>
      <c r="K20" s="1481">
        <v>1630</v>
      </c>
      <c r="L20" s="1482">
        <v>1235685</v>
      </c>
      <c r="M20" s="1478">
        <v>99.4</v>
      </c>
      <c r="N20" s="1483">
        <v>79.099999999999994</v>
      </c>
      <c r="O20" s="1484">
        <v>507.2</v>
      </c>
      <c r="P20" s="1484">
        <v>80</v>
      </c>
      <c r="Q20" s="1484">
        <v>6.8</v>
      </c>
      <c r="R20" s="1484">
        <v>416.2</v>
      </c>
      <c r="S20" s="1484">
        <v>4.2</v>
      </c>
      <c r="T20" s="1483">
        <v>11.4</v>
      </c>
      <c r="U20" s="1484">
        <v>219.3</v>
      </c>
      <c r="V20" s="1484">
        <v>27.8</v>
      </c>
      <c r="W20" s="1483">
        <v>229306.2</v>
      </c>
      <c r="X20" s="1485">
        <v>29.1</v>
      </c>
      <c r="Y20" s="1488">
        <v>796</v>
      </c>
      <c r="Z20" s="1487">
        <v>187</v>
      </c>
      <c r="AA20" s="1487">
        <v>30</v>
      </c>
      <c r="AB20" s="15"/>
    </row>
    <row r="21" spans="1:28">
      <c r="A21" s="103" t="s">
        <v>294</v>
      </c>
      <c r="B21" s="201"/>
      <c r="C21" s="17"/>
      <c r="D21" s="17"/>
      <c r="E21" s="213"/>
      <c r="F21" s="190"/>
      <c r="G21" s="190"/>
      <c r="H21" s="245"/>
      <c r="I21" s="551"/>
      <c r="J21" s="551"/>
      <c r="K21" s="551"/>
      <c r="L21" s="551"/>
      <c r="M21" s="259"/>
      <c r="N21" s="30"/>
      <c r="O21" s="525"/>
      <c r="P21" s="525"/>
      <c r="Q21" s="525"/>
      <c r="R21" s="525"/>
      <c r="S21" s="525"/>
      <c r="T21" s="525"/>
      <c r="U21" s="1414"/>
      <c r="V21" s="742"/>
      <c r="W21" s="1415"/>
      <c r="X21" s="525"/>
      <c r="Y21" s="781"/>
      <c r="Z21" s="1421"/>
      <c r="AA21" s="1421"/>
      <c r="AB21" s="15"/>
    </row>
    <row r="22" spans="1:28">
      <c r="A22" s="85" t="s">
        <v>1940</v>
      </c>
      <c r="B22" s="201">
        <v>14.4</v>
      </c>
      <c r="C22" s="17">
        <v>0.5</v>
      </c>
      <c r="D22" s="17">
        <v>2.5</v>
      </c>
      <c r="E22" s="477">
        <v>1.4</v>
      </c>
      <c r="F22" s="111">
        <v>100</v>
      </c>
      <c r="G22" s="1402">
        <v>64.8</v>
      </c>
      <c r="H22" s="1405">
        <v>52</v>
      </c>
      <c r="I22" s="230">
        <v>52928</v>
      </c>
      <c r="J22" s="230">
        <v>139</v>
      </c>
      <c r="K22" s="230">
        <v>60</v>
      </c>
      <c r="L22" s="612">
        <v>52651</v>
      </c>
      <c r="M22" s="1115">
        <v>98.2</v>
      </c>
      <c r="N22" s="30" t="s">
        <v>48</v>
      </c>
      <c r="O22" s="1412">
        <v>18.3</v>
      </c>
      <c r="P22" s="1412">
        <v>5.7</v>
      </c>
      <c r="Q22" s="1412">
        <v>3.3</v>
      </c>
      <c r="R22" s="1412">
        <v>9.3000000000000007</v>
      </c>
      <c r="S22" s="30" t="s">
        <v>48</v>
      </c>
      <c r="T22" s="30" t="s">
        <v>48</v>
      </c>
      <c r="U22" s="1412">
        <v>17.399999999999999</v>
      </c>
      <c r="V22" s="1412">
        <v>12.5</v>
      </c>
      <c r="W22" s="1417">
        <v>35876.800000000003</v>
      </c>
      <c r="X22" s="525">
        <v>25.8</v>
      </c>
      <c r="Y22" s="1048">
        <v>85</v>
      </c>
      <c r="Z22" s="1422">
        <v>5</v>
      </c>
      <c r="AA22" s="1422">
        <v>29</v>
      </c>
      <c r="AB22" s="15"/>
    </row>
    <row r="23" spans="1:28">
      <c r="A23" s="85" t="s">
        <v>1135</v>
      </c>
      <c r="B23" s="201">
        <v>4.3</v>
      </c>
      <c r="C23" s="17">
        <v>0.3</v>
      </c>
      <c r="D23" s="17">
        <v>4</v>
      </c>
      <c r="E23" s="477">
        <v>2.1</v>
      </c>
      <c r="F23" s="111">
        <v>99</v>
      </c>
      <c r="G23" s="1402">
        <v>70</v>
      </c>
      <c r="H23" s="1405">
        <v>26</v>
      </c>
      <c r="I23" s="1408">
        <v>18689</v>
      </c>
      <c r="J23" s="1408">
        <v>112</v>
      </c>
      <c r="K23" s="1408">
        <v>48</v>
      </c>
      <c r="L23" s="1408">
        <v>18429</v>
      </c>
      <c r="M23" s="1115">
        <v>98.6</v>
      </c>
      <c r="N23" s="30" t="s">
        <v>48</v>
      </c>
      <c r="O23" s="1412">
        <v>89.2</v>
      </c>
      <c r="P23" s="1412">
        <v>3.5</v>
      </c>
      <c r="Q23" s="1412">
        <v>0.1</v>
      </c>
      <c r="R23" s="1412">
        <v>85.5</v>
      </c>
      <c r="S23" s="1412">
        <v>0.1</v>
      </c>
      <c r="T23" s="30" t="s">
        <v>48</v>
      </c>
      <c r="U23" s="1412">
        <v>31</v>
      </c>
      <c r="V23" s="1412">
        <v>40.200000000000003</v>
      </c>
      <c r="W23" s="1417">
        <v>16517.099999999999</v>
      </c>
      <c r="X23" s="525">
        <v>21.4</v>
      </c>
      <c r="Y23" s="1048">
        <v>104</v>
      </c>
      <c r="Z23" s="1422">
        <v>240</v>
      </c>
      <c r="AA23" s="1422">
        <v>43</v>
      </c>
      <c r="AB23" s="15"/>
    </row>
    <row r="24" spans="1:28">
      <c r="A24" s="85" t="s">
        <v>1136</v>
      </c>
      <c r="B24" s="201">
        <v>3.7</v>
      </c>
      <c r="C24" s="17">
        <v>0.4</v>
      </c>
      <c r="D24" s="17">
        <v>2.8</v>
      </c>
      <c r="E24" s="477">
        <v>2</v>
      </c>
      <c r="F24" s="111">
        <v>100</v>
      </c>
      <c r="G24" s="1402">
        <v>91.3</v>
      </c>
      <c r="H24" s="1405">
        <v>67</v>
      </c>
      <c r="I24" s="1408">
        <v>23119</v>
      </c>
      <c r="J24" s="1408">
        <v>32</v>
      </c>
      <c r="K24" s="1408">
        <v>24</v>
      </c>
      <c r="L24" s="1408">
        <v>23015</v>
      </c>
      <c r="M24" s="1115">
        <v>95.8</v>
      </c>
      <c r="N24" s="30" t="s">
        <v>48</v>
      </c>
      <c r="O24" s="1412">
        <v>78.8</v>
      </c>
      <c r="P24" s="30" t="s">
        <v>48</v>
      </c>
      <c r="Q24" s="30" t="s">
        <v>48</v>
      </c>
      <c r="R24" s="1412">
        <v>78.3</v>
      </c>
      <c r="S24" s="1412">
        <v>0.5</v>
      </c>
      <c r="T24" s="30" t="s">
        <v>48</v>
      </c>
      <c r="U24" s="1412">
        <v>20.2</v>
      </c>
      <c r="V24" s="1412">
        <v>21.6</v>
      </c>
      <c r="W24" s="1417">
        <v>30315.4</v>
      </c>
      <c r="X24" s="525">
        <v>32.4</v>
      </c>
      <c r="Y24" s="1048">
        <v>62</v>
      </c>
      <c r="Z24" s="1422">
        <v>99</v>
      </c>
      <c r="AA24" s="1422">
        <v>4</v>
      </c>
      <c r="AB24" s="15"/>
    </row>
    <row r="25" spans="1:28">
      <c r="A25" s="85" t="s">
        <v>1137</v>
      </c>
      <c r="B25" s="201">
        <v>2.6</v>
      </c>
      <c r="C25" s="17">
        <v>0.7</v>
      </c>
      <c r="D25" s="17">
        <v>1.9</v>
      </c>
      <c r="E25" s="477">
        <v>1.4</v>
      </c>
      <c r="F25" s="111">
        <v>99.8</v>
      </c>
      <c r="G25" s="1402">
        <v>62.9</v>
      </c>
      <c r="H25" s="1139" t="s">
        <v>48</v>
      </c>
      <c r="I25" s="1408">
        <v>422</v>
      </c>
      <c r="J25" s="1408" t="s">
        <v>295</v>
      </c>
      <c r="K25" s="1408" t="s">
        <v>295</v>
      </c>
      <c r="L25" s="1408">
        <v>422</v>
      </c>
      <c r="M25" s="501" t="s">
        <v>48</v>
      </c>
      <c r="N25" s="30" t="s">
        <v>48</v>
      </c>
      <c r="O25" s="1412">
        <v>13.6</v>
      </c>
      <c r="P25" s="30" t="s">
        <v>48</v>
      </c>
      <c r="Q25" s="30" t="s">
        <v>48</v>
      </c>
      <c r="R25" s="1412">
        <v>13.6</v>
      </c>
      <c r="S25" s="30" t="s">
        <v>48</v>
      </c>
      <c r="T25" s="30" t="s">
        <v>48</v>
      </c>
      <c r="U25" s="1412">
        <v>13.2</v>
      </c>
      <c r="V25" s="1412">
        <v>21.1</v>
      </c>
      <c r="W25" s="1417">
        <v>14057.8</v>
      </c>
      <c r="X25" s="525">
        <v>22.5</v>
      </c>
      <c r="Y25" s="782">
        <v>51</v>
      </c>
      <c r="Z25" s="1422">
        <v>15</v>
      </c>
      <c r="AA25" s="1422">
        <v>4</v>
      </c>
      <c r="AB25" s="15"/>
    </row>
    <row r="26" spans="1:28">
      <c r="A26" s="85" t="s">
        <v>1138</v>
      </c>
      <c r="B26" s="201">
        <v>7.3</v>
      </c>
      <c r="C26" s="17">
        <v>0.7</v>
      </c>
      <c r="D26" s="17">
        <v>6.5</v>
      </c>
      <c r="E26" s="477">
        <v>2.2999999999999998</v>
      </c>
      <c r="F26" s="111">
        <v>100</v>
      </c>
      <c r="G26" s="1402">
        <v>67.7</v>
      </c>
      <c r="H26" s="1405">
        <v>159</v>
      </c>
      <c r="I26" s="1408">
        <v>121072</v>
      </c>
      <c r="J26" s="1408">
        <v>584</v>
      </c>
      <c r="K26" s="1408">
        <v>163</v>
      </c>
      <c r="L26" s="1408">
        <v>119723</v>
      </c>
      <c r="M26" s="1115">
        <v>96.8</v>
      </c>
      <c r="N26" s="30">
        <v>93.4</v>
      </c>
      <c r="O26" s="1412">
        <v>127</v>
      </c>
      <c r="P26" s="1412">
        <v>4.3</v>
      </c>
      <c r="Q26" s="30" t="s">
        <v>48</v>
      </c>
      <c r="R26" s="1412">
        <v>122.7</v>
      </c>
      <c r="S26" s="30" t="s">
        <v>48</v>
      </c>
      <c r="T26" s="30" t="s">
        <v>48</v>
      </c>
      <c r="U26" s="1412">
        <v>26.1</v>
      </c>
      <c r="V26" s="1412">
        <v>19.3</v>
      </c>
      <c r="W26" s="1417">
        <v>33396.9</v>
      </c>
      <c r="X26" s="525">
        <v>24.7</v>
      </c>
      <c r="Y26" s="1048">
        <v>211</v>
      </c>
      <c r="Z26" s="1422">
        <v>304</v>
      </c>
      <c r="AA26" s="1422">
        <v>19</v>
      </c>
      <c r="AB26" s="15"/>
    </row>
    <row r="27" spans="1:28">
      <c r="A27" s="85" t="s">
        <v>1139</v>
      </c>
      <c r="B27" s="201">
        <v>5.9</v>
      </c>
      <c r="C27" s="17">
        <v>0.3</v>
      </c>
      <c r="D27" s="17">
        <v>4.2</v>
      </c>
      <c r="E27" s="477">
        <v>2</v>
      </c>
      <c r="F27" s="111">
        <v>98.1</v>
      </c>
      <c r="G27" s="1402">
        <v>72.3</v>
      </c>
      <c r="H27" s="1405">
        <v>84</v>
      </c>
      <c r="I27" s="1408">
        <v>81636</v>
      </c>
      <c r="J27" s="1408">
        <v>118</v>
      </c>
      <c r="K27" s="1408">
        <v>83</v>
      </c>
      <c r="L27" s="1408">
        <v>81172</v>
      </c>
      <c r="M27" s="1115">
        <v>79.8</v>
      </c>
      <c r="N27" s="30" t="s">
        <v>48</v>
      </c>
      <c r="O27" s="1412">
        <v>19</v>
      </c>
      <c r="P27" s="1412">
        <v>6.2</v>
      </c>
      <c r="Q27" s="30" t="s">
        <v>48</v>
      </c>
      <c r="R27" s="1412">
        <v>9.1999999999999993</v>
      </c>
      <c r="S27" s="1412">
        <v>3.6</v>
      </c>
      <c r="T27" s="30" t="s">
        <v>48</v>
      </c>
      <c r="U27" s="531">
        <v>24</v>
      </c>
      <c r="V27" s="1412">
        <v>21.2</v>
      </c>
      <c r="W27" s="1417">
        <v>29887.9</v>
      </c>
      <c r="X27" s="525">
        <v>26.4</v>
      </c>
      <c r="Y27" s="1048">
        <v>101</v>
      </c>
      <c r="Z27" s="1422">
        <v>69</v>
      </c>
      <c r="AA27" s="1422">
        <v>17</v>
      </c>
      <c r="AB27" s="15"/>
    </row>
    <row r="28" spans="1:28">
      <c r="A28" s="85" t="s">
        <v>1140</v>
      </c>
      <c r="B28" s="201">
        <v>13.4</v>
      </c>
      <c r="C28" s="17">
        <v>1.2</v>
      </c>
      <c r="D28" s="17">
        <v>4.4000000000000004</v>
      </c>
      <c r="E28" s="477">
        <v>3.6</v>
      </c>
      <c r="F28" s="111">
        <v>99.4</v>
      </c>
      <c r="G28" s="1402">
        <v>65.7</v>
      </c>
      <c r="H28" s="1405">
        <v>173</v>
      </c>
      <c r="I28" s="1408">
        <v>374857</v>
      </c>
      <c r="J28" s="1408">
        <v>104</v>
      </c>
      <c r="K28" s="1408">
        <v>808</v>
      </c>
      <c r="L28" s="1408">
        <v>372695</v>
      </c>
      <c r="M28" s="1115">
        <v>99.8</v>
      </c>
      <c r="N28" s="30">
        <v>11.6</v>
      </c>
      <c r="O28" s="1412">
        <v>89.7</v>
      </c>
      <c r="P28" s="1412">
        <v>60.3</v>
      </c>
      <c r="Q28" s="30" t="s">
        <v>48</v>
      </c>
      <c r="R28" s="1412">
        <v>29.4</v>
      </c>
      <c r="S28" s="30" t="s">
        <v>48</v>
      </c>
      <c r="T28" s="30" t="s">
        <v>48</v>
      </c>
      <c r="U28" s="1412">
        <v>34.5</v>
      </c>
      <c r="V28" s="1412">
        <v>24.7</v>
      </c>
      <c r="W28" s="1417">
        <v>63625.9</v>
      </c>
      <c r="X28" s="525">
        <v>45.7</v>
      </c>
      <c r="Y28" s="1048">
        <v>121</v>
      </c>
      <c r="Z28" s="1422">
        <v>75</v>
      </c>
      <c r="AA28" s="1422">
        <v>33</v>
      </c>
      <c r="AB28" s="15"/>
    </row>
    <row r="29" spans="1:28" ht="15" customHeight="1">
      <c r="A29" s="103" t="s">
        <v>296</v>
      </c>
      <c r="B29" s="201"/>
      <c r="C29" s="17"/>
      <c r="D29" s="17"/>
      <c r="E29" s="477"/>
      <c r="F29" s="111"/>
      <c r="G29" s="1402"/>
      <c r="H29" s="50"/>
      <c r="I29" s="230"/>
      <c r="J29" s="230"/>
      <c r="K29" s="230"/>
      <c r="L29" s="612"/>
      <c r="M29" s="168"/>
      <c r="N29" s="30"/>
      <c r="O29" s="531"/>
      <c r="P29" s="531"/>
      <c r="Q29" s="531"/>
      <c r="R29" s="531"/>
      <c r="S29" s="531"/>
      <c r="T29" s="531"/>
      <c r="U29" s="1412"/>
      <c r="V29" s="531"/>
      <c r="W29" s="1418"/>
      <c r="X29" s="525"/>
      <c r="Y29" s="782"/>
      <c r="Z29" s="1422"/>
      <c r="AA29" s="1422"/>
      <c r="AB29" s="15"/>
    </row>
    <row r="30" spans="1:28">
      <c r="A30" s="85" t="s">
        <v>1141</v>
      </c>
      <c r="B30" s="201">
        <v>5.5</v>
      </c>
      <c r="C30" s="17">
        <v>0.2</v>
      </c>
      <c r="D30" s="17">
        <v>5.3</v>
      </c>
      <c r="E30" s="477">
        <v>5.9</v>
      </c>
      <c r="F30" s="111">
        <v>100</v>
      </c>
      <c r="G30" s="1402">
        <v>95.8</v>
      </c>
      <c r="H30" s="551">
        <v>32</v>
      </c>
      <c r="I30" s="1408">
        <v>568074</v>
      </c>
      <c r="J30" s="1408">
        <v>10</v>
      </c>
      <c r="K30" s="1408">
        <v>444</v>
      </c>
      <c r="L30" s="1408">
        <v>567578</v>
      </c>
      <c r="M30" s="168">
        <v>85.4</v>
      </c>
      <c r="N30" s="30" t="s">
        <v>48</v>
      </c>
      <c r="O30" s="1412">
        <v>71.599999999999994</v>
      </c>
      <c r="P30" s="30" t="s">
        <v>48</v>
      </c>
      <c r="Q30" s="1412">
        <v>3.4</v>
      </c>
      <c r="R30" s="1412">
        <v>68.2</v>
      </c>
      <c r="S30" s="30" t="s">
        <v>48</v>
      </c>
      <c r="T30" s="531">
        <v>11.4</v>
      </c>
      <c r="U30" s="1412">
        <v>52.9</v>
      </c>
      <c r="V30" s="1412">
        <v>191</v>
      </c>
      <c r="W30" s="1417">
        <v>5628.4</v>
      </c>
      <c r="X30" s="525">
        <v>20.3</v>
      </c>
      <c r="Y30" s="782">
        <v>61</v>
      </c>
      <c r="Z30" s="1422">
        <v>394</v>
      </c>
      <c r="AA30" s="1422">
        <v>51</v>
      </c>
      <c r="AB30" s="15"/>
    </row>
    <row r="31" spans="1:28" ht="12.95" customHeight="1">
      <c r="A31" s="1927" t="s">
        <v>297</v>
      </c>
      <c r="B31" s="1927"/>
      <c r="C31" s="1927"/>
      <c r="D31" s="1927"/>
      <c r="E31" s="1927"/>
      <c r="F31" s="1927"/>
      <c r="G31" s="1927"/>
      <c r="H31" s="1927"/>
      <c r="I31" s="1927"/>
      <c r="J31" s="1927"/>
      <c r="K31" s="1927"/>
      <c r="L31" s="1927"/>
      <c r="M31" s="1927"/>
      <c r="N31" s="1927"/>
      <c r="O31" s="1927"/>
      <c r="P31" s="1927"/>
      <c r="Q31" s="1927"/>
      <c r="R31" s="1927"/>
      <c r="S31" s="1927"/>
      <c r="T31" s="1927"/>
      <c r="U31" s="1927"/>
      <c r="V31" s="1927"/>
      <c r="W31" s="1927"/>
      <c r="X31" s="1927"/>
    </row>
    <row r="32" spans="1:28" ht="12.95" customHeight="1">
      <c r="A32" s="1927"/>
      <c r="B32" s="1927"/>
      <c r="C32" s="1927"/>
      <c r="D32" s="1927"/>
      <c r="E32" s="1927"/>
      <c r="F32" s="1927"/>
      <c r="G32" s="1927"/>
      <c r="H32" s="1927"/>
      <c r="I32" s="1927"/>
      <c r="J32" s="1927"/>
      <c r="K32" s="1927"/>
      <c r="L32" s="1927"/>
      <c r="M32" s="1927"/>
      <c r="N32" s="1927"/>
      <c r="O32" s="1927"/>
      <c r="P32" s="1927"/>
      <c r="Q32" s="1927"/>
      <c r="R32" s="1927"/>
      <c r="S32" s="1927"/>
      <c r="T32" s="1927"/>
      <c r="U32" s="1927"/>
      <c r="V32" s="1927"/>
      <c r="W32" s="1927"/>
      <c r="X32" s="1927"/>
    </row>
    <row r="33" spans="1:24" ht="12.95" customHeight="1">
      <c r="A33" s="90" t="s">
        <v>298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5"/>
      <c r="R33" s="915"/>
      <c r="S33" s="90"/>
      <c r="T33" s="90"/>
      <c r="U33" s="90"/>
      <c r="V33" s="90"/>
      <c r="W33" s="90"/>
      <c r="X33" s="90"/>
    </row>
    <row r="34" spans="1:24" ht="12.95" customHeight="1">
      <c r="A34" s="90" t="s">
        <v>299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5"/>
      <c r="R34" s="915"/>
      <c r="S34" s="90"/>
      <c r="T34" s="90"/>
      <c r="U34" s="90"/>
      <c r="V34" s="90"/>
      <c r="W34" s="90"/>
      <c r="X34" s="90"/>
    </row>
    <row r="35" spans="1:24" ht="12.95" customHeight="1">
      <c r="A35" s="90" t="s">
        <v>300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5"/>
      <c r="R35" s="915"/>
      <c r="S35" s="90"/>
      <c r="T35" s="90"/>
      <c r="U35" s="90"/>
      <c r="V35" s="90"/>
      <c r="W35" s="90"/>
      <c r="X35" s="90"/>
    </row>
    <row r="36" spans="1:24" ht="12.95" customHeight="1">
      <c r="A36" s="1409" t="s">
        <v>2760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5"/>
      <c r="R36" s="915"/>
      <c r="S36" s="90"/>
      <c r="T36" s="90"/>
      <c r="U36" s="90"/>
      <c r="V36" s="90"/>
      <c r="W36" s="90"/>
      <c r="X36" s="90"/>
    </row>
    <row r="37" spans="1:24" ht="12.95" customHeight="1">
      <c r="A37" s="1410" t="s">
        <v>2499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5"/>
      <c r="R37" s="915"/>
      <c r="S37" s="90"/>
      <c r="T37" s="90"/>
      <c r="U37" s="90"/>
      <c r="V37" s="90"/>
      <c r="W37" s="90"/>
      <c r="X37" s="90"/>
    </row>
    <row r="38" spans="1:24" ht="12.95" customHeight="1">
      <c r="A38" s="57" t="s">
        <v>2501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5"/>
      <c r="R38" s="915"/>
      <c r="S38" s="90"/>
      <c r="T38" s="90"/>
      <c r="U38" s="90"/>
      <c r="V38" s="90"/>
      <c r="W38" s="90"/>
      <c r="X38" s="90"/>
    </row>
    <row r="39" spans="1:24" ht="13.5" customHeight="1">
      <c r="A39" s="57" t="s">
        <v>2504</v>
      </c>
    </row>
    <row r="41" spans="1:24">
      <c r="A41"/>
    </row>
    <row r="42" spans="1:24">
      <c r="A42" s="57"/>
    </row>
    <row r="43" spans="1:24">
      <c r="A43" s="57"/>
    </row>
  </sheetData>
  <mergeCells count="41">
    <mergeCell ref="A2:G2"/>
    <mergeCell ref="A4:A9"/>
    <mergeCell ref="B4:D4"/>
    <mergeCell ref="E4:F5"/>
    <mergeCell ref="G4:G9"/>
    <mergeCell ref="A3:XFD3"/>
    <mergeCell ref="H4:L5"/>
    <mergeCell ref="B5:B9"/>
    <mergeCell ref="C5:D5"/>
    <mergeCell ref="C6:C8"/>
    <mergeCell ref="I7:I8"/>
    <mergeCell ref="J7:L7"/>
    <mergeCell ref="I6:L6"/>
    <mergeCell ref="O9:U9"/>
    <mergeCell ref="V5:V9"/>
    <mergeCell ref="M4:N7"/>
    <mergeCell ref="A31:X32"/>
    <mergeCell ref="C9:D9"/>
    <mergeCell ref="H9:L9"/>
    <mergeCell ref="M9:N9"/>
    <mergeCell ref="D6:D8"/>
    <mergeCell ref="E6:E9"/>
    <mergeCell ref="F6:F9"/>
    <mergeCell ref="H6:H8"/>
    <mergeCell ref="W8:W9"/>
    <mergeCell ref="X8:X9"/>
    <mergeCell ref="Y4:Y9"/>
    <mergeCell ref="O4:T4"/>
    <mergeCell ref="U4:V4"/>
    <mergeCell ref="Z4:AA7"/>
    <mergeCell ref="W4:X7"/>
    <mergeCell ref="T5:T8"/>
    <mergeCell ref="U5:U8"/>
    <mergeCell ref="O6:O8"/>
    <mergeCell ref="Z8:Z9"/>
    <mergeCell ref="AA8:AA9"/>
    <mergeCell ref="O5:S5"/>
    <mergeCell ref="Q6:Q8"/>
    <mergeCell ref="P6:P8"/>
    <mergeCell ref="R6:R8"/>
    <mergeCell ref="S6:S8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95" orientation="landscape" horizontalDpi="4294967294" r:id="rId1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1"/>
  <dimension ref="A1:H99"/>
  <sheetViews>
    <sheetView showGridLines="0" zoomScaleNormal="100" workbookViewId="0"/>
  </sheetViews>
  <sheetFormatPr defaultRowHeight="15"/>
  <cols>
    <col min="1" max="1" width="28.7109375" customWidth="1"/>
    <col min="2" max="7" width="19.85546875" customWidth="1"/>
    <col min="8" max="8" width="19.85546875" style="15" customWidth="1"/>
  </cols>
  <sheetData>
    <row r="1" spans="1:8" ht="35.1" customHeight="1">
      <c r="A1" s="94"/>
      <c r="B1" s="94"/>
      <c r="C1" s="94"/>
      <c r="D1" s="94"/>
      <c r="E1" s="94"/>
      <c r="F1" s="94"/>
      <c r="G1" s="94"/>
      <c r="H1" s="406"/>
    </row>
    <row r="2" spans="1:8" ht="15" customHeight="1">
      <c r="A2" s="2129" t="s">
        <v>2319</v>
      </c>
      <c r="B2" s="1950"/>
      <c r="C2" s="1950"/>
      <c r="D2" s="1950"/>
      <c r="E2" s="1950"/>
      <c r="F2" s="1950"/>
      <c r="G2" s="1950"/>
    </row>
    <row r="3" spans="1:8" ht="36">
      <c r="A3" s="1952" t="s">
        <v>36</v>
      </c>
      <c r="B3" s="1780" t="s">
        <v>193</v>
      </c>
      <c r="C3" s="1780" t="s">
        <v>1845</v>
      </c>
      <c r="D3" s="1780" t="s">
        <v>1871</v>
      </c>
      <c r="E3" s="1780" t="s">
        <v>1846</v>
      </c>
      <c r="F3" s="1780" t="s">
        <v>1844</v>
      </c>
      <c r="G3" s="1781" t="s">
        <v>2722</v>
      </c>
      <c r="H3" s="1781" t="s">
        <v>2715</v>
      </c>
    </row>
    <row r="4" spans="1:8" ht="15.75" thickBot="1">
      <c r="A4" s="1953"/>
      <c r="B4" s="2493" t="s">
        <v>273</v>
      </c>
      <c r="C4" s="2159"/>
      <c r="D4" s="2159"/>
      <c r="E4" s="2159"/>
      <c r="F4" s="2159"/>
      <c r="G4" s="2159"/>
      <c r="H4" s="2159"/>
    </row>
    <row r="5" spans="1:8" ht="15.75" thickTop="1">
      <c r="A5" s="193" t="s">
        <v>2558</v>
      </c>
      <c r="B5" s="1355">
        <v>100191.3</v>
      </c>
      <c r="C5" s="820">
        <v>19023.400000000001</v>
      </c>
      <c r="D5" s="820">
        <v>39053.599999999999</v>
      </c>
      <c r="E5" s="820">
        <v>5091.3999999999996</v>
      </c>
      <c r="F5" s="820">
        <v>8302.1</v>
      </c>
      <c r="G5" s="1107">
        <v>25284.6</v>
      </c>
      <c r="H5" s="1352">
        <v>3436.2</v>
      </c>
    </row>
    <row r="6" spans="1:8">
      <c r="A6" s="386">
        <v>2016</v>
      </c>
      <c r="B6" s="376">
        <v>19690.7</v>
      </c>
      <c r="C6" s="562">
        <v>8922.2000000000007</v>
      </c>
      <c r="D6" s="562">
        <v>3249.5</v>
      </c>
      <c r="E6" s="1357">
        <v>0</v>
      </c>
      <c r="F6" s="562">
        <v>937.8</v>
      </c>
      <c r="G6" s="816">
        <v>6188.5</v>
      </c>
      <c r="H6" s="1353">
        <v>392.7</v>
      </c>
    </row>
    <row r="7" spans="1:8">
      <c r="A7" s="387">
        <v>2017</v>
      </c>
      <c r="B7" s="826">
        <v>50152.9</v>
      </c>
      <c r="C7" s="815">
        <v>21722.1</v>
      </c>
      <c r="D7" s="815">
        <v>3521.3</v>
      </c>
      <c r="E7" s="1357">
        <v>0</v>
      </c>
      <c r="F7" s="815">
        <v>529.79999999999995</v>
      </c>
      <c r="G7" s="817">
        <v>24283</v>
      </c>
      <c r="H7" s="1354">
        <v>96.7</v>
      </c>
    </row>
    <row r="8" spans="1:8">
      <c r="A8" s="1579" t="s">
        <v>1103</v>
      </c>
      <c r="B8" s="1794">
        <v>31366.400000000001</v>
      </c>
      <c r="C8" s="1671">
        <v>12344.3</v>
      </c>
      <c r="D8" s="1671">
        <v>1620</v>
      </c>
      <c r="E8" s="1671">
        <v>0</v>
      </c>
      <c r="F8" s="1671">
        <v>75.2</v>
      </c>
      <c r="G8" s="1795">
        <v>17230.2</v>
      </c>
      <c r="H8" s="1796">
        <v>96.7</v>
      </c>
    </row>
    <row r="9" spans="1:8">
      <c r="A9" s="103" t="s">
        <v>521</v>
      </c>
      <c r="B9" s="1348"/>
      <c r="C9" s="1348"/>
      <c r="D9" s="1348"/>
      <c r="E9" s="1347"/>
      <c r="F9" s="1348"/>
      <c r="G9" s="1348"/>
      <c r="H9" s="1356"/>
    </row>
    <row r="10" spans="1:8">
      <c r="A10" s="486" t="s">
        <v>1258</v>
      </c>
      <c r="B10" s="1357">
        <v>641.79999999999995</v>
      </c>
      <c r="C10" s="1357">
        <v>335.6</v>
      </c>
      <c r="D10" s="1357">
        <v>64</v>
      </c>
      <c r="E10" s="1357">
        <v>0</v>
      </c>
      <c r="F10" s="1357">
        <v>22.2</v>
      </c>
      <c r="G10" s="1357">
        <v>220</v>
      </c>
      <c r="H10" s="1358">
        <v>0</v>
      </c>
    </row>
    <row r="11" spans="1:8">
      <c r="A11" s="486" t="s">
        <v>1264</v>
      </c>
      <c r="B11" s="569"/>
      <c r="C11" s="569"/>
      <c r="D11" s="569"/>
      <c r="E11" s="569"/>
      <c r="F11" s="569"/>
      <c r="G11" s="818"/>
      <c r="H11" s="1359"/>
    </row>
    <row r="12" spans="1:8">
      <c r="A12" s="487" t="s">
        <v>1266</v>
      </c>
      <c r="B12" s="1357">
        <v>220</v>
      </c>
      <c r="C12" s="1357">
        <v>0</v>
      </c>
      <c r="D12" s="1357">
        <v>0</v>
      </c>
      <c r="E12" s="1357">
        <v>0</v>
      </c>
      <c r="F12" s="1357">
        <v>0</v>
      </c>
      <c r="G12" s="1357">
        <v>220</v>
      </c>
      <c r="H12" s="1358">
        <v>0</v>
      </c>
    </row>
    <row r="13" spans="1:8">
      <c r="A13" s="487" t="s">
        <v>1267</v>
      </c>
      <c r="B13" s="1357">
        <v>357.8</v>
      </c>
      <c r="C13" s="1357">
        <v>335.6</v>
      </c>
      <c r="D13" s="1357">
        <v>0</v>
      </c>
      <c r="E13" s="1357">
        <v>0</v>
      </c>
      <c r="F13" s="1357">
        <v>22.2</v>
      </c>
      <c r="G13" s="1357">
        <v>0</v>
      </c>
      <c r="H13" s="1358">
        <v>0</v>
      </c>
    </row>
    <row r="14" spans="1:8">
      <c r="A14" s="487" t="s">
        <v>1268</v>
      </c>
      <c r="B14" s="1357">
        <v>64</v>
      </c>
      <c r="C14" s="1357">
        <v>0</v>
      </c>
      <c r="D14" s="1357">
        <v>64</v>
      </c>
      <c r="E14" s="1357">
        <v>0</v>
      </c>
      <c r="F14" s="1357">
        <v>0</v>
      </c>
      <c r="G14" s="1357">
        <v>0</v>
      </c>
      <c r="H14" s="1358">
        <v>0</v>
      </c>
    </row>
    <row r="15" spans="1:8">
      <c r="A15" s="486" t="s">
        <v>1270</v>
      </c>
      <c r="B15" s="630">
        <v>2217.6</v>
      </c>
      <c r="C15" s="630">
        <v>1912.1</v>
      </c>
      <c r="D15" s="630">
        <v>280</v>
      </c>
      <c r="E15" s="630">
        <v>0</v>
      </c>
      <c r="F15" s="630">
        <v>25.5</v>
      </c>
      <c r="G15" s="630">
        <v>0</v>
      </c>
      <c r="H15" s="1360">
        <v>0</v>
      </c>
    </row>
    <row r="16" spans="1:8">
      <c r="A16" s="486" t="s">
        <v>1271</v>
      </c>
      <c r="B16" s="569"/>
      <c r="C16" s="569"/>
      <c r="D16" s="569"/>
      <c r="E16" s="569"/>
      <c r="F16" s="569"/>
      <c r="G16" s="818"/>
      <c r="H16" s="1359"/>
    </row>
    <row r="17" spans="1:8">
      <c r="A17" s="487" t="s">
        <v>1272</v>
      </c>
      <c r="B17" s="638">
        <v>753</v>
      </c>
      <c r="C17" s="638">
        <v>561</v>
      </c>
      <c r="D17" s="638">
        <v>192</v>
      </c>
      <c r="E17" s="630">
        <v>0</v>
      </c>
      <c r="F17" s="630">
        <v>0</v>
      </c>
      <c r="G17" s="630">
        <v>0</v>
      </c>
      <c r="H17" s="1360">
        <v>0</v>
      </c>
    </row>
    <row r="18" spans="1:8">
      <c r="A18" s="1135" t="s">
        <v>1407</v>
      </c>
      <c r="B18" s="638">
        <v>1136</v>
      </c>
      <c r="C18" s="638">
        <v>1110</v>
      </c>
      <c r="D18" s="638">
        <v>26</v>
      </c>
      <c r="E18" s="630">
        <v>0</v>
      </c>
      <c r="F18" s="630">
        <v>0</v>
      </c>
      <c r="G18" s="630">
        <v>0</v>
      </c>
      <c r="H18" s="1360">
        <v>0</v>
      </c>
    </row>
    <row r="19" spans="1:8">
      <c r="A19" s="487" t="s">
        <v>1274</v>
      </c>
      <c r="B19" s="630">
        <v>153.9</v>
      </c>
      <c r="C19" s="630">
        <v>128.4</v>
      </c>
      <c r="D19" s="630">
        <v>0</v>
      </c>
      <c r="E19" s="630">
        <v>0</v>
      </c>
      <c r="F19" s="630">
        <v>25.5</v>
      </c>
      <c r="G19" s="630">
        <v>0</v>
      </c>
      <c r="H19" s="1360">
        <v>0</v>
      </c>
    </row>
    <row r="20" spans="1:8">
      <c r="A20" s="486" t="s">
        <v>1264</v>
      </c>
      <c r="B20" s="569"/>
      <c r="C20" s="569"/>
      <c r="D20" s="569"/>
      <c r="E20" s="569"/>
      <c r="F20" s="569"/>
      <c r="G20" s="569"/>
      <c r="H20" s="1346"/>
    </row>
    <row r="21" spans="1:8">
      <c r="A21" s="487" t="s">
        <v>1276</v>
      </c>
      <c r="B21" s="630">
        <v>67</v>
      </c>
      <c r="C21" s="630">
        <v>5</v>
      </c>
      <c r="D21" s="630">
        <v>62</v>
      </c>
      <c r="E21" s="630">
        <v>0</v>
      </c>
      <c r="F21" s="630">
        <v>0</v>
      </c>
      <c r="G21" s="630">
        <v>0</v>
      </c>
      <c r="H21" s="1360">
        <v>0</v>
      </c>
    </row>
    <row r="22" spans="1:8">
      <c r="A22" s="487" t="s">
        <v>1277</v>
      </c>
      <c r="B22" s="630">
        <v>107.7</v>
      </c>
      <c r="C22" s="630">
        <v>107.7</v>
      </c>
      <c r="D22" s="630">
        <v>0</v>
      </c>
      <c r="E22" s="630">
        <v>0</v>
      </c>
      <c r="F22" s="630">
        <v>0</v>
      </c>
      <c r="G22" s="630">
        <v>0</v>
      </c>
      <c r="H22" s="1360">
        <v>0</v>
      </c>
    </row>
    <row r="23" spans="1:8">
      <c r="A23" s="486" t="s">
        <v>1278</v>
      </c>
      <c r="B23" s="630">
        <v>18361.7</v>
      </c>
      <c r="C23" s="630">
        <v>139.5</v>
      </c>
      <c r="D23" s="630">
        <v>1212</v>
      </c>
      <c r="E23" s="630">
        <v>0</v>
      </c>
      <c r="F23" s="630">
        <v>0</v>
      </c>
      <c r="G23" s="630">
        <v>17010.2</v>
      </c>
      <c r="H23" s="1360">
        <v>0</v>
      </c>
    </row>
    <row r="24" spans="1:8">
      <c r="A24" s="486" t="s">
        <v>1271</v>
      </c>
      <c r="B24" s="569"/>
      <c r="C24" s="569"/>
      <c r="D24" s="569"/>
      <c r="E24" s="569"/>
      <c r="F24" s="569"/>
      <c r="G24" s="818"/>
      <c r="H24" s="1359"/>
    </row>
    <row r="25" spans="1:8">
      <c r="A25" s="487" t="s">
        <v>1280</v>
      </c>
      <c r="B25" s="569">
        <v>507.5</v>
      </c>
      <c r="C25" s="569">
        <v>139.5</v>
      </c>
      <c r="D25" s="630">
        <v>368</v>
      </c>
      <c r="E25" s="630">
        <v>0</v>
      </c>
      <c r="F25" s="630">
        <v>0</v>
      </c>
      <c r="G25" s="630">
        <v>0</v>
      </c>
      <c r="H25" s="1360">
        <v>0</v>
      </c>
    </row>
    <row r="26" spans="1:8">
      <c r="A26" s="487" t="s">
        <v>1282</v>
      </c>
      <c r="B26" s="630">
        <v>17854.2</v>
      </c>
      <c r="C26" s="630">
        <v>0</v>
      </c>
      <c r="D26" s="630">
        <v>844</v>
      </c>
      <c r="E26" s="630">
        <v>0</v>
      </c>
      <c r="F26" s="630">
        <v>0</v>
      </c>
      <c r="G26" s="630">
        <v>17010.2</v>
      </c>
      <c r="H26" s="1360">
        <v>0</v>
      </c>
    </row>
    <row r="27" spans="1:8">
      <c r="A27" s="486" t="s">
        <v>1357</v>
      </c>
      <c r="B27" s="630">
        <v>1495.1</v>
      </c>
      <c r="C27" s="630">
        <v>1495.1</v>
      </c>
      <c r="D27" s="630">
        <v>0</v>
      </c>
      <c r="E27" s="630">
        <v>0</v>
      </c>
      <c r="F27" s="630">
        <v>0</v>
      </c>
      <c r="G27" s="630">
        <v>0</v>
      </c>
      <c r="H27" s="1360">
        <v>0</v>
      </c>
    </row>
    <row r="28" spans="1:8">
      <c r="A28" s="486" t="s">
        <v>1261</v>
      </c>
      <c r="B28" s="572"/>
      <c r="C28" s="572"/>
      <c r="D28" s="572"/>
      <c r="E28" s="572"/>
      <c r="F28" s="572"/>
      <c r="G28" s="819"/>
      <c r="H28" s="1359"/>
    </row>
    <row r="29" spans="1:8">
      <c r="A29" s="487" t="s">
        <v>1287</v>
      </c>
      <c r="B29" s="569">
        <v>900.2</v>
      </c>
      <c r="C29" s="569">
        <v>900.2</v>
      </c>
      <c r="D29" s="630">
        <v>0</v>
      </c>
      <c r="E29" s="630">
        <v>0</v>
      </c>
      <c r="F29" s="630">
        <v>0</v>
      </c>
      <c r="G29" s="630">
        <v>0</v>
      </c>
      <c r="H29" s="1360">
        <v>0</v>
      </c>
    </row>
    <row r="30" spans="1:8">
      <c r="A30" s="486" t="s">
        <v>1283</v>
      </c>
      <c r="B30" s="569"/>
      <c r="C30" s="569"/>
      <c r="D30" s="569"/>
      <c r="E30" s="569"/>
      <c r="F30" s="569"/>
      <c r="G30" s="818"/>
      <c r="H30" s="1359"/>
    </row>
    <row r="31" spans="1:8">
      <c r="A31" s="487" t="s">
        <v>1288</v>
      </c>
      <c r="B31" s="630">
        <v>594.9</v>
      </c>
      <c r="C31" s="630">
        <v>594.9</v>
      </c>
      <c r="D31" s="630">
        <v>0</v>
      </c>
      <c r="E31" s="630">
        <v>0</v>
      </c>
      <c r="F31" s="630">
        <v>0</v>
      </c>
      <c r="G31" s="630">
        <v>0</v>
      </c>
      <c r="H31" s="1360">
        <v>0</v>
      </c>
    </row>
    <row r="32" spans="1:8">
      <c r="A32" s="486" t="s">
        <v>1290</v>
      </c>
      <c r="B32" s="630">
        <v>237.7</v>
      </c>
      <c r="C32" s="630">
        <v>77</v>
      </c>
      <c r="D32" s="630">
        <v>64</v>
      </c>
      <c r="E32" s="630">
        <v>0</v>
      </c>
      <c r="F32" s="630">
        <v>0</v>
      </c>
      <c r="G32" s="630">
        <v>0</v>
      </c>
      <c r="H32" s="1360">
        <v>96.7</v>
      </c>
    </row>
    <row r="33" spans="1:8">
      <c r="A33" s="486" t="s">
        <v>1271</v>
      </c>
      <c r="B33" s="569"/>
      <c r="C33" s="569"/>
      <c r="D33" s="569"/>
      <c r="E33" s="569"/>
      <c r="F33" s="569"/>
      <c r="G33" s="818"/>
      <c r="H33" s="1359"/>
    </row>
    <row r="34" spans="1:8">
      <c r="A34" s="487" t="s">
        <v>1396</v>
      </c>
      <c r="B34" s="630">
        <v>40</v>
      </c>
      <c r="C34" s="630">
        <v>40</v>
      </c>
      <c r="D34" s="630">
        <v>0</v>
      </c>
      <c r="E34" s="630">
        <v>0</v>
      </c>
      <c r="F34" s="630">
        <v>0</v>
      </c>
      <c r="G34" s="630">
        <v>0</v>
      </c>
      <c r="H34" s="1360">
        <v>0</v>
      </c>
    </row>
    <row r="35" spans="1:8">
      <c r="A35" s="487" t="s">
        <v>1292</v>
      </c>
      <c r="B35" s="638">
        <v>26</v>
      </c>
      <c r="C35" s="630">
        <v>14</v>
      </c>
      <c r="D35" s="630">
        <v>12</v>
      </c>
      <c r="E35" s="630">
        <v>0</v>
      </c>
      <c r="F35" s="630">
        <v>0</v>
      </c>
      <c r="G35" s="630">
        <v>0</v>
      </c>
      <c r="H35" s="1360">
        <v>0</v>
      </c>
    </row>
    <row r="36" spans="1:8">
      <c r="A36" s="486" t="s">
        <v>1264</v>
      </c>
      <c r="B36" s="569"/>
      <c r="C36" s="569"/>
      <c r="D36" s="569"/>
      <c r="E36" s="569"/>
      <c r="F36" s="569"/>
      <c r="G36" s="818"/>
      <c r="H36" s="1359"/>
    </row>
    <row r="37" spans="1:8">
      <c r="A37" s="487" t="s">
        <v>1433</v>
      </c>
      <c r="B37" s="630">
        <v>52</v>
      </c>
      <c r="C37" s="630">
        <v>0</v>
      </c>
      <c r="D37" s="630">
        <v>52</v>
      </c>
      <c r="E37" s="630">
        <v>0</v>
      </c>
      <c r="F37" s="630">
        <v>0</v>
      </c>
      <c r="G37" s="630">
        <v>0</v>
      </c>
      <c r="H37" s="1360">
        <v>0</v>
      </c>
    </row>
    <row r="38" spans="1:8">
      <c r="A38" s="487" t="s">
        <v>1295</v>
      </c>
      <c r="B38" s="630">
        <v>119.7</v>
      </c>
      <c r="C38" s="630">
        <v>23</v>
      </c>
      <c r="D38" s="630">
        <v>0</v>
      </c>
      <c r="E38" s="630">
        <v>0</v>
      </c>
      <c r="F38" s="630">
        <v>0</v>
      </c>
      <c r="G38" s="630">
        <v>0</v>
      </c>
      <c r="H38" s="1360">
        <v>96.7</v>
      </c>
    </row>
    <row r="39" spans="1:8">
      <c r="A39" s="486" t="s">
        <v>1296</v>
      </c>
      <c r="B39" s="569"/>
      <c r="C39" s="569"/>
      <c r="D39" s="569"/>
      <c r="E39" s="569"/>
      <c r="F39" s="569"/>
      <c r="G39" s="818"/>
      <c r="H39" s="1359"/>
    </row>
    <row r="40" spans="1:8">
      <c r="A40" s="487" t="s">
        <v>1297</v>
      </c>
      <c r="B40" s="630">
        <v>8412.5</v>
      </c>
      <c r="C40" s="630">
        <v>8385</v>
      </c>
      <c r="D40" s="630">
        <v>0</v>
      </c>
      <c r="E40" s="630">
        <v>0</v>
      </c>
      <c r="F40" s="630">
        <v>27.5</v>
      </c>
      <c r="G40" s="630">
        <v>0</v>
      </c>
      <c r="H40" s="1360">
        <v>0</v>
      </c>
    </row>
    <row r="41" spans="1:8">
      <c r="A41" s="1634" t="s">
        <v>1356</v>
      </c>
      <c r="B41" s="1797">
        <v>18786.5</v>
      </c>
      <c r="C41" s="1797">
        <v>9377.7999999999993</v>
      </c>
      <c r="D41" s="1797">
        <v>1901.3</v>
      </c>
      <c r="E41" s="1797">
        <v>0</v>
      </c>
      <c r="F41" s="1797">
        <v>454.6</v>
      </c>
      <c r="G41" s="1798">
        <v>7052.8</v>
      </c>
      <c r="H41" s="1796">
        <v>0</v>
      </c>
    </row>
    <row r="42" spans="1:8">
      <c r="A42" s="486" t="s">
        <v>1298</v>
      </c>
      <c r="B42" s="569"/>
      <c r="C42" s="569"/>
      <c r="D42" s="569"/>
      <c r="E42" s="569"/>
      <c r="F42" s="569"/>
      <c r="G42" s="818"/>
      <c r="H42" s="1353"/>
    </row>
    <row r="43" spans="1:8">
      <c r="A43" s="486" t="s">
        <v>1299</v>
      </c>
      <c r="B43" s="1357">
        <v>1589</v>
      </c>
      <c r="C43" s="1357">
        <v>712.3</v>
      </c>
      <c r="D43" s="1357">
        <v>99.5</v>
      </c>
      <c r="E43" s="1357">
        <v>0</v>
      </c>
      <c r="F43" s="1357">
        <v>0</v>
      </c>
      <c r="G43" s="1357">
        <v>777.2</v>
      </c>
      <c r="H43" s="1358">
        <v>0</v>
      </c>
    </row>
    <row r="44" spans="1:8">
      <c r="A44" s="486" t="s">
        <v>1261</v>
      </c>
      <c r="B44" s="569"/>
      <c r="C44" s="569"/>
      <c r="D44" s="569"/>
      <c r="E44" s="569"/>
      <c r="F44" s="569"/>
      <c r="G44" s="818"/>
      <c r="H44" s="1359"/>
    </row>
    <row r="45" spans="1:8">
      <c r="A45" s="487" t="s">
        <v>1301</v>
      </c>
      <c r="B45" s="569">
        <v>954.1</v>
      </c>
      <c r="C45" s="630">
        <v>177</v>
      </c>
      <c r="D45" s="630">
        <v>0</v>
      </c>
      <c r="E45" s="630">
        <v>0</v>
      </c>
      <c r="F45" s="630">
        <v>0</v>
      </c>
      <c r="G45" s="630">
        <v>777.1</v>
      </c>
      <c r="H45" s="1360">
        <v>0</v>
      </c>
    </row>
    <row r="46" spans="1:8">
      <c r="A46" s="486" t="s">
        <v>1264</v>
      </c>
      <c r="B46" s="638"/>
      <c r="C46" s="569"/>
      <c r="D46" s="638"/>
      <c r="E46" s="638"/>
      <c r="F46" s="569"/>
      <c r="G46" s="818"/>
      <c r="H46" s="1359"/>
    </row>
    <row r="47" spans="1:8">
      <c r="A47" s="487" t="s">
        <v>1302</v>
      </c>
      <c r="B47" s="1361">
        <v>125.3</v>
      </c>
      <c r="C47" s="1361">
        <v>125.3</v>
      </c>
      <c r="D47" s="1361">
        <v>0</v>
      </c>
      <c r="E47" s="1361">
        <v>0</v>
      </c>
      <c r="F47" s="1361">
        <v>0</v>
      </c>
      <c r="G47" s="1361">
        <v>0</v>
      </c>
      <c r="H47" s="1362">
        <v>0</v>
      </c>
    </row>
    <row r="48" spans="1:8">
      <c r="A48" s="487" t="s">
        <v>1304</v>
      </c>
      <c r="B48" s="1357">
        <v>410</v>
      </c>
      <c r="C48" s="1357">
        <v>410</v>
      </c>
      <c r="D48" s="1357">
        <v>0</v>
      </c>
      <c r="E48" s="1357">
        <v>0</v>
      </c>
      <c r="F48" s="1357">
        <v>0</v>
      </c>
      <c r="G48" s="1357">
        <v>0</v>
      </c>
      <c r="H48" s="1358">
        <v>0</v>
      </c>
    </row>
    <row r="49" spans="1:8">
      <c r="A49" s="487" t="s">
        <v>1300</v>
      </c>
      <c r="B49" s="630">
        <v>99.5</v>
      </c>
      <c r="C49" s="630">
        <v>0</v>
      </c>
      <c r="D49" s="630">
        <v>99.5</v>
      </c>
      <c r="E49" s="630">
        <v>0</v>
      </c>
      <c r="F49" s="630">
        <v>0</v>
      </c>
      <c r="G49" s="630">
        <v>0</v>
      </c>
      <c r="H49" s="1360">
        <v>0</v>
      </c>
    </row>
    <row r="50" spans="1:8">
      <c r="A50" s="487" t="s">
        <v>1305</v>
      </c>
      <c r="B50" s="630">
        <v>0.1</v>
      </c>
      <c r="C50" s="630">
        <v>0</v>
      </c>
      <c r="D50" s="630">
        <v>0</v>
      </c>
      <c r="E50" s="630">
        <v>0</v>
      </c>
      <c r="F50" s="630">
        <v>0</v>
      </c>
      <c r="G50" s="630">
        <v>0.1</v>
      </c>
      <c r="H50" s="1360">
        <v>0</v>
      </c>
    </row>
    <row r="51" spans="1:8">
      <c r="A51" s="486" t="s">
        <v>1306</v>
      </c>
      <c r="B51" s="630">
        <v>3720.7</v>
      </c>
      <c r="C51" s="630">
        <v>1260.0999999999999</v>
      </c>
      <c r="D51" s="630">
        <v>45</v>
      </c>
      <c r="E51" s="630">
        <v>0</v>
      </c>
      <c r="F51" s="630">
        <v>132.9</v>
      </c>
      <c r="G51" s="630">
        <v>2282.6999999999998</v>
      </c>
      <c r="H51" s="1360">
        <v>0</v>
      </c>
    </row>
    <row r="52" spans="1:8">
      <c r="A52" s="486" t="s">
        <v>1259</v>
      </c>
      <c r="B52" s="572"/>
      <c r="C52" s="572"/>
      <c r="D52" s="572"/>
      <c r="E52" s="572"/>
      <c r="F52" s="572"/>
      <c r="G52" s="819"/>
      <c r="H52" s="1359"/>
    </row>
    <row r="53" spans="1:8">
      <c r="A53" s="487" t="s">
        <v>1307</v>
      </c>
      <c r="B53" s="630">
        <v>518.4</v>
      </c>
      <c r="C53" s="630">
        <v>518.4</v>
      </c>
      <c r="D53" s="630">
        <v>0</v>
      </c>
      <c r="E53" s="630">
        <v>0</v>
      </c>
      <c r="F53" s="630">
        <v>0</v>
      </c>
      <c r="G53" s="630">
        <v>0</v>
      </c>
      <c r="H53" s="1360">
        <v>0</v>
      </c>
    </row>
    <row r="54" spans="1:8">
      <c r="A54" s="486" t="s">
        <v>1271</v>
      </c>
      <c r="B54" s="569"/>
      <c r="C54" s="569"/>
      <c r="D54" s="569"/>
      <c r="E54" s="569"/>
      <c r="F54" s="569"/>
      <c r="G54" s="818"/>
      <c r="H54" s="1359"/>
    </row>
    <row r="55" spans="1:8">
      <c r="A55" s="487" t="s">
        <v>1308</v>
      </c>
      <c r="B55" s="630">
        <v>8</v>
      </c>
      <c r="C55" s="630">
        <v>8</v>
      </c>
      <c r="D55" s="630">
        <v>0</v>
      </c>
      <c r="E55" s="630">
        <v>0</v>
      </c>
      <c r="F55" s="630">
        <v>0</v>
      </c>
      <c r="G55" s="630">
        <v>0</v>
      </c>
      <c r="H55" s="1360">
        <v>0</v>
      </c>
    </row>
    <row r="56" spans="1:8">
      <c r="A56" s="487" t="s">
        <v>1309</v>
      </c>
      <c r="B56" s="630">
        <v>243</v>
      </c>
      <c r="C56" s="630">
        <v>243</v>
      </c>
      <c r="D56" s="630">
        <v>0</v>
      </c>
      <c r="E56" s="630">
        <v>0</v>
      </c>
      <c r="F56" s="630">
        <v>0</v>
      </c>
      <c r="G56" s="630">
        <v>0</v>
      </c>
      <c r="H56" s="1360">
        <v>0</v>
      </c>
    </row>
    <row r="57" spans="1:8">
      <c r="A57" s="487" t="s">
        <v>1310</v>
      </c>
      <c r="B57" s="630">
        <v>123</v>
      </c>
      <c r="C57" s="630">
        <v>123</v>
      </c>
      <c r="D57" s="630">
        <v>0</v>
      </c>
      <c r="E57" s="630">
        <v>0</v>
      </c>
      <c r="F57" s="630">
        <v>0</v>
      </c>
      <c r="G57" s="630">
        <v>0</v>
      </c>
      <c r="H57" s="1360">
        <v>0</v>
      </c>
    </row>
    <row r="58" spans="1:8">
      <c r="A58" s="486" t="s">
        <v>1264</v>
      </c>
      <c r="B58" s="569"/>
      <c r="C58" s="569"/>
      <c r="D58" s="569"/>
      <c r="E58" s="569"/>
      <c r="F58" s="569"/>
      <c r="G58" s="818"/>
      <c r="H58" s="1359"/>
    </row>
    <row r="59" spans="1:8">
      <c r="A59" s="487" t="s">
        <v>1432</v>
      </c>
      <c r="B59" s="630">
        <v>45</v>
      </c>
      <c r="C59" s="630">
        <v>0</v>
      </c>
      <c r="D59" s="630">
        <v>45</v>
      </c>
      <c r="E59" s="630">
        <v>0</v>
      </c>
      <c r="F59" s="630">
        <v>0</v>
      </c>
      <c r="G59" s="630">
        <v>0</v>
      </c>
      <c r="H59" s="1360">
        <v>0</v>
      </c>
    </row>
    <row r="60" spans="1:8">
      <c r="A60" s="487" t="s">
        <v>1307</v>
      </c>
      <c r="B60" s="630">
        <v>2587.1</v>
      </c>
      <c r="C60" s="630">
        <v>171.5</v>
      </c>
      <c r="D60" s="630">
        <v>0</v>
      </c>
      <c r="E60" s="630">
        <v>0</v>
      </c>
      <c r="F60" s="630">
        <v>132.9</v>
      </c>
      <c r="G60" s="630">
        <v>2282.6999999999998</v>
      </c>
      <c r="H60" s="1360">
        <v>0</v>
      </c>
    </row>
    <row r="61" spans="1:8">
      <c r="A61" s="487" t="s">
        <v>1312</v>
      </c>
      <c r="B61" s="630">
        <v>180.2</v>
      </c>
      <c r="C61" s="630">
        <v>180.2</v>
      </c>
      <c r="D61" s="630">
        <v>0</v>
      </c>
      <c r="E61" s="630">
        <v>0</v>
      </c>
      <c r="F61" s="630">
        <v>0</v>
      </c>
      <c r="G61" s="630">
        <v>0</v>
      </c>
      <c r="H61" s="1360">
        <v>0</v>
      </c>
    </row>
    <row r="62" spans="1:8">
      <c r="A62" s="1135" t="s">
        <v>1444</v>
      </c>
      <c r="B62" s="630">
        <v>16</v>
      </c>
      <c r="C62" s="630">
        <v>16</v>
      </c>
      <c r="D62" s="630">
        <v>0</v>
      </c>
      <c r="E62" s="630">
        <v>0</v>
      </c>
      <c r="F62" s="630">
        <v>0</v>
      </c>
      <c r="G62" s="630">
        <v>0</v>
      </c>
      <c r="H62" s="1360">
        <v>0</v>
      </c>
    </row>
    <row r="63" spans="1:8">
      <c r="A63" s="486" t="s">
        <v>1314</v>
      </c>
      <c r="B63" s="630">
        <v>237.2</v>
      </c>
      <c r="C63" s="630">
        <v>221.7</v>
      </c>
      <c r="D63" s="630">
        <v>15.5</v>
      </c>
      <c r="E63" s="630">
        <v>0</v>
      </c>
      <c r="F63" s="630">
        <v>0</v>
      </c>
      <c r="G63" s="630">
        <v>0</v>
      </c>
      <c r="H63" s="1360">
        <v>0</v>
      </c>
    </row>
    <row r="64" spans="1:8">
      <c r="A64" s="486" t="s">
        <v>1264</v>
      </c>
      <c r="B64" s="569"/>
      <c r="C64" s="569"/>
      <c r="D64" s="569"/>
      <c r="E64" s="569"/>
      <c r="F64" s="569"/>
      <c r="G64" s="818"/>
      <c r="H64" s="1359"/>
    </row>
    <row r="65" spans="1:8">
      <c r="A65" s="487" t="s">
        <v>1317</v>
      </c>
      <c r="B65" s="630">
        <v>176.7</v>
      </c>
      <c r="C65" s="630">
        <v>176.7</v>
      </c>
      <c r="D65" s="630">
        <v>0</v>
      </c>
      <c r="E65" s="630">
        <v>0</v>
      </c>
      <c r="F65" s="630">
        <v>0</v>
      </c>
      <c r="G65" s="630">
        <v>0</v>
      </c>
      <c r="H65" s="1360">
        <v>0</v>
      </c>
    </row>
    <row r="66" spans="1:8">
      <c r="A66" s="487" t="s">
        <v>1318</v>
      </c>
      <c r="B66" s="630">
        <v>6</v>
      </c>
      <c r="C66" s="630">
        <v>6</v>
      </c>
      <c r="D66" s="630">
        <v>0</v>
      </c>
      <c r="E66" s="630">
        <v>0</v>
      </c>
      <c r="F66" s="630">
        <v>0</v>
      </c>
      <c r="G66" s="630">
        <v>0</v>
      </c>
      <c r="H66" s="1360">
        <v>0</v>
      </c>
    </row>
    <row r="67" spans="1:8">
      <c r="A67" s="1135" t="s">
        <v>1445</v>
      </c>
      <c r="B67" s="630">
        <v>31.5</v>
      </c>
      <c r="C67" s="630">
        <v>16</v>
      </c>
      <c r="D67" s="630">
        <v>15.5</v>
      </c>
      <c r="E67" s="630">
        <v>0</v>
      </c>
      <c r="F67" s="630">
        <v>0</v>
      </c>
      <c r="G67" s="630">
        <v>0</v>
      </c>
      <c r="H67" s="1360">
        <v>0</v>
      </c>
    </row>
    <row r="68" spans="1:8">
      <c r="A68" s="487" t="s">
        <v>1320</v>
      </c>
      <c r="B68" s="630">
        <v>23</v>
      </c>
      <c r="C68" s="630">
        <v>23</v>
      </c>
      <c r="D68" s="630">
        <v>0</v>
      </c>
      <c r="E68" s="630">
        <v>0</v>
      </c>
      <c r="F68" s="630">
        <v>0</v>
      </c>
      <c r="G68" s="630">
        <v>0</v>
      </c>
      <c r="H68" s="1360">
        <v>0</v>
      </c>
    </row>
    <row r="69" spans="1:8">
      <c r="A69" s="486" t="s">
        <v>1321</v>
      </c>
      <c r="B69" s="630">
        <v>141</v>
      </c>
      <c r="C69" s="630">
        <v>141</v>
      </c>
      <c r="D69" s="630">
        <v>0</v>
      </c>
      <c r="E69" s="630">
        <v>0</v>
      </c>
      <c r="F69" s="630">
        <v>0</v>
      </c>
      <c r="G69" s="630">
        <v>0</v>
      </c>
      <c r="H69" s="1360">
        <v>0</v>
      </c>
    </row>
    <row r="70" spans="1:8">
      <c r="A70" s="486" t="s">
        <v>1261</v>
      </c>
      <c r="B70" s="569"/>
      <c r="C70" s="569"/>
      <c r="D70" s="569"/>
      <c r="E70" s="569"/>
      <c r="F70" s="569"/>
      <c r="G70" s="818"/>
      <c r="H70" s="1359"/>
    </row>
    <row r="71" spans="1:8">
      <c r="A71" s="487" t="s">
        <v>1323</v>
      </c>
      <c r="B71" s="630">
        <v>141</v>
      </c>
      <c r="C71" s="630">
        <v>141</v>
      </c>
      <c r="D71" s="630">
        <v>0</v>
      </c>
      <c r="E71" s="630">
        <v>0</v>
      </c>
      <c r="F71" s="630">
        <v>0</v>
      </c>
      <c r="G71" s="630">
        <v>0</v>
      </c>
      <c r="H71" s="1360">
        <v>0</v>
      </c>
    </row>
    <row r="72" spans="1:8">
      <c r="A72" s="486" t="s">
        <v>1325</v>
      </c>
      <c r="B72" s="630">
        <v>1407</v>
      </c>
      <c r="C72" s="630">
        <v>329</v>
      </c>
      <c r="D72" s="630">
        <v>1078</v>
      </c>
      <c r="E72" s="630">
        <v>0</v>
      </c>
      <c r="F72" s="630">
        <v>0</v>
      </c>
      <c r="G72" s="630">
        <v>0</v>
      </c>
      <c r="H72" s="1360">
        <v>0</v>
      </c>
    </row>
    <row r="73" spans="1:8">
      <c r="A73" s="486" t="s">
        <v>1271</v>
      </c>
      <c r="B73" s="569"/>
      <c r="C73" s="569"/>
      <c r="D73" s="569"/>
      <c r="E73" s="569"/>
      <c r="F73" s="569"/>
      <c r="G73" s="818"/>
      <c r="H73" s="1359"/>
    </row>
    <row r="74" spans="1:8">
      <c r="A74" s="487" t="s">
        <v>1329</v>
      </c>
      <c r="B74" s="630">
        <v>4.9000000000000004</v>
      </c>
      <c r="C74" s="630">
        <v>4.9000000000000004</v>
      </c>
      <c r="D74" s="630">
        <v>0</v>
      </c>
      <c r="E74" s="630">
        <v>0</v>
      </c>
      <c r="F74" s="630">
        <v>0</v>
      </c>
      <c r="G74" s="630">
        <v>0</v>
      </c>
      <c r="H74" s="1360">
        <v>0</v>
      </c>
    </row>
    <row r="75" spans="1:8">
      <c r="A75" s="487" t="s">
        <v>1330</v>
      </c>
      <c r="B75" s="638">
        <v>156.1</v>
      </c>
      <c r="C75" s="638">
        <v>156.1</v>
      </c>
      <c r="D75" s="630">
        <v>0</v>
      </c>
      <c r="E75" s="630">
        <v>0</v>
      </c>
      <c r="F75" s="630">
        <v>0</v>
      </c>
      <c r="G75" s="630">
        <v>0</v>
      </c>
      <c r="H75" s="1360">
        <v>0</v>
      </c>
    </row>
    <row r="76" spans="1:8">
      <c r="A76" s="486" t="s">
        <v>1264</v>
      </c>
      <c r="B76" s="569"/>
      <c r="C76" s="569"/>
      <c r="D76" s="569"/>
      <c r="E76" s="569"/>
      <c r="F76" s="569"/>
      <c r="G76" s="818"/>
      <c r="H76" s="1359"/>
    </row>
    <row r="77" spans="1:8">
      <c r="A77" s="487" t="s">
        <v>1332</v>
      </c>
      <c r="B77" s="630">
        <v>935</v>
      </c>
      <c r="C77" s="630">
        <v>97</v>
      </c>
      <c r="D77" s="630">
        <v>838</v>
      </c>
      <c r="E77" s="630">
        <v>0</v>
      </c>
      <c r="F77" s="630">
        <v>0</v>
      </c>
      <c r="G77" s="630">
        <v>0</v>
      </c>
      <c r="H77" s="1360">
        <v>0</v>
      </c>
    </row>
    <row r="78" spans="1:8">
      <c r="A78" s="487" t="s">
        <v>1333</v>
      </c>
      <c r="B78" s="630">
        <v>240</v>
      </c>
      <c r="C78" s="630">
        <v>0</v>
      </c>
      <c r="D78" s="630">
        <v>240</v>
      </c>
      <c r="E78" s="630">
        <v>0</v>
      </c>
      <c r="F78" s="630">
        <v>0</v>
      </c>
      <c r="G78" s="630">
        <v>0</v>
      </c>
      <c r="H78" s="1360">
        <v>0</v>
      </c>
    </row>
    <row r="79" spans="1:8">
      <c r="A79" s="487" t="s">
        <v>1453</v>
      </c>
      <c r="B79" s="630">
        <v>71</v>
      </c>
      <c r="C79" s="630">
        <v>71</v>
      </c>
      <c r="D79" s="630">
        <v>0</v>
      </c>
      <c r="E79" s="630">
        <v>0</v>
      </c>
      <c r="F79" s="630">
        <v>0</v>
      </c>
      <c r="G79" s="630">
        <v>0</v>
      </c>
      <c r="H79" s="1360">
        <v>0</v>
      </c>
    </row>
    <row r="80" spans="1:8">
      <c r="A80" s="486" t="s">
        <v>1336</v>
      </c>
      <c r="B80" s="630">
        <v>1365</v>
      </c>
      <c r="C80" s="630">
        <v>1365</v>
      </c>
      <c r="D80" s="630">
        <v>0</v>
      </c>
      <c r="E80" s="630">
        <v>0</v>
      </c>
      <c r="F80" s="630">
        <v>0</v>
      </c>
      <c r="G80" s="630">
        <v>0</v>
      </c>
      <c r="H80" s="1360">
        <v>0</v>
      </c>
    </row>
    <row r="81" spans="1:8">
      <c r="A81" s="486" t="s">
        <v>1271</v>
      </c>
      <c r="B81" s="569"/>
      <c r="C81" s="569"/>
      <c r="D81" s="569"/>
      <c r="E81" s="569"/>
      <c r="F81" s="569"/>
      <c r="G81" s="818"/>
      <c r="H81" s="1359"/>
    </row>
    <row r="82" spans="1:8">
      <c r="A82" s="487" t="s">
        <v>1340</v>
      </c>
      <c r="B82" s="630">
        <v>13</v>
      </c>
      <c r="C82" s="630">
        <v>13</v>
      </c>
      <c r="D82" s="630">
        <v>0</v>
      </c>
      <c r="E82" s="630">
        <v>0</v>
      </c>
      <c r="F82" s="630">
        <v>0</v>
      </c>
      <c r="G82" s="630">
        <v>0</v>
      </c>
      <c r="H82" s="1360">
        <v>0</v>
      </c>
    </row>
    <row r="83" spans="1:8">
      <c r="A83" s="487" t="s">
        <v>1341</v>
      </c>
      <c r="B83" s="630">
        <v>201.5</v>
      </c>
      <c r="C83" s="630">
        <v>201.5</v>
      </c>
      <c r="D83" s="630">
        <v>0</v>
      </c>
      <c r="E83" s="630">
        <v>0</v>
      </c>
      <c r="F83" s="630">
        <v>0</v>
      </c>
      <c r="G83" s="630">
        <v>0</v>
      </c>
      <c r="H83" s="1360">
        <v>0</v>
      </c>
    </row>
    <row r="84" spans="1:8">
      <c r="A84" s="487" t="s">
        <v>1342</v>
      </c>
      <c r="B84" s="569">
        <v>287.5</v>
      </c>
      <c r="C84" s="569">
        <v>287.5</v>
      </c>
      <c r="D84" s="630">
        <v>0</v>
      </c>
      <c r="E84" s="630">
        <v>0</v>
      </c>
      <c r="F84" s="630">
        <v>0</v>
      </c>
      <c r="G84" s="630">
        <v>0</v>
      </c>
      <c r="H84" s="1360">
        <v>0</v>
      </c>
    </row>
    <row r="85" spans="1:8">
      <c r="A85" s="486" t="s">
        <v>1283</v>
      </c>
      <c r="B85" s="569"/>
      <c r="C85" s="569"/>
      <c r="D85" s="569"/>
      <c r="E85" s="569"/>
      <c r="F85" s="569"/>
      <c r="G85" s="818"/>
      <c r="H85" s="1359"/>
    </row>
    <row r="86" spans="1:8">
      <c r="A86" s="487" t="s">
        <v>1339</v>
      </c>
      <c r="B86" s="630">
        <v>863</v>
      </c>
      <c r="C86" s="630">
        <v>863</v>
      </c>
      <c r="D86" s="630">
        <v>0</v>
      </c>
      <c r="E86" s="630">
        <v>0</v>
      </c>
      <c r="F86" s="630">
        <v>0</v>
      </c>
      <c r="G86" s="630">
        <v>0</v>
      </c>
      <c r="H86" s="1360">
        <v>0</v>
      </c>
    </row>
    <row r="87" spans="1:8">
      <c r="A87" s="486" t="s">
        <v>1346</v>
      </c>
      <c r="B87" s="630">
        <v>3248.1</v>
      </c>
      <c r="C87" s="630">
        <v>606.5</v>
      </c>
      <c r="D87" s="630">
        <v>339.2</v>
      </c>
      <c r="E87" s="630">
        <v>0</v>
      </c>
      <c r="F87" s="630">
        <v>321.7</v>
      </c>
      <c r="G87" s="630">
        <v>1980.7</v>
      </c>
      <c r="H87" s="1360">
        <v>0</v>
      </c>
    </row>
    <row r="88" spans="1:8">
      <c r="A88" s="486" t="s">
        <v>1259</v>
      </c>
      <c r="B88" s="569"/>
      <c r="C88" s="569"/>
      <c r="D88" s="569"/>
      <c r="E88" s="569"/>
      <c r="F88" s="569"/>
      <c r="G88" s="818"/>
      <c r="H88" s="1359"/>
    </row>
    <row r="89" spans="1:8">
      <c r="A89" s="487" t="s">
        <v>1348</v>
      </c>
      <c r="B89" s="630">
        <v>601.20000000000005</v>
      </c>
      <c r="C89" s="630">
        <v>279.5</v>
      </c>
      <c r="D89" s="630">
        <v>0</v>
      </c>
      <c r="E89" s="630">
        <v>0</v>
      </c>
      <c r="F89" s="630">
        <v>321.7</v>
      </c>
      <c r="G89" s="630">
        <v>0</v>
      </c>
      <c r="H89" s="1360">
        <v>0</v>
      </c>
    </row>
    <row r="90" spans="1:8">
      <c r="A90" s="486" t="s">
        <v>1261</v>
      </c>
      <c r="B90" s="569"/>
      <c r="C90" s="569"/>
      <c r="D90" s="569"/>
      <c r="E90" s="569"/>
      <c r="F90" s="569"/>
      <c r="G90" s="818"/>
      <c r="H90" s="1359"/>
    </row>
    <row r="91" spans="1:8">
      <c r="A91" s="487" t="s">
        <v>1349</v>
      </c>
      <c r="B91" s="630">
        <v>188</v>
      </c>
      <c r="C91" s="630">
        <v>188</v>
      </c>
      <c r="D91" s="630">
        <v>0</v>
      </c>
      <c r="E91" s="630">
        <v>0</v>
      </c>
      <c r="F91" s="630">
        <v>0</v>
      </c>
      <c r="G91" s="630">
        <v>0</v>
      </c>
      <c r="H91" s="1360">
        <v>0</v>
      </c>
    </row>
    <row r="92" spans="1:8">
      <c r="A92" s="486" t="s">
        <v>1264</v>
      </c>
      <c r="B92" s="569"/>
      <c r="C92" s="569"/>
      <c r="D92" s="569"/>
      <c r="E92" s="569"/>
      <c r="F92" s="569"/>
      <c r="G92" s="818"/>
      <c r="H92" s="1359"/>
    </row>
    <row r="93" spans="1:8">
      <c r="A93" s="487" t="s">
        <v>1351</v>
      </c>
      <c r="B93" s="630">
        <v>45</v>
      </c>
      <c r="C93" s="630">
        <v>0</v>
      </c>
      <c r="D93" s="630">
        <v>45</v>
      </c>
      <c r="E93" s="630">
        <v>0</v>
      </c>
      <c r="F93" s="630">
        <v>0</v>
      </c>
      <c r="G93" s="630">
        <v>0</v>
      </c>
      <c r="H93" s="1360">
        <v>0</v>
      </c>
    </row>
    <row r="94" spans="1:8">
      <c r="A94" s="487" t="s">
        <v>1352</v>
      </c>
      <c r="B94" s="630">
        <v>119</v>
      </c>
      <c r="C94" s="630">
        <v>119</v>
      </c>
      <c r="D94" s="630">
        <v>0</v>
      </c>
      <c r="E94" s="630">
        <v>0</v>
      </c>
      <c r="F94" s="630">
        <v>0</v>
      </c>
      <c r="G94" s="630">
        <v>0</v>
      </c>
      <c r="H94" s="1360">
        <v>0</v>
      </c>
    </row>
    <row r="95" spans="1:8">
      <c r="A95" s="487" t="s">
        <v>1353</v>
      </c>
      <c r="B95" s="630">
        <v>2006.7</v>
      </c>
      <c r="C95" s="630">
        <v>20</v>
      </c>
      <c r="D95" s="630">
        <v>6</v>
      </c>
      <c r="E95" s="630">
        <v>0</v>
      </c>
      <c r="F95" s="630">
        <v>0</v>
      </c>
      <c r="G95" s="630">
        <v>1980.7</v>
      </c>
      <c r="H95" s="1360">
        <v>0</v>
      </c>
    </row>
    <row r="96" spans="1:8">
      <c r="A96" s="487" t="s">
        <v>1348</v>
      </c>
      <c r="B96" s="630">
        <v>288.2</v>
      </c>
      <c r="C96" s="630">
        <v>0</v>
      </c>
      <c r="D96" s="630">
        <v>288.2</v>
      </c>
      <c r="E96" s="630">
        <v>0</v>
      </c>
      <c r="F96" s="630">
        <v>0</v>
      </c>
      <c r="G96" s="630">
        <v>0</v>
      </c>
      <c r="H96" s="1360">
        <v>0</v>
      </c>
    </row>
    <row r="97" spans="1:8">
      <c r="A97" s="486" t="s">
        <v>1296</v>
      </c>
      <c r="B97" s="569"/>
      <c r="C97" s="569"/>
      <c r="D97" s="569"/>
      <c r="E97" s="569"/>
      <c r="F97" s="569"/>
      <c r="G97" s="818"/>
      <c r="H97" s="1359"/>
    </row>
    <row r="98" spans="1:8">
      <c r="A98" s="487" t="s">
        <v>1335</v>
      </c>
      <c r="B98" s="630">
        <v>7078.5</v>
      </c>
      <c r="C98" s="630">
        <v>4742.2</v>
      </c>
      <c r="D98" s="630">
        <v>324.10000000000002</v>
      </c>
      <c r="E98" s="630">
        <v>0</v>
      </c>
      <c r="F98" s="630">
        <v>0</v>
      </c>
      <c r="G98" s="630">
        <v>2012.2</v>
      </c>
      <c r="H98" s="1360">
        <v>0</v>
      </c>
    </row>
    <row r="99" spans="1:8">
      <c r="A99" s="66" t="s">
        <v>1843</v>
      </c>
    </row>
  </sheetData>
  <mergeCells count="3">
    <mergeCell ref="A2:G2"/>
    <mergeCell ref="A3:A4"/>
    <mergeCell ref="B4:H4"/>
  </mergeCells>
  <pageMargins left="0.19685039370078741" right="0.19685039370078741" top="0.74803149606299213" bottom="0.74803149606299213" header="0.31496062992125984" footer="0.31496062992125984"/>
  <pageSetup paperSize="9" scale="97" orientation="portrait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2"/>
  <dimension ref="A1:O89"/>
  <sheetViews>
    <sheetView showGridLines="0" zoomScaleNormal="100" workbookViewId="0">
      <pane ySplit="3" topLeftCell="A4" activePane="bottomLeft" state="frozen"/>
      <selection activeCell="A34" sqref="A34"/>
      <selection pane="bottomLeft"/>
    </sheetView>
  </sheetViews>
  <sheetFormatPr defaultRowHeight="15"/>
  <cols>
    <col min="1" max="1" width="66.28515625" customWidth="1"/>
    <col min="2" max="4" width="18.85546875" customWidth="1"/>
    <col min="5" max="5" width="9.140625" style="15"/>
  </cols>
  <sheetData>
    <row r="1" spans="1:15" ht="35.1" customHeight="1">
      <c r="A1" s="94"/>
      <c r="B1" s="94"/>
      <c r="C1" s="94"/>
      <c r="D1" s="94"/>
      <c r="E1" s="406"/>
      <c r="F1" s="94"/>
      <c r="G1" s="94"/>
      <c r="H1" s="94"/>
      <c r="I1" s="94"/>
      <c r="J1" s="94"/>
      <c r="K1" s="52"/>
      <c r="L1" s="52"/>
      <c r="M1" s="52"/>
      <c r="N1" s="52"/>
      <c r="O1" s="52"/>
    </row>
    <row r="2" spans="1:15" ht="15" customHeight="1">
      <c r="A2" s="2129" t="s">
        <v>2320</v>
      </c>
      <c r="B2" s="1950"/>
      <c r="C2" s="1950"/>
      <c r="D2" s="1950"/>
    </row>
    <row r="3" spans="1:15" ht="25.5" customHeight="1" thickBot="1">
      <c r="A3" s="1782" t="s">
        <v>36</v>
      </c>
      <c r="B3" s="1778">
        <v>2015</v>
      </c>
      <c r="C3" s="1778">
        <v>2016</v>
      </c>
      <c r="D3" s="1783">
        <v>2017</v>
      </c>
    </row>
    <row r="4" spans="1:15" ht="18" customHeight="1" thickTop="1">
      <c r="A4" s="2225" t="s">
        <v>988</v>
      </c>
      <c r="B4" s="2225"/>
      <c r="C4" s="2225"/>
      <c r="D4" s="2225"/>
    </row>
    <row r="5" spans="1:15">
      <c r="A5" s="136" t="s">
        <v>270</v>
      </c>
      <c r="B5" s="34"/>
      <c r="C5" s="34"/>
      <c r="D5" s="527"/>
    </row>
    <row r="6" spans="1:15" ht="15" customHeight="1">
      <c r="A6" s="382" t="s">
        <v>2877</v>
      </c>
      <c r="C6" s="1068"/>
      <c r="D6" s="527"/>
    </row>
    <row r="7" spans="1:15" ht="15" customHeight="1">
      <c r="A7" s="1341" t="s">
        <v>282</v>
      </c>
      <c r="B7" s="718">
        <v>305</v>
      </c>
      <c r="C7" s="718">
        <v>390</v>
      </c>
      <c r="D7" s="1055">
        <v>32</v>
      </c>
    </row>
    <row r="8" spans="1:15" ht="15" customHeight="1">
      <c r="A8" s="1341" t="s">
        <v>283</v>
      </c>
      <c r="B8" s="1364" t="s">
        <v>295</v>
      </c>
      <c r="C8" s="1364">
        <v>7370</v>
      </c>
      <c r="D8" s="1055" t="s">
        <v>295</v>
      </c>
    </row>
    <row r="9" spans="1:15">
      <c r="A9" s="1681" t="s">
        <v>1007</v>
      </c>
      <c r="B9" s="718"/>
      <c r="C9" s="718"/>
      <c r="D9" s="527"/>
    </row>
    <row r="10" spans="1:15">
      <c r="A10" s="382" t="s">
        <v>2878</v>
      </c>
      <c r="B10" s="718"/>
      <c r="C10" s="718"/>
      <c r="D10" s="527"/>
    </row>
    <row r="11" spans="1:15">
      <c r="A11" s="104" t="s">
        <v>160</v>
      </c>
      <c r="B11" s="718">
        <v>290.60000000000002</v>
      </c>
      <c r="C11" s="718">
        <v>119.6</v>
      </c>
      <c r="D11" s="527">
        <v>20.6</v>
      </c>
    </row>
    <row r="12" spans="1:15">
      <c r="A12" s="104" t="s">
        <v>161</v>
      </c>
      <c r="B12" s="718">
        <v>20.3</v>
      </c>
      <c r="C12" s="718">
        <v>14.5</v>
      </c>
      <c r="D12" s="670">
        <v>27.6</v>
      </c>
    </row>
    <row r="13" spans="1:15">
      <c r="A13" s="108" t="s">
        <v>1008</v>
      </c>
      <c r="B13" s="718"/>
      <c r="C13" s="718"/>
      <c r="D13" s="527"/>
    </row>
    <row r="14" spans="1:15">
      <c r="A14" s="104" t="s">
        <v>163</v>
      </c>
      <c r="B14" s="718">
        <v>1</v>
      </c>
      <c r="C14" s="1364" t="s">
        <v>295</v>
      </c>
      <c r="D14" s="527">
        <v>2</v>
      </c>
    </row>
    <row r="15" spans="1:15">
      <c r="A15" s="104" t="s">
        <v>1009</v>
      </c>
      <c r="B15" s="718">
        <v>6070</v>
      </c>
      <c r="C15" s="1364" t="s">
        <v>295</v>
      </c>
      <c r="D15" s="527">
        <v>20</v>
      </c>
    </row>
    <row r="16" spans="1:15">
      <c r="A16" s="85" t="s">
        <v>1010</v>
      </c>
      <c r="B16" s="718"/>
      <c r="C16" s="718"/>
      <c r="D16" s="527"/>
    </row>
    <row r="17" spans="1:6">
      <c r="A17" s="160" t="s">
        <v>163</v>
      </c>
      <c r="B17" s="718">
        <v>1</v>
      </c>
      <c r="C17" s="1364" t="s">
        <v>295</v>
      </c>
      <c r="D17" s="527">
        <v>2</v>
      </c>
    </row>
    <row r="18" spans="1:6">
      <c r="A18" s="160" t="s">
        <v>1009</v>
      </c>
      <c r="B18" s="718">
        <v>6070</v>
      </c>
      <c r="C18" s="1364" t="s">
        <v>295</v>
      </c>
      <c r="D18" s="527">
        <v>20</v>
      </c>
    </row>
    <row r="19" spans="1:6">
      <c r="A19" s="1367" t="s">
        <v>1887</v>
      </c>
      <c r="B19" s="718">
        <v>55506</v>
      </c>
      <c r="C19" s="1368"/>
      <c r="D19" s="1369">
        <v>90</v>
      </c>
    </row>
    <row r="20" spans="1:6" ht="15" customHeight="1">
      <c r="A20" s="104" t="s">
        <v>1012</v>
      </c>
      <c r="B20" s="518"/>
      <c r="C20" s="718"/>
      <c r="D20" s="527"/>
    </row>
    <row r="21" spans="1:6">
      <c r="A21" s="157" t="s">
        <v>163</v>
      </c>
      <c r="B21" s="718">
        <v>1</v>
      </c>
      <c r="C21" s="1364" t="s">
        <v>295</v>
      </c>
      <c r="D21" s="1055">
        <v>2</v>
      </c>
    </row>
    <row r="22" spans="1:6">
      <c r="A22" s="157" t="s">
        <v>1009</v>
      </c>
      <c r="B22" s="718">
        <v>6070</v>
      </c>
      <c r="C22" s="1364" t="s">
        <v>295</v>
      </c>
      <c r="D22" s="1055">
        <v>20</v>
      </c>
    </row>
    <row r="23" spans="1:6">
      <c r="A23" s="104" t="s">
        <v>1011</v>
      </c>
      <c r="B23" s="718"/>
      <c r="C23" s="718"/>
      <c r="D23" s="527"/>
    </row>
    <row r="24" spans="1:6">
      <c r="A24" s="157" t="s">
        <v>163</v>
      </c>
      <c r="B24" s="718">
        <v>1</v>
      </c>
      <c r="C24" s="1364" t="s">
        <v>295</v>
      </c>
      <c r="D24" s="825">
        <v>2</v>
      </c>
    </row>
    <row r="25" spans="1:6">
      <c r="A25" s="157" t="s">
        <v>1009</v>
      </c>
      <c r="B25" s="718">
        <v>6070</v>
      </c>
      <c r="C25" s="1364" t="s">
        <v>295</v>
      </c>
      <c r="D25" s="825">
        <v>20</v>
      </c>
    </row>
    <row r="26" spans="1:6">
      <c r="A26" s="1367" t="s">
        <v>1888</v>
      </c>
      <c r="B26" s="718">
        <v>55506</v>
      </c>
      <c r="C26" s="1364" t="s">
        <v>295</v>
      </c>
      <c r="D26" s="825">
        <v>90</v>
      </c>
    </row>
    <row r="27" spans="1:6">
      <c r="A27" s="1808" t="s">
        <v>2723</v>
      </c>
      <c r="B27" s="1542"/>
      <c r="C27" s="1543"/>
      <c r="D27" s="1544"/>
    </row>
    <row r="28" spans="1:6">
      <c r="A28" s="1809" t="s">
        <v>163</v>
      </c>
      <c r="B28" s="1542">
        <v>1</v>
      </c>
      <c r="C28" s="1543">
        <v>1</v>
      </c>
      <c r="D28" s="1545" t="s">
        <v>295</v>
      </c>
      <c r="F28" s="453"/>
    </row>
    <row r="29" spans="1:6">
      <c r="A29" s="1809" t="s">
        <v>2879</v>
      </c>
      <c r="B29" s="1542">
        <v>160</v>
      </c>
      <c r="C29" s="1543">
        <v>42</v>
      </c>
      <c r="D29" s="1545" t="s">
        <v>295</v>
      </c>
    </row>
    <row r="30" spans="1:6">
      <c r="A30" s="108" t="s">
        <v>2727</v>
      </c>
      <c r="B30" s="718"/>
      <c r="C30" s="718"/>
      <c r="D30" s="527"/>
    </row>
    <row r="31" spans="1:6">
      <c r="A31" s="104" t="s">
        <v>163</v>
      </c>
      <c r="B31" s="823">
        <v>190</v>
      </c>
      <c r="C31" s="823">
        <v>10</v>
      </c>
      <c r="D31" s="825">
        <v>13</v>
      </c>
    </row>
    <row r="32" spans="1:6">
      <c r="A32" s="104" t="s">
        <v>1009</v>
      </c>
      <c r="B32" s="823">
        <v>207</v>
      </c>
      <c r="C32" s="823">
        <v>69</v>
      </c>
      <c r="D32" s="825">
        <v>91</v>
      </c>
    </row>
    <row r="33" spans="1:4">
      <c r="A33" s="136" t="s">
        <v>271</v>
      </c>
      <c r="B33" s="718"/>
      <c r="C33" s="718"/>
      <c r="D33" s="511"/>
    </row>
    <row r="34" spans="1:4" ht="15" customHeight="1">
      <c r="A34" s="108" t="s">
        <v>2880</v>
      </c>
      <c r="B34" s="824"/>
      <c r="C34" s="718"/>
      <c r="D34" s="527"/>
    </row>
    <row r="35" spans="1:4">
      <c r="A35" s="104" t="s">
        <v>2724</v>
      </c>
      <c r="B35" s="718">
        <v>52000</v>
      </c>
      <c r="C35" s="824">
        <v>45000</v>
      </c>
      <c r="D35" s="1055" t="s">
        <v>295</v>
      </c>
    </row>
    <row r="36" spans="1:4">
      <c r="A36" s="108" t="s">
        <v>2725</v>
      </c>
      <c r="B36" s="1364"/>
      <c r="C36" s="1365"/>
      <c r="D36" s="1055"/>
    </row>
    <row r="37" spans="1:4">
      <c r="A37" s="765" t="s">
        <v>784</v>
      </c>
      <c r="B37" s="1364">
        <v>4</v>
      </c>
      <c r="C37" s="1364" t="s">
        <v>295</v>
      </c>
      <c r="D37" s="1055" t="s">
        <v>295</v>
      </c>
    </row>
    <row r="38" spans="1:4">
      <c r="A38" s="765" t="s">
        <v>2726</v>
      </c>
      <c r="B38" s="718">
        <v>20000</v>
      </c>
      <c r="C38" s="1364" t="s">
        <v>295</v>
      </c>
      <c r="D38" s="1055" t="s">
        <v>295</v>
      </c>
    </row>
    <row r="39" spans="1:4" ht="15" customHeight="1">
      <c r="A39" s="108" t="s">
        <v>2728</v>
      </c>
      <c r="B39" s="231">
        <v>68000</v>
      </c>
      <c r="C39" s="1364" t="s">
        <v>295</v>
      </c>
      <c r="D39" s="1055">
        <v>700</v>
      </c>
    </row>
    <row r="40" spans="1:4" ht="24">
      <c r="A40" s="108" t="s">
        <v>1882</v>
      </c>
      <c r="B40" s="231">
        <v>3.7</v>
      </c>
      <c r="C40" s="1364" t="s">
        <v>295</v>
      </c>
      <c r="D40" s="1055" t="s">
        <v>295</v>
      </c>
    </row>
    <row r="41" spans="1:4" ht="15" customHeight="1">
      <c r="A41" s="136" t="s">
        <v>1013</v>
      </c>
      <c r="B41" s="718"/>
      <c r="C41" s="718"/>
      <c r="D41" s="527"/>
    </row>
    <row r="42" spans="1:4">
      <c r="A42" s="108" t="s">
        <v>1014</v>
      </c>
      <c r="B42" s="1364" t="s">
        <v>295</v>
      </c>
      <c r="C42" s="1364" t="s">
        <v>295</v>
      </c>
      <c r="D42" s="527">
        <v>0.9</v>
      </c>
    </row>
    <row r="43" spans="1:4" ht="18" customHeight="1">
      <c r="A43" s="2225" t="s">
        <v>989</v>
      </c>
      <c r="B43" s="2225"/>
      <c r="C43" s="2225"/>
      <c r="D43" s="2225"/>
    </row>
    <row r="44" spans="1:4">
      <c r="A44" s="108" t="s">
        <v>2729</v>
      </c>
      <c r="B44" s="43">
        <v>1819</v>
      </c>
      <c r="C44" s="43">
        <v>305</v>
      </c>
      <c r="D44" s="527">
        <v>1754</v>
      </c>
    </row>
    <row r="45" spans="1:4">
      <c r="A45" s="108" t="s">
        <v>1015</v>
      </c>
      <c r="B45" s="43">
        <v>6039</v>
      </c>
      <c r="C45" s="1364" t="s">
        <v>295</v>
      </c>
      <c r="D45" s="527">
        <v>790</v>
      </c>
    </row>
    <row r="46" spans="1:4">
      <c r="A46" s="108" t="s">
        <v>2730</v>
      </c>
      <c r="B46" s="166">
        <v>88.8</v>
      </c>
      <c r="C46" s="43">
        <v>26.4</v>
      </c>
      <c r="D46" s="527">
        <v>51.1</v>
      </c>
    </row>
    <row r="47" spans="1:4">
      <c r="A47" s="1810" t="s">
        <v>2881</v>
      </c>
      <c r="B47" s="1366">
        <v>140000</v>
      </c>
      <c r="C47" s="1364" t="s">
        <v>295</v>
      </c>
      <c r="D47" s="1055" t="s">
        <v>295</v>
      </c>
    </row>
    <row r="48" spans="1:4">
      <c r="A48" s="108" t="s">
        <v>1874</v>
      </c>
      <c r="B48" s="166">
        <v>33.5</v>
      </c>
      <c r="C48" s="166">
        <v>1</v>
      </c>
      <c r="D48" s="1055" t="s">
        <v>295</v>
      </c>
    </row>
    <row r="49" spans="1:4">
      <c r="A49" s="108" t="s">
        <v>1016</v>
      </c>
      <c r="B49" s="166">
        <v>8</v>
      </c>
      <c r="C49" s="1254" t="s">
        <v>295</v>
      </c>
      <c r="D49" s="527">
        <v>1.3</v>
      </c>
    </row>
    <row r="50" spans="1:4">
      <c r="A50" s="382" t="s">
        <v>2715</v>
      </c>
      <c r="B50" s="43">
        <v>1</v>
      </c>
      <c r="C50" s="1254" t="s">
        <v>295</v>
      </c>
      <c r="D50" s="1055" t="s">
        <v>295</v>
      </c>
    </row>
    <row r="51" spans="1:4">
      <c r="A51" s="129"/>
      <c r="B51" s="821"/>
      <c r="C51" s="821"/>
      <c r="D51" s="822"/>
    </row>
    <row r="52" spans="1:4" ht="37.5" customHeight="1">
      <c r="A52" s="1856" t="s">
        <v>2882</v>
      </c>
      <c r="B52" s="2005"/>
      <c r="C52" s="2005"/>
      <c r="D52" s="2005"/>
    </row>
    <row r="53" spans="1:4">
      <c r="A53" s="391"/>
      <c r="B53" s="391"/>
      <c r="C53" s="391"/>
      <c r="D53" s="391"/>
    </row>
    <row r="54" spans="1:4" ht="27.95" customHeight="1">
      <c r="A54" s="1845"/>
      <c r="B54" s="2000"/>
      <c r="C54" s="2000"/>
      <c r="D54" s="2000"/>
    </row>
    <row r="55" spans="1:4">
      <c r="A55" s="391"/>
      <c r="B55" s="391"/>
      <c r="C55" s="391"/>
      <c r="D55" s="391"/>
    </row>
    <row r="56" spans="1:4">
      <c r="A56" s="391"/>
      <c r="B56" s="391"/>
      <c r="C56" s="391"/>
      <c r="D56" s="391"/>
    </row>
    <row r="57" spans="1:4">
      <c r="A57" s="391"/>
      <c r="B57" s="391"/>
      <c r="C57" s="391"/>
      <c r="D57" s="391"/>
    </row>
    <row r="58" spans="1:4">
      <c r="A58" s="391"/>
      <c r="B58" s="391"/>
      <c r="C58" s="391"/>
      <c r="D58" s="391"/>
    </row>
    <row r="59" spans="1:4">
      <c r="A59" s="391"/>
      <c r="B59" s="391"/>
      <c r="C59" s="391"/>
      <c r="D59" s="391"/>
    </row>
    <row r="60" spans="1:4">
      <c r="A60" s="391"/>
      <c r="B60" s="391"/>
      <c r="C60" s="391"/>
      <c r="D60" s="391"/>
    </row>
    <row r="61" spans="1:4">
      <c r="A61" s="391"/>
      <c r="B61" s="391"/>
      <c r="C61" s="391"/>
      <c r="D61" s="391"/>
    </row>
    <row r="62" spans="1:4">
      <c r="A62" s="391"/>
      <c r="B62" s="391"/>
      <c r="C62" s="391"/>
      <c r="D62" s="391"/>
    </row>
    <row r="63" spans="1:4">
      <c r="A63" s="391"/>
      <c r="B63" s="391"/>
      <c r="C63" s="391"/>
      <c r="D63" s="391"/>
    </row>
    <row r="64" spans="1:4">
      <c r="A64" s="391"/>
      <c r="B64" s="391"/>
      <c r="C64" s="391"/>
      <c r="D64" s="391"/>
    </row>
    <row r="65" spans="1:4">
      <c r="A65" s="391"/>
      <c r="B65" s="391"/>
      <c r="C65" s="391"/>
      <c r="D65" s="391"/>
    </row>
    <row r="66" spans="1:4">
      <c r="A66" s="391"/>
      <c r="B66" s="391"/>
      <c r="C66" s="391"/>
      <c r="D66" s="391"/>
    </row>
    <row r="67" spans="1:4">
      <c r="A67" s="391"/>
      <c r="B67" s="391"/>
      <c r="C67" s="391"/>
      <c r="D67" s="391"/>
    </row>
    <row r="68" spans="1:4">
      <c r="A68" s="391"/>
      <c r="B68" s="391"/>
      <c r="C68" s="391"/>
      <c r="D68" s="391"/>
    </row>
    <row r="69" spans="1:4">
      <c r="A69" s="391"/>
      <c r="B69" s="391"/>
      <c r="C69" s="391"/>
      <c r="D69" s="391"/>
    </row>
    <row r="70" spans="1:4">
      <c r="A70" s="391"/>
      <c r="B70" s="391"/>
      <c r="C70" s="391"/>
      <c r="D70" s="391"/>
    </row>
    <row r="71" spans="1:4">
      <c r="A71" s="391"/>
      <c r="B71" s="391"/>
      <c r="C71" s="391"/>
      <c r="D71" s="391"/>
    </row>
    <row r="72" spans="1:4">
      <c r="A72" s="391"/>
      <c r="B72" s="391"/>
      <c r="C72" s="391"/>
      <c r="D72" s="391"/>
    </row>
    <row r="73" spans="1:4">
      <c r="A73" s="391"/>
      <c r="B73" s="391"/>
      <c r="C73" s="391"/>
      <c r="D73" s="391"/>
    </row>
    <row r="74" spans="1:4">
      <c r="A74" s="391"/>
      <c r="B74" s="391"/>
      <c r="C74" s="391"/>
      <c r="D74" s="391"/>
    </row>
    <row r="75" spans="1:4">
      <c r="A75" s="391"/>
      <c r="B75" s="391"/>
      <c r="C75" s="391"/>
      <c r="D75" s="391"/>
    </row>
    <row r="76" spans="1:4">
      <c r="A76" s="391"/>
      <c r="B76" s="391"/>
      <c r="C76" s="391"/>
      <c r="D76" s="391"/>
    </row>
    <row r="77" spans="1:4">
      <c r="A77" s="391"/>
      <c r="B77" s="391"/>
      <c r="C77" s="391"/>
      <c r="D77" s="391"/>
    </row>
    <row r="78" spans="1:4">
      <c r="A78" s="391"/>
      <c r="B78" s="391"/>
      <c r="C78" s="391"/>
      <c r="D78" s="391"/>
    </row>
    <row r="79" spans="1:4">
      <c r="A79" s="391"/>
      <c r="B79" s="391"/>
      <c r="C79" s="391"/>
      <c r="D79" s="391"/>
    </row>
    <row r="80" spans="1:4">
      <c r="A80" s="391"/>
      <c r="B80" s="391"/>
      <c r="C80" s="391"/>
      <c r="D80" s="391"/>
    </row>
    <row r="81" spans="1:4">
      <c r="A81" s="391"/>
      <c r="B81" s="391"/>
      <c r="C81" s="391"/>
      <c r="D81" s="391"/>
    </row>
    <row r="82" spans="1:4">
      <c r="A82" s="391"/>
      <c r="B82" s="391"/>
      <c r="C82" s="391"/>
      <c r="D82" s="391"/>
    </row>
    <row r="83" spans="1:4">
      <c r="A83" s="391"/>
      <c r="B83" s="391"/>
      <c r="C83" s="391"/>
      <c r="D83" s="391"/>
    </row>
    <row r="84" spans="1:4">
      <c r="A84" s="391"/>
      <c r="B84" s="391"/>
      <c r="C84" s="391"/>
      <c r="D84" s="391"/>
    </row>
    <row r="85" spans="1:4">
      <c r="A85" s="391"/>
      <c r="B85" s="391"/>
      <c r="C85" s="391"/>
      <c r="D85" s="391"/>
    </row>
    <row r="86" spans="1:4">
      <c r="A86" s="391"/>
      <c r="B86" s="391"/>
      <c r="C86" s="391"/>
      <c r="D86" s="391"/>
    </row>
    <row r="87" spans="1:4">
      <c r="A87" s="391"/>
      <c r="B87" s="391"/>
      <c r="C87" s="391"/>
      <c r="D87" s="391"/>
    </row>
    <row r="88" spans="1:4">
      <c r="A88" s="391"/>
      <c r="B88" s="391"/>
      <c r="C88" s="391"/>
      <c r="D88" s="391"/>
    </row>
    <row r="89" spans="1:4">
      <c r="A89" s="391"/>
      <c r="B89" s="391"/>
      <c r="C89" s="391"/>
      <c r="D89" s="391"/>
    </row>
  </sheetData>
  <mergeCells count="5">
    <mergeCell ref="A2:D2"/>
    <mergeCell ref="A4:D4"/>
    <mergeCell ref="A43:D43"/>
    <mergeCell ref="A52:D52"/>
    <mergeCell ref="A54:D54"/>
  </mergeCells>
  <pageMargins left="0.19685039370078741" right="0.19685039370078741" top="0.74803149606299213" bottom="0.74803149606299213" header="0.31496062992125984" footer="0.31496062992125984"/>
  <pageSetup paperSize="9" scale="95" orientation="landscape" horizontalDpi="4294967294" r:id="rId1"/>
  <rowBreaks count="2" manualBreakCount="2">
    <brk id="29" max="3" man="1"/>
    <brk id="54" max="16383" man="1"/>
  </rowBreaks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3"/>
  <dimension ref="A1:I17"/>
  <sheetViews>
    <sheetView showGridLines="0" zoomScaleNormal="100" workbookViewId="0"/>
  </sheetViews>
  <sheetFormatPr defaultRowHeight="15"/>
  <cols>
    <col min="1" max="1" width="32.42578125" customWidth="1"/>
    <col min="2" max="7" width="12" customWidth="1"/>
  </cols>
  <sheetData>
    <row r="1" spans="1:9" ht="35.1" customHeight="1">
      <c r="A1" s="94"/>
      <c r="B1" s="94"/>
      <c r="C1" s="94"/>
      <c r="D1" s="94"/>
      <c r="E1" s="94"/>
      <c r="F1" s="94"/>
      <c r="G1" s="94"/>
      <c r="H1" s="94"/>
      <c r="I1" s="52"/>
    </row>
    <row r="2" spans="1:9" ht="15" customHeight="1">
      <c r="A2" s="2032" t="s">
        <v>2321</v>
      </c>
      <c r="B2" s="2032"/>
      <c r="C2" s="2032"/>
      <c r="D2" s="2032"/>
      <c r="E2" s="2495"/>
      <c r="F2" s="2495"/>
      <c r="G2" s="2495"/>
    </row>
    <row r="3" spans="1:9" ht="15.75" customHeight="1">
      <c r="A3" s="1877" t="s">
        <v>1017</v>
      </c>
      <c r="B3" s="1877"/>
      <c r="C3" s="1877"/>
      <c r="D3" s="1877"/>
      <c r="E3" s="1877"/>
      <c r="F3" s="1877"/>
      <c r="G3" s="1877"/>
    </row>
    <row r="4" spans="1:9" ht="15" customHeight="1">
      <c r="A4" s="2487" t="s">
        <v>36</v>
      </c>
      <c r="B4" s="2497" t="s">
        <v>311</v>
      </c>
      <c r="C4" s="2497"/>
      <c r="D4" s="1979"/>
      <c r="E4" s="2187" t="s">
        <v>1169</v>
      </c>
      <c r="F4" s="2187"/>
      <c r="G4" s="2188"/>
      <c r="H4" s="15"/>
    </row>
    <row r="5" spans="1:9" ht="15.75" thickBot="1">
      <c r="A5" s="2496"/>
      <c r="B5" s="1778">
        <v>2015</v>
      </c>
      <c r="C5" s="1778">
        <v>2016</v>
      </c>
      <c r="D5" s="1779">
        <v>2017</v>
      </c>
      <c r="E5" s="1778">
        <v>2015</v>
      </c>
      <c r="F5" s="1778">
        <v>2016</v>
      </c>
      <c r="G5" s="1779">
        <v>2017</v>
      </c>
      <c r="H5" s="15"/>
    </row>
    <row r="6" spans="1:9" ht="15.75" thickTop="1">
      <c r="A6" s="95" t="s">
        <v>2731</v>
      </c>
      <c r="B6" s="168">
        <v>241872.5</v>
      </c>
      <c r="C6" s="168">
        <v>244355.9</v>
      </c>
      <c r="D6" s="258">
        <v>246207.6</v>
      </c>
      <c r="E6" s="168">
        <v>5167.7</v>
      </c>
      <c r="F6" s="168">
        <v>5175.5</v>
      </c>
      <c r="G6" s="258">
        <v>5218.2</v>
      </c>
      <c r="H6" s="15"/>
    </row>
    <row r="7" spans="1:9">
      <c r="A7" s="103" t="s">
        <v>1018</v>
      </c>
      <c r="B7" s="363">
        <v>7135</v>
      </c>
      <c r="C7" s="363">
        <v>6868</v>
      </c>
      <c r="D7" s="364">
        <v>6804</v>
      </c>
      <c r="E7" s="363">
        <v>363</v>
      </c>
      <c r="F7" s="363">
        <v>357</v>
      </c>
      <c r="G7" s="364">
        <v>354</v>
      </c>
      <c r="H7" s="15"/>
    </row>
    <row r="8" spans="1:9">
      <c r="A8" s="1039" t="s">
        <v>2732</v>
      </c>
      <c r="B8" s="168">
        <v>92988.1</v>
      </c>
      <c r="C8" s="168">
        <v>94275.9</v>
      </c>
      <c r="D8" s="258">
        <v>95775.6</v>
      </c>
      <c r="E8" s="168">
        <v>2110.4</v>
      </c>
      <c r="F8" s="168">
        <v>2157.5</v>
      </c>
      <c r="G8" s="258">
        <v>2174.5</v>
      </c>
      <c r="H8" s="15"/>
    </row>
    <row r="9" spans="1:9">
      <c r="A9" s="103" t="s">
        <v>1008</v>
      </c>
      <c r="B9" s="168"/>
      <c r="C9" s="168"/>
      <c r="D9" s="258"/>
      <c r="E9" s="168"/>
      <c r="F9" s="168"/>
      <c r="G9" s="258"/>
      <c r="H9" s="15"/>
    </row>
    <row r="10" spans="1:9">
      <c r="A10" s="85" t="s">
        <v>1020</v>
      </c>
      <c r="B10" s="168"/>
      <c r="C10" s="168"/>
      <c r="D10" s="258"/>
      <c r="E10" s="168"/>
      <c r="F10" s="168"/>
      <c r="G10" s="258"/>
      <c r="H10" s="15"/>
    </row>
    <row r="11" spans="1:9">
      <c r="A11" s="160" t="s">
        <v>163</v>
      </c>
      <c r="B11" s="363">
        <v>3092</v>
      </c>
      <c r="C11" s="363">
        <v>2893</v>
      </c>
      <c r="D11" s="364">
        <v>2890</v>
      </c>
      <c r="E11" s="363">
        <v>84</v>
      </c>
      <c r="F11" s="363">
        <v>86</v>
      </c>
      <c r="G11" s="364">
        <v>87</v>
      </c>
      <c r="H11" s="15"/>
    </row>
    <row r="12" spans="1:9">
      <c r="A12" s="160" t="s">
        <v>1021</v>
      </c>
      <c r="B12" s="168">
        <v>1855812.1</v>
      </c>
      <c r="C12" s="168">
        <v>1898809.8</v>
      </c>
      <c r="D12" s="258">
        <v>1921266.3</v>
      </c>
      <c r="E12" s="168">
        <v>37035.199999999997</v>
      </c>
      <c r="F12" s="168">
        <v>71654.600000000006</v>
      </c>
      <c r="G12" s="258">
        <v>71494.600000000006</v>
      </c>
      <c r="H12" s="15"/>
    </row>
    <row r="13" spans="1:9">
      <c r="A13" s="85" t="s">
        <v>1022</v>
      </c>
      <c r="B13" s="363">
        <v>169556</v>
      </c>
      <c r="C13" s="363">
        <v>183010</v>
      </c>
      <c r="D13" s="364">
        <v>197474</v>
      </c>
      <c r="E13" s="363">
        <v>3286</v>
      </c>
      <c r="F13" s="363">
        <v>3787</v>
      </c>
      <c r="G13" s="364">
        <v>4256</v>
      </c>
      <c r="H13" s="15"/>
    </row>
    <row r="14" spans="1:9">
      <c r="A14" s="103" t="s">
        <v>1023</v>
      </c>
      <c r="B14" s="168"/>
      <c r="C14" s="168"/>
      <c r="D14" s="258"/>
      <c r="E14" s="168"/>
      <c r="F14" s="168"/>
      <c r="G14" s="258"/>
      <c r="H14" s="15"/>
    </row>
    <row r="15" spans="1:9">
      <c r="A15" s="85" t="s">
        <v>163</v>
      </c>
      <c r="B15" s="363">
        <v>388</v>
      </c>
      <c r="C15" s="363">
        <v>359</v>
      </c>
      <c r="D15" s="364">
        <v>343</v>
      </c>
      <c r="E15" s="363">
        <v>13</v>
      </c>
      <c r="F15" s="363">
        <v>13</v>
      </c>
      <c r="G15" s="364">
        <v>12</v>
      </c>
      <c r="H15" s="15"/>
    </row>
    <row r="16" spans="1:9">
      <c r="A16" s="85" t="s">
        <v>1024</v>
      </c>
      <c r="B16" s="168">
        <v>1588</v>
      </c>
      <c r="C16" s="168">
        <v>1549.7</v>
      </c>
      <c r="D16" s="258">
        <v>1491.1</v>
      </c>
      <c r="E16" s="168">
        <v>47.4</v>
      </c>
      <c r="F16" s="168">
        <v>47.4</v>
      </c>
      <c r="G16" s="258">
        <v>46.5</v>
      </c>
      <c r="H16" s="15"/>
    </row>
    <row r="17" spans="1:7">
      <c r="A17" s="66" t="s">
        <v>250</v>
      </c>
      <c r="B17" s="52"/>
      <c r="C17" s="52"/>
      <c r="D17" s="52"/>
      <c r="E17" s="52"/>
      <c r="F17" s="52"/>
      <c r="G17" s="52"/>
    </row>
  </sheetData>
  <mergeCells count="5">
    <mergeCell ref="A2:G2"/>
    <mergeCell ref="A3:G3"/>
    <mergeCell ref="A4:A5"/>
    <mergeCell ref="B4:D4"/>
    <mergeCell ref="E4:G4"/>
  </mergeCells>
  <pageMargins left="0.19685039370078741" right="0.19685039370078741" top="0.74803149606299213" bottom="0.74803149606299213" header="0.31496062992125984" footer="0.31496062992125984"/>
  <pageSetup paperSize="9" scale="94" orientation="landscape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4"/>
  <dimension ref="A1:N22"/>
  <sheetViews>
    <sheetView showGridLines="0" zoomScaleNormal="100" workbookViewId="0"/>
  </sheetViews>
  <sheetFormatPr defaultRowHeight="15"/>
  <cols>
    <col min="1" max="1" width="36.5703125" customWidth="1"/>
    <col min="2" max="2" width="4.7109375" customWidth="1"/>
    <col min="3" max="9" width="14.28515625" customWidth="1"/>
  </cols>
  <sheetData>
    <row r="1" spans="1:14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52"/>
      <c r="L1" s="52"/>
      <c r="M1" s="52"/>
      <c r="N1" s="52"/>
    </row>
    <row r="2" spans="1:14" ht="15" customHeight="1">
      <c r="A2" s="2129" t="s">
        <v>2322</v>
      </c>
      <c r="B2" s="2129"/>
      <c r="C2" s="2129"/>
      <c r="D2" s="2129"/>
      <c r="E2" s="2129"/>
      <c r="F2" s="1950"/>
      <c r="G2" s="1950"/>
      <c r="H2" s="1950"/>
      <c r="I2" s="1950"/>
    </row>
    <row r="3" spans="1:14">
      <c r="A3" s="2184" t="s">
        <v>36</v>
      </c>
      <c r="B3" s="1952"/>
      <c r="C3" s="2049" t="s">
        <v>193</v>
      </c>
      <c r="D3" s="2461" t="s">
        <v>2883</v>
      </c>
      <c r="E3" s="2461"/>
      <c r="F3" s="2461"/>
      <c r="G3" s="2461"/>
      <c r="H3" s="2461"/>
      <c r="I3" s="2461"/>
    </row>
    <row r="4" spans="1:14" ht="36" customHeight="1">
      <c r="A4" s="2185"/>
      <c r="B4" s="2440"/>
      <c r="C4" s="2079"/>
      <c r="D4" s="2049" t="s">
        <v>1849</v>
      </c>
      <c r="E4" s="2049" t="s">
        <v>1850</v>
      </c>
      <c r="F4" s="1873" t="s">
        <v>1848</v>
      </c>
      <c r="G4" s="2029"/>
      <c r="H4" s="1984" t="s">
        <v>1847</v>
      </c>
      <c r="I4" s="1987" t="s">
        <v>1889</v>
      </c>
    </row>
    <row r="5" spans="1:14" ht="26.1" customHeight="1">
      <c r="A5" s="2185"/>
      <c r="B5" s="2440"/>
      <c r="C5" s="2050"/>
      <c r="D5" s="2050"/>
      <c r="E5" s="2050"/>
      <c r="F5" s="1784" t="s">
        <v>201</v>
      </c>
      <c r="G5" s="1746" t="s">
        <v>1025</v>
      </c>
      <c r="H5" s="2066"/>
      <c r="I5" s="2482"/>
    </row>
    <row r="6" spans="1:14" ht="15.75" thickBot="1">
      <c r="A6" s="2186"/>
      <c r="B6" s="1953"/>
      <c r="C6" s="2464" t="s">
        <v>273</v>
      </c>
      <c r="D6" s="2465"/>
      <c r="E6" s="2465"/>
      <c r="F6" s="2465"/>
      <c r="G6" s="2465"/>
      <c r="H6" s="2465"/>
      <c r="I6" s="2465"/>
    </row>
    <row r="7" spans="1:14" ht="18" customHeight="1" thickTop="1">
      <c r="A7" s="393" t="s">
        <v>1026</v>
      </c>
      <c r="B7" s="181">
        <v>2015</v>
      </c>
      <c r="C7" s="394">
        <v>26505.599999999999</v>
      </c>
      <c r="D7" s="394">
        <v>5400.1</v>
      </c>
      <c r="E7" s="394">
        <v>1211</v>
      </c>
      <c r="F7" s="394">
        <v>3857.7</v>
      </c>
      <c r="G7" s="394">
        <v>3805.3</v>
      </c>
      <c r="H7" s="394">
        <v>9938.7999999999993</v>
      </c>
      <c r="I7" s="395">
        <v>6098</v>
      </c>
    </row>
    <row r="8" spans="1:14">
      <c r="A8" s="129"/>
      <c r="B8" s="763">
        <v>2016</v>
      </c>
      <c r="C8" s="29">
        <v>5892.8</v>
      </c>
      <c r="D8" s="29">
        <v>2545.3000000000002</v>
      </c>
      <c r="E8" s="29">
        <v>812.9</v>
      </c>
      <c r="F8" s="259" t="s">
        <v>295</v>
      </c>
      <c r="G8" s="259" t="s">
        <v>295</v>
      </c>
      <c r="H8" s="259" t="s">
        <v>295</v>
      </c>
      <c r="I8" s="30">
        <v>2517.9</v>
      </c>
    </row>
    <row r="9" spans="1:14">
      <c r="A9" s="130"/>
      <c r="B9" s="761">
        <v>2017</v>
      </c>
      <c r="C9" s="259">
        <v>7695.2</v>
      </c>
      <c r="D9" s="259">
        <v>3136.9</v>
      </c>
      <c r="E9" s="259">
        <v>919.4</v>
      </c>
      <c r="F9" s="259">
        <v>322.60000000000002</v>
      </c>
      <c r="G9" s="259">
        <v>258.10000000000002</v>
      </c>
      <c r="H9" s="259">
        <v>292</v>
      </c>
      <c r="I9" s="260">
        <v>3024.3</v>
      </c>
    </row>
    <row r="10" spans="1:14" ht="15" customHeight="1">
      <c r="A10" s="234" t="s">
        <v>1027</v>
      </c>
      <c r="B10" s="760">
        <v>2015</v>
      </c>
      <c r="C10" s="29">
        <v>57112.7</v>
      </c>
      <c r="D10" s="29">
        <v>17507.7</v>
      </c>
      <c r="E10" s="29">
        <v>2665.6</v>
      </c>
      <c r="F10" s="29">
        <v>10719.2</v>
      </c>
      <c r="G10" s="29">
        <v>6182.2</v>
      </c>
      <c r="H10" s="29">
        <v>21281.599999999999</v>
      </c>
      <c r="I10" s="30">
        <v>4938.6000000000004</v>
      </c>
    </row>
    <row r="11" spans="1:14">
      <c r="A11" s="165"/>
      <c r="B11" s="763">
        <v>2016</v>
      </c>
      <c r="C11" s="29">
        <v>8259.2000000000007</v>
      </c>
      <c r="D11" s="29">
        <v>2406.1</v>
      </c>
      <c r="E11" s="29">
        <v>650.5</v>
      </c>
      <c r="F11" s="259" t="s">
        <v>295</v>
      </c>
      <c r="G11" s="259" t="s">
        <v>295</v>
      </c>
      <c r="H11" s="259" t="s">
        <v>295</v>
      </c>
      <c r="I11" s="30">
        <v>5202.6000000000004</v>
      </c>
    </row>
    <row r="12" spans="1:14">
      <c r="A12" s="165"/>
      <c r="B12" s="761">
        <v>2017</v>
      </c>
      <c r="C12" s="259">
        <v>6989.9</v>
      </c>
      <c r="D12" s="259">
        <v>2911.1</v>
      </c>
      <c r="E12" s="259">
        <v>1350.2</v>
      </c>
      <c r="F12" s="259">
        <v>250</v>
      </c>
      <c r="G12" s="259">
        <v>200</v>
      </c>
      <c r="H12" s="259">
        <v>592.1</v>
      </c>
      <c r="I12" s="260">
        <v>1886.5</v>
      </c>
    </row>
    <row r="13" spans="1:14" ht="15" customHeight="1">
      <c r="A13" s="234" t="s">
        <v>1875</v>
      </c>
      <c r="B13" s="760">
        <v>2015</v>
      </c>
      <c r="C13" s="29">
        <v>27235.7</v>
      </c>
      <c r="D13" s="29">
        <v>2230.9</v>
      </c>
      <c r="E13" s="259" t="s">
        <v>295</v>
      </c>
      <c r="F13" s="29">
        <v>6097.1</v>
      </c>
      <c r="G13" s="29">
        <v>5854.5</v>
      </c>
      <c r="H13" s="29">
        <v>17962.5</v>
      </c>
      <c r="I13" s="30">
        <v>945.2</v>
      </c>
    </row>
    <row r="14" spans="1:14">
      <c r="A14" s="130"/>
      <c r="B14" s="763">
        <v>2016</v>
      </c>
      <c r="C14" s="29">
        <v>4137.6000000000004</v>
      </c>
      <c r="D14" s="29">
        <v>2369.1999999999998</v>
      </c>
      <c r="E14" s="259" t="s">
        <v>295</v>
      </c>
      <c r="F14" s="29">
        <v>804.2</v>
      </c>
      <c r="G14" s="29">
        <v>774.2</v>
      </c>
      <c r="H14" s="259" t="s">
        <v>295</v>
      </c>
      <c r="I14" s="30">
        <v>964.2</v>
      </c>
    </row>
    <row r="15" spans="1:14">
      <c r="A15" s="129"/>
      <c r="B15" s="761">
        <v>2017</v>
      </c>
      <c r="C15" s="572">
        <v>691.3</v>
      </c>
      <c r="D15" s="572">
        <v>286.3</v>
      </c>
      <c r="E15" s="259" t="s">
        <v>295</v>
      </c>
      <c r="F15" s="572">
        <v>115</v>
      </c>
      <c r="G15" s="572">
        <v>92</v>
      </c>
      <c r="H15" s="259" t="s">
        <v>295</v>
      </c>
      <c r="I15" s="573">
        <v>290</v>
      </c>
    </row>
    <row r="16" spans="1:14" ht="15" customHeight="1">
      <c r="A16" s="234" t="s">
        <v>1890</v>
      </c>
      <c r="B16" s="760">
        <v>2015</v>
      </c>
      <c r="C16" s="29">
        <v>4540.3</v>
      </c>
      <c r="D16" s="29">
        <v>1291.8</v>
      </c>
      <c r="E16" s="29">
        <v>1662.1</v>
      </c>
      <c r="F16" s="29">
        <v>33.5</v>
      </c>
      <c r="G16" s="259" t="s">
        <v>295</v>
      </c>
      <c r="H16" s="29">
        <v>1531.9</v>
      </c>
      <c r="I16" s="30">
        <v>21</v>
      </c>
      <c r="J16" s="15"/>
    </row>
    <row r="17" spans="1:10">
      <c r="A17" s="130"/>
      <c r="B17" s="763">
        <v>2016</v>
      </c>
      <c r="C17" s="29">
        <v>2497.9</v>
      </c>
      <c r="D17" s="29">
        <v>375.9</v>
      </c>
      <c r="E17" s="29">
        <v>2018.7</v>
      </c>
      <c r="F17" s="29">
        <v>103.3</v>
      </c>
      <c r="G17" s="259" t="s">
        <v>295</v>
      </c>
      <c r="H17" s="259" t="s">
        <v>295</v>
      </c>
      <c r="I17" s="1215" t="s">
        <v>295</v>
      </c>
    </row>
    <row r="18" spans="1:10">
      <c r="A18" s="129"/>
      <c r="B18" s="761">
        <v>2017</v>
      </c>
      <c r="C18" s="259">
        <v>2713.6</v>
      </c>
      <c r="D18" s="259">
        <v>972.4</v>
      </c>
      <c r="E18" s="259">
        <v>1732.3</v>
      </c>
      <c r="F18" s="259">
        <v>8.9</v>
      </c>
      <c r="G18" s="259" t="s">
        <v>295</v>
      </c>
      <c r="H18" s="259" t="s">
        <v>295</v>
      </c>
      <c r="I18" s="1215" t="s">
        <v>295</v>
      </c>
      <c r="J18" s="15"/>
    </row>
    <row r="19" spans="1:10" ht="15" customHeight="1">
      <c r="A19" s="234" t="s">
        <v>1028</v>
      </c>
      <c r="B19" s="760">
        <v>2015</v>
      </c>
      <c r="C19" s="29">
        <v>1119.8</v>
      </c>
      <c r="D19" s="29">
        <v>7.4</v>
      </c>
      <c r="E19" s="29" t="s">
        <v>295</v>
      </c>
      <c r="F19" s="29" t="s">
        <v>295</v>
      </c>
      <c r="G19" s="29" t="s">
        <v>295</v>
      </c>
      <c r="H19" s="29">
        <v>768.7</v>
      </c>
      <c r="I19" s="30">
        <v>343.7</v>
      </c>
      <c r="J19" s="15"/>
    </row>
    <row r="20" spans="1:10">
      <c r="A20" s="130"/>
      <c r="B20" s="763">
        <v>2016</v>
      </c>
      <c r="C20" s="29">
        <v>122.7</v>
      </c>
      <c r="D20" s="29" t="s">
        <v>295</v>
      </c>
      <c r="E20" s="29" t="s">
        <v>295</v>
      </c>
      <c r="F20" s="29" t="s">
        <v>295</v>
      </c>
      <c r="G20" s="29" t="s">
        <v>295</v>
      </c>
      <c r="H20" s="29" t="s">
        <v>295</v>
      </c>
      <c r="I20" s="30">
        <v>122.7</v>
      </c>
    </row>
    <row r="21" spans="1:10" ht="42.75" customHeight="1">
      <c r="A21" s="1966" t="s">
        <v>2884</v>
      </c>
      <c r="B21" s="2498"/>
      <c r="C21" s="2498"/>
      <c r="D21" s="2498"/>
      <c r="E21" s="2498"/>
      <c r="F21" s="2498"/>
      <c r="G21" s="2498"/>
      <c r="H21" s="2498"/>
      <c r="I21" s="2498"/>
    </row>
    <row r="22" spans="1:10" ht="15" customHeight="1">
      <c r="A22" s="1951" t="s">
        <v>250</v>
      </c>
      <c r="B22" s="2398"/>
      <c r="C22" s="2398"/>
      <c r="D22" s="2398"/>
      <c r="E22" s="2398"/>
      <c r="F22" s="2398"/>
      <c r="G22" s="2398"/>
      <c r="H22" s="2398"/>
      <c r="I22" s="2398"/>
    </row>
  </sheetData>
  <mergeCells count="12">
    <mergeCell ref="A22:I22"/>
    <mergeCell ref="C6:I6"/>
    <mergeCell ref="A21:I21"/>
    <mergeCell ref="A2:I2"/>
    <mergeCell ref="A3:B6"/>
    <mergeCell ref="C3:C5"/>
    <mergeCell ref="D3:I3"/>
    <mergeCell ref="D4:D5"/>
    <mergeCell ref="E4:E5"/>
    <mergeCell ref="F4:G4"/>
    <mergeCell ref="H4:H5"/>
    <mergeCell ref="I4:I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5"/>
  <dimension ref="A1:J9"/>
  <sheetViews>
    <sheetView showGridLines="0" zoomScaleNormal="100" workbookViewId="0"/>
  </sheetViews>
  <sheetFormatPr defaultRowHeight="15"/>
  <cols>
    <col min="1" max="1" width="18.7109375" customWidth="1"/>
    <col min="2" max="8" width="13.85546875" customWidth="1"/>
  </cols>
  <sheetData>
    <row r="1" spans="1:10" ht="35.1" customHeight="1">
      <c r="A1" s="94"/>
      <c r="B1" s="94"/>
      <c r="C1" s="94"/>
      <c r="D1" s="94"/>
      <c r="E1" s="94"/>
      <c r="F1" s="94"/>
      <c r="G1" s="94"/>
      <c r="H1" s="94"/>
      <c r="I1" s="52"/>
      <c r="J1" s="52"/>
    </row>
    <row r="2" spans="1:10" ht="15" customHeight="1">
      <c r="A2" s="2499" t="s">
        <v>2393</v>
      </c>
      <c r="B2" s="2499"/>
      <c r="C2" s="2499"/>
      <c r="D2" s="2499"/>
      <c r="E2" s="2499"/>
      <c r="F2" s="2499"/>
      <c r="G2" s="2499"/>
      <c r="H2" s="2499"/>
    </row>
    <row r="3" spans="1:10" ht="15" customHeight="1">
      <c r="A3" s="1952" t="s">
        <v>36</v>
      </c>
      <c r="B3" s="2049" t="s">
        <v>1029</v>
      </c>
      <c r="C3" s="2069" t="s">
        <v>1030</v>
      </c>
      <c r="D3" s="2070"/>
      <c r="E3" s="2070"/>
      <c r="F3" s="2070"/>
      <c r="G3" s="2070"/>
      <c r="H3" s="2070"/>
    </row>
    <row r="4" spans="1:10" ht="26.1" customHeight="1">
      <c r="A4" s="2440"/>
      <c r="B4" s="2079"/>
      <c r="C4" s="1873" t="s">
        <v>233</v>
      </c>
      <c r="D4" s="1860"/>
      <c r="E4" s="2029"/>
      <c r="F4" s="1873" t="s">
        <v>574</v>
      </c>
      <c r="G4" s="1860"/>
      <c r="H4" s="1860"/>
    </row>
    <row r="5" spans="1:10" ht="26.25" thickBot="1">
      <c r="A5" s="1953"/>
      <c r="B5" s="2080"/>
      <c r="C5" s="1751" t="s">
        <v>1031</v>
      </c>
      <c r="D5" s="1751" t="s">
        <v>1851</v>
      </c>
      <c r="E5" s="1751" t="s">
        <v>1892</v>
      </c>
      <c r="F5" s="1751" t="s">
        <v>1031</v>
      </c>
      <c r="G5" s="1751" t="s">
        <v>1851</v>
      </c>
      <c r="H5" s="1750" t="s">
        <v>1892</v>
      </c>
      <c r="I5" s="15"/>
    </row>
    <row r="6" spans="1:10" ht="15.75" thickTop="1">
      <c r="A6" s="108">
        <v>2015</v>
      </c>
      <c r="B6" s="235">
        <v>41997.4</v>
      </c>
      <c r="C6" s="230">
        <v>1</v>
      </c>
      <c r="D6" s="363">
        <v>6070</v>
      </c>
      <c r="E6" s="363">
        <v>55506</v>
      </c>
      <c r="F6" s="230">
        <v>1</v>
      </c>
      <c r="G6" s="363">
        <v>6070</v>
      </c>
      <c r="H6" s="1145">
        <v>55506</v>
      </c>
      <c r="I6" s="15"/>
    </row>
    <row r="7" spans="1:10">
      <c r="A7" s="108">
        <v>2016</v>
      </c>
      <c r="B7" s="235">
        <v>6526.1</v>
      </c>
      <c r="C7" s="824" t="s">
        <v>48</v>
      </c>
      <c r="D7" s="824" t="s">
        <v>48</v>
      </c>
      <c r="E7" s="824" t="s">
        <v>48</v>
      </c>
      <c r="F7" s="824" t="s">
        <v>48</v>
      </c>
      <c r="G7" s="824" t="s">
        <v>48</v>
      </c>
      <c r="H7" s="1372" t="s">
        <v>48</v>
      </c>
      <c r="I7" s="15"/>
    </row>
    <row r="8" spans="1:10">
      <c r="A8" s="136">
        <v>2017</v>
      </c>
      <c r="B8" s="1340">
        <v>11567</v>
      </c>
      <c r="C8" s="1370">
        <v>2</v>
      </c>
      <c r="D8" s="1370">
        <v>20</v>
      </c>
      <c r="E8" s="1370">
        <v>90</v>
      </c>
      <c r="F8" s="1371">
        <v>2</v>
      </c>
      <c r="G8" s="1371">
        <v>20</v>
      </c>
      <c r="H8" s="1371">
        <v>90</v>
      </c>
    </row>
    <row r="9" spans="1:10" ht="37.5" customHeight="1">
      <c r="A9" s="1951" t="s">
        <v>1891</v>
      </c>
      <c r="B9" s="1951"/>
      <c r="C9" s="1951"/>
      <c r="D9" s="1951"/>
      <c r="E9" s="1951"/>
      <c r="F9" s="1951"/>
      <c r="G9" s="1951"/>
      <c r="H9" s="1951"/>
    </row>
  </sheetData>
  <mergeCells count="7">
    <mergeCell ref="A9:H9"/>
    <mergeCell ref="A2:H2"/>
    <mergeCell ref="A3:A5"/>
    <mergeCell ref="B3:B5"/>
    <mergeCell ref="C4:E4"/>
    <mergeCell ref="F4:H4"/>
    <mergeCell ref="C3:H3"/>
  </mergeCells>
  <pageMargins left="0.19685039370078741" right="0.19685039370078741" top="0.74803149606299213" bottom="0.74803149606299213" header="0.31496062992125984" footer="0.31496062992125984"/>
  <pageSetup paperSize="8" orientation="landscape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6"/>
  <dimension ref="A1:M17"/>
  <sheetViews>
    <sheetView showGridLines="0" zoomScaleNormal="100" workbookViewId="0"/>
  </sheetViews>
  <sheetFormatPr defaultRowHeight="15"/>
  <cols>
    <col min="1" max="1" width="18.7109375" customWidth="1"/>
    <col min="2" max="5" width="14.7109375" customWidth="1"/>
  </cols>
  <sheetData>
    <row r="1" spans="1:13" ht="35.1" customHeight="1">
      <c r="A1" s="94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30" customHeight="1">
      <c r="A2" s="2200" t="s">
        <v>2323</v>
      </c>
      <c r="B2" s="2200"/>
      <c r="C2" s="2200"/>
      <c r="D2" s="2200"/>
      <c r="E2" s="1363"/>
    </row>
    <row r="3" spans="1:13" ht="15" customHeight="1">
      <c r="A3" s="2501" t="s">
        <v>36</v>
      </c>
      <c r="B3" s="2458" t="s">
        <v>193</v>
      </c>
      <c r="C3" s="2505" t="s">
        <v>1877</v>
      </c>
      <c r="D3" s="2506" t="s">
        <v>2398</v>
      </c>
      <c r="E3" s="1811"/>
    </row>
    <row r="4" spans="1:13" ht="36" customHeight="1">
      <c r="A4" s="2502"/>
      <c r="B4" s="2504"/>
      <c r="C4" s="2505"/>
      <c r="D4" s="2506"/>
      <c r="E4" s="1811"/>
    </row>
    <row r="5" spans="1:13">
      <c r="A5" s="2502"/>
      <c r="B5" s="2459"/>
      <c r="C5" s="2505"/>
      <c r="D5" s="2506"/>
      <c r="E5" s="1811"/>
    </row>
    <row r="6" spans="1:13" ht="15.75" thickBot="1">
      <c r="A6" s="2503"/>
      <c r="B6" s="2511" t="s">
        <v>273</v>
      </c>
      <c r="C6" s="2509"/>
      <c r="D6" s="2509"/>
      <c r="E6" s="1812"/>
    </row>
    <row r="7" spans="1:13" ht="15.75" thickTop="1">
      <c r="A7" s="382">
        <v>2015</v>
      </c>
      <c r="B7" s="702">
        <v>2409</v>
      </c>
      <c r="C7" s="702">
        <v>2193</v>
      </c>
      <c r="D7" s="1814">
        <v>216</v>
      </c>
      <c r="E7" s="1811"/>
      <c r="F7" s="15"/>
    </row>
    <row r="8" spans="1:13">
      <c r="A8" s="1681">
        <v>2016</v>
      </c>
      <c r="B8" s="836">
        <v>1600</v>
      </c>
      <c r="C8" s="836">
        <v>1600</v>
      </c>
      <c r="D8" s="1815" t="s">
        <v>295</v>
      </c>
      <c r="E8" s="1811"/>
    </row>
    <row r="9" spans="1:13" ht="15" customHeight="1">
      <c r="A9" s="2500" t="s">
        <v>2885</v>
      </c>
      <c r="B9" s="2500"/>
      <c r="C9" s="2500"/>
      <c r="D9" s="2500"/>
      <c r="E9" s="1963"/>
    </row>
    <row r="10" spans="1:13">
      <c r="A10" s="2501" t="s">
        <v>36</v>
      </c>
      <c r="B10" s="2458" t="s">
        <v>193</v>
      </c>
      <c r="C10" s="2505" t="s">
        <v>1878</v>
      </c>
      <c r="D10" s="2462" t="s">
        <v>2887</v>
      </c>
      <c r="E10" s="2506" t="s">
        <v>1879</v>
      </c>
      <c r="F10" s="15"/>
      <c r="H10" s="453"/>
    </row>
    <row r="11" spans="1:13" ht="15" customHeight="1">
      <c r="A11" s="2502"/>
      <c r="B11" s="2504"/>
      <c r="C11" s="2505"/>
      <c r="D11" s="2510"/>
      <c r="E11" s="2506"/>
      <c r="F11" s="15"/>
      <c r="H11" s="453"/>
    </row>
    <row r="12" spans="1:13" ht="48" customHeight="1">
      <c r="A12" s="2502"/>
      <c r="B12" s="2459"/>
      <c r="C12" s="2505"/>
      <c r="D12" s="2459"/>
      <c r="E12" s="2506"/>
      <c r="F12" s="15"/>
    </row>
    <row r="13" spans="1:13" ht="15.75" thickBot="1">
      <c r="A13" s="2503"/>
      <c r="B13" s="2507" t="s">
        <v>273</v>
      </c>
      <c r="C13" s="2508"/>
      <c r="D13" s="2508"/>
      <c r="E13" s="2509"/>
      <c r="F13" s="15"/>
    </row>
    <row r="14" spans="1:13" ht="15.75" thickTop="1">
      <c r="A14" s="382">
        <v>2015</v>
      </c>
      <c r="B14" s="1382">
        <v>2409</v>
      </c>
      <c r="C14" s="1192">
        <v>465</v>
      </c>
      <c r="D14" s="702">
        <v>1923</v>
      </c>
      <c r="E14" s="1817">
        <v>21</v>
      </c>
      <c r="F14" s="15"/>
    </row>
    <row r="15" spans="1:13">
      <c r="A15" s="1681">
        <v>2016</v>
      </c>
      <c r="B15" s="1813">
        <v>3178</v>
      </c>
      <c r="C15" s="836" t="s">
        <v>295</v>
      </c>
      <c r="D15" s="836">
        <v>3178</v>
      </c>
      <c r="E15" s="1815" t="s">
        <v>295</v>
      </c>
      <c r="F15" s="15"/>
    </row>
    <row r="16" spans="1:13" ht="15" customHeight="1">
      <c r="A16" s="1856" t="s">
        <v>2886</v>
      </c>
      <c r="B16" s="1857"/>
      <c r="C16" s="1857"/>
      <c r="D16" s="1857"/>
      <c r="E16" s="1857"/>
    </row>
    <row r="17" spans="1:5">
      <c r="A17" s="1845" t="s">
        <v>1876</v>
      </c>
      <c r="B17" s="1846"/>
      <c r="C17" s="1846"/>
      <c r="D17" s="1846"/>
      <c r="E17" s="1846"/>
    </row>
  </sheetData>
  <mergeCells count="15">
    <mergeCell ref="C3:C5"/>
    <mergeCell ref="D3:D5"/>
    <mergeCell ref="A2:D2"/>
    <mergeCell ref="A3:A6"/>
    <mergeCell ref="B3:B5"/>
    <mergeCell ref="B6:D6"/>
    <mergeCell ref="A17:E17"/>
    <mergeCell ref="A16:E16"/>
    <mergeCell ref="A9:E9"/>
    <mergeCell ref="A10:A13"/>
    <mergeCell ref="B10:B12"/>
    <mergeCell ref="C10:C12"/>
    <mergeCell ref="E10:E12"/>
    <mergeCell ref="B13:E13"/>
    <mergeCell ref="D10:D1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7"/>
  <dimension ref="A1:M8"/>
  <sheetViews>
    <sheetView showGridLines="0" zoomScaleNormal="100" workbookViewId="0"/>
  </sheetViews>
  <sheetFormatPr defaultRowHeight="15"/>
  <cols>
    <col min="1" max="1" width="18.7109375" customWidth="1"/>
    <col min="2" max="7" width="13.85546875" customWidth="1"/>
  </cols>
  <sheetData>
    <row r="1" spans="1:13" ht="35.1" customHeight="1">
      <c r="A1" s="94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5" customHeight="1">
      <c r="A2" s="2129" t="s">
        <v>2324</v>
      </c>
      <c r="B2" s="2129"/>
      <c r="C2" s="2129"/>
      <c r="D2" s="2129"/>
      <c r="E2" s="2129"/>
      <c r="F2" s="2129"/>
      <c r="G2" s="2129"/>
    </row>
    <row r="3" spans="1:13" ht="15" customHeight="1">
      <c r="A3" s="1952" t="s">
        <v>36</v>
      </c>
      <c r="B3" s="2046" t="s">
        <v>193</v>
      </c>
      <c r="C3" s="2078"/>
      <c r="D3" s="2138" t="s">
        <v>1032</v>
      </c>
      <c r="E3" s="2139"/>
      <c r="F3" s="2139"/>
      <c r="G3" s="2139"/>
      <c r="H3" s="15"/>
    </row>
    <row r="4" spans="1:13" ht="26.1" customHeight="1">
      <c r="A4" s="2440"/>
      <c r="B4" s="2049" t="s">
        <v>1031</v>
      </c>
      <c r="C4" s="2049" t="s">
        <v>1852</v>
      </c>
      <c r="D4" s="2460" t="s">
        <v>2733</v>
      </c>
      <c r="E4" s="2512"/>
      <c r="F4" s="2046" t="s">
        <v>1033</v>
      </c>
      <c r="G4" s="2139"/>
      <c r="H4" s="15"/>
    </row>
    <row r="5" spans="1:13" ht="26.1" customHeight="1" thickBot="1">
      <c r="A5" s="1953"/>
      <c r="B5" s="2080"/>
      <c r="C5" s="2080"/>
      <c r="D5" s="1818" t="s">
        <v>822</v>
      </c>
      <c r="E5" s="1816" t="s">
        <v>2888</v>
      </c>
      <c r="F5" s="1785" t="s">
        <v>822</v>
      </c>
      <c r="G5" s="1786" t="s">
        <v>1034</v>
      </c>
      <c r="H5" s="15"/>
    </row>
    <row r="6" spans="1:13" ht="15.75" thickTop="1">
      <c r="A6" s="382">
        <v>2015</v>
      </c>
      <c r="B6" s="363">
        <v>2</v>
      </c>
      <c r="C6" s="168">
        <v>266</v>
      </c>
      <c r="D6" s="1819">
        <v>1</v>
      </c>
      <c r="E6" s="1373">
        <v>256</v>
      </c>
      <c r="F6" s="363">
        <v>1</v>
      </c>
      <c r="G6" s="918">
        <v>10</v>
      </c>
      <c r="H6" s="15"/>
      <c r="J6" s="453"/>
    </row>
    <row r="7" spans="1:13">
      <c r="A7" s="1546">
        <v>2016</v>
      </c>
      <c r="B7" s="1547">
        <v>1</v>
      </c>
      <c r="C7" s="1548">
        <v>240</v>
      </c>
      <c r="D7" s="1549" t="s">
        <v>295</v>
      </c>
      <c r="E7" s="1549" t="s">
        <v>295</v>
      </c>
      <c r="F7" s="1547">
        <v>1</v>
      </c>
      <c r="G7" s="1375">
        <v>240</v>
      </c>
      <c r="H7" s="15"/>
      <c r="J7" s="453"/>
    </row>
    <row r="8" spans="1:13" ht="13.5" customHeight="1">
      <c r="A8" s="1845" t="s">
        <v>2479</v>
      </c>
      <c r="B8" s="1846"/>
      <c r="C8" s="1846"/>
      <c r="D8" s="1846"/>
      <c r="E8" s="1846"/>
      <c r="F8" s="1846"/>
      <c r="G8" s="1846"/>
    </row>
  </sheetData>
  <mergeCells count="9">
    <mergeCell ref="A8:G8"/>
    <mergeCell ref="A2:G2"/>
    <mergeCell ref="A3:A5"/>
    <mergeCell ref="B3:C3"/>
    <mergeCell ref="B4:B5"/>
    <mergeCell ref="C4:C5"/>
    <mergeCell ref="F4:G4"/>
    <mergeCell ref="D4:E4"/>
    <mergeCell ref="D3:G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8"/>
  <dimension ref="A1:N11"/>
  <sheetViews>
    <sheetView showGridLines="0" workbookViewId="0"/>
  </sheetViews>
  <sheetFormatPr defaultRowHeight="15"/>
  <cols>
    <col min="1" max="1" width="18.7109375" customWidth="1"/>
    <col min="2" max="7" width="18.28515625" customWidth="1"/>
  </cols>
  <sheetData>
    <row r="1" spans="1:14" ht="35.1" customHeight="1">
      <c r="A1" s="94"/>
      <c r="B1" s="94"/>
      <c r="C1" s="94"/>
      <c r="D1" s="94"/>
      <c r="E1" s="94"/>
      <c r="F1" s="94"/>
      <c r="G1" s="94"/>
      <c r="H1" s="94"/>
      <c r="I1" s="94"/>
      <c r="J1" s="52"/>
      <c r="K1" s="52"/>
      <c r="L1" s="52"/>
      <c r="M1" s="52"/>
      <c r="N1" s="52"/>
    </row>
    <row r="2" spans="1:14" ht="15" customHeight="1">
      <c r="A2" s="2129" t="s">
        <v>2734</v>
      </c>
      <c r="B2" s="2129"/>
      <c r="C2" s="2129"/>
      <c r="D2" s="2129"/>
      <c r="E2" s="2129"/>
      <c r="F2" s="1950"/>
      <c r="G2" s="1950"/>
    </row>
    <row r="3" spans="1:14">
      <c r="A3" s="1952" t="s">
        <v>36</v>
      </c>
      <c r="B3" s="2046" t="s">
        <v>193</v>
      </c>
      <c r="C3" s="2078"/>
      <c r="D3" s="2460" t="s">
        <v>2456</v>
      </c>
      <c r="E3" s="2461"/>
      <c r="F3" s="2461"/>
      <c r="G3" s="2512"/>
      <c r="H3" s="15"/>
    </row>
    <row r="4" spans="1:14">
      <c r="A4" s="2440"/>
      <c r="B4" s="2049" t="s">
        <v>1853</v>
      </c>
      <c r="C4" s="2049" t="s">
        <v>1854</v>
      </c>
      <c r="D4" s="2046" t="s">
        <v>2455</v>
      </c>
      <c r="E4" s="2078"/>
      <c r="F4" s="2007" t="s">
        <v>1035</v>
      </c>
      <c r="G4" s="2513"/>
      <c r="H4" s="15"/>
    </row>
    <row r="5" spans="1:14" ht="26.1" customHeight="1" thickBot="1">
      <c r="A5" s="1953"/>
      <c r="B5" s="2080"/>
      <c r="C5" s="2080"/>
      <c r="D5" s="1785" t="s">
        <v>1853</v>
      </c>
      <c r="E5" s="1785" t="s">
        <v>1854</v>
      </c>
      <c r="F5" s="1785" t="s">
        <v>1853</v>
      </c>
      <c r="G5" s="1786" t="s">
        <v>1854</v>
      </c>
      <c r="H5" s="15"/>
    </row>
    <row r="6" spans="1:14" ht="15.75" thickTop="1">
      <c r="A6" s="108">
        <v>2015</v>
      </c>
      <c r="B6" s="874">
        <v>39</v>
      </c>
      <c r="C6" s="580">
        <v>792.2</v>
      </c>
      <c r="D6" s="874">
        <v>34</v>
      </c>
      <c r="E6" s="580">
        <v>748</v>
      </c>
      <c r="F6" s="874">
        <v>5</v>
      </c>
      <c r="G6" s="875">
        <v>44.2</v>
      </c>
      <c r="H6" s="15"/>
    </row>
    <row r="7" spans="1:14">
      <c r="A7" s="108">
        <v>2016</v>
      </c>
      <c r="B7" s="874">
        <v>36</v>
      </c>
      <c r="C7" s="580">
        <v>979.7</v>
      </c>
      <c r="D7" s="874">
        <v>35</v>
      </c>
      <c r="E7" s="580">
        <v>967.2</v>
      </c>
      <c r="F7" s="874">
        <v>1</v>
      </c>
      <c r="G7" s="875">
        <v>12.5</v>
      </c>
      <c r="H7" s="15"/>
    </row>
    <row r="8" spans="1:14">
      <c r="A8" s="136">
        <v>2017</v>
      </c>
      <c r="B8" s="876">
        <v>57</v>
      </c>
      <c r="C8" s="877">
        <v>2040.3</v>
      </c>
      <c r="D8" s="876">
        <v>52</v>
      </c>
      <c r="E8" s="877">
        <v>1942.5</v>
      </c>
      <c r="F8" s="876">
        <v>5</v>
      </c>
      <c r="G8" s="878">
        <v>97.8</v>
      </c>
      <c r="H8" s="15"/>
    </row>
    <row r="9" spans="1:14">
      <c r="A9" s="1845" t="s">
        <v>1893</v>
      </c>
      <c r="B9" s="1846"/>
      <c r="C9" s="1846"/>
      <c r="D9" s="1846"/>
      <c r="E9" s="1846"/>
      <c r="F9" s="1846"/>
      <c r="G9" s="1846"/>
    </row>
    <row r="11" spans="1:14">
      <c r="D11" s="485"/>
    </row>
  </sheetData>
  <mergeCells count="9">
    <mergeCell ref="A9:G9"/>
    <mergeCell ref="A2:G2"/>
    <mergeCell ref="A3:A5"/>
    <mergeCell ref="B3:C3"/>
    <mergeCell ref="D3:G3"/>
    <mergeCell ref="B4:B5"/>
    <mergeCell ref="C4:C5"/>
    <mergeCell ref="D4:E4"/>
    <mergeCell ref="F4:G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9"/>
  <dimension ref="A1:L9"/>
  <sheetViews>
    <sheetView showGridLines="0" workbookViewId="0"/>
  </sheetViews>
  <sheetFormatPr defaultRowHeight="15"/>
  <cols>
    <col min="1" max="1" width="18.7109375" customWidth="1"/>
    <col min="2" max="5" width="15.140625" customWidth="1"/>
  </cols>
  <sheetData>
    <row r="1" spans="1:12" ht="35.1" customHeight="1">
      <c r="A1" s="94"/>
      <c r="B1" s="94"/>
      <c r="C1" s="94"/>
      <c r="D1" s="94"/>
      <c r="E1" s="94"/>
      <c r="F1" s="94"/>
      <c r="G1" s="94"/>
      <c r="H1" s="52"/>
      <c r="I1" s="52"/>
      <c r="J1" s="52"/>
      <c r="K1" s="52"/>
      <c r="L1" s="52"/>
    </row>
    <row r="2" spans="1:12" ht="28.5" customHeight="1">
      <c r="A2" s="2129" t="s">
        <v>2738</v>
      </c>
      <c r="B2" s="2129"/>
      <c r="C2" s="2129"/>
      <c r="D2" s="2129"/>
      <c r="E2" s="2129"/>
    </row>
    <row r="3" spans="1:12" ht="15" customHeight="1">
      <c r="A3" s="1952" t="s">
        <v>36</v>
      </c>
      <c r="B3" s="2046" t="s">
        <v>193</v>
      </c>
      <c r="C3" s="2078"/>
      <c r="D3" s="2471" t="s">
        <v>2457</v>
      </c>
      <c r="E3" s="2514"/>
      <c r="F3" s="15"/>
    </row>
    <row r="4" spans="1:12" ht="15" customHeight="1" thickBot="1">
      <c r="A4" s="1953"/>
      <c r="B4" s="1749" t="s">
        <v>1853</v>
      </c>
      <c r="C4" s="1749" t="s">
        <v>1855</v>
      </c>
      <c r="D4" s="1785" t="s">
        <v>1853</v>
      </c>
      <c r="E4" s="1786" t="s">
        <v>1854</v>
      </c>
      <c r="F4" s="15"/>
    </row>
    <row r="5" spans="1:12" ht="15.75" thickTop="1">
      <c r="A5" s="105">
        <v>2015</v>
      </c>
      <c r="B5" s="1374">
        <v>5</v>
      </c>
      <c r="C5" s="392">
        <v>21062</v>
      </c>
      <c r="D5" s="363">
        <v>5</v>
      </c>
      <c r="E5" s="918">
        <v>21062</v>
      </c>
      <c r="F5" s="15"/>
    </row>
    <row r="6" spans="1:12">
      <c r="A6" s="108">
        <v>2016</v>
      </c>
      <c r="B6" s="363">
        <v>6</v>
      </c>
      <c r="C6" s="30">
        <v>343.3</v>
      </c>
      <c r="D6" s="230">
        <v>6</v>
      </c>
      <c r="E6" s="1346">
        <v>343.3</v>
      </c>
      <c r="F6" s="15"/>
    </row>
    <row r="7" spans="1:12">
      <c r="A7" s="136">
        <v>2017</v>
      </c>
      <c r="B7" s="396">
        <v>28</v>
      </c>
      <c r="C7" s="247">
        <v>1121.3</v>
      </c>
      <c r="D7" s="396">
        <v>28</v>
      </c>
      <c r="E7" s="1375">
        <v>1121.3</v>
      </c>
      <c r="F7" s="15"/>
    </row>
    <row r="8" spans="1:12" ht="39.75" customHeight="1">
      <c r="A8" s="1951" t="s">
        <v>1894</v>
      </c>
      <c r="B8" s="1951"/>
      <c r="C8" s="1951"/>
      <c r="D8" s="1951"/>
      <c r="E8" s="1951"/>
    </row>
    <row r="9" spans="1:12">
      <c r="A9" s="1951" t="s">
        <v>1893</v>
      </c>
      <c r="B9" s="1951"/>
      <c r="C9" s="1951"/>
      <c r="D9" s="1951"/>
      <c r="E9" s="1951"/>
    </row>
  </sheetData>
  <mergeCells count="6">
    <mergeCell ref="A9:E9"/>
    <mergeCell ref="A2:E2"/>
    <mergeCell ref="B3:C3"/>
    <mergeCell ref="A8:E8"/>
    <mergeCell ref="D3:E3"/>
    <mergeCell ref="A3:A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0"/>
  <dimension ref="A1:I36"/>
  <sheetViews>
    <sheetView showGridLines="0" zoomScaleNormal="100" workbookViewId="0">
      <pane ySplit="4" topLeftCell="A5" activePane="bottomLeft" state="frozen"/>
      <selection activeCell="A34" sqref="A34"/>
      <selection pane="bottomLeft"/>
    </sheetView>
  </sheetViews>
  <sheetFormatPr defaultRowHeight="15"/>
  <cols>
    <col min="1" max="1" width="30.140625" customWidth="1"/>
    <col min="2" max="7" width="11.140625" customWidth="1"/>
  </cols>
  <sheetData>
    <row r="1" spans="1:9" ht="35.1" customHeight="1">
      <c r="A1" s="94"/>
      <c r="B1" s="94"/>
      <c r="C1" s="94"/>
      <c r="D1" s="94"/>
      <c r="E1" s="94"/>
      <c r="F1" s="94"/>
      <c r="G1" s="94"/>
      <c r="H1" s="52"/>
      <c r="I1" s="52"/>
    </row>
    <row r="2" spans="1:9" ht="15" customHeight="1">
      <c r="A2" s="2129" t="s">
        <v>2325</v>
      </c>
      <c r="B2" s="2129"/>
      <c r="C2" s="2129"/>
      <c r="D2" s="2129"/>
      <c r="E2" s="1950"/>
      <c r="F2" s="1950"/>
      <c r="G2" s="1950"/>
    </row>
    <row r="3" spans="1:9" ht="15" customHeight="1">
      <c r="A3" s="2487" t="s">
        <v>36</v>
      </c>
      <c r="B3" s="2497" t="s">
        <v>311</v>
      </c>
      <c r="C3" s="2497"/>
      <c r="D3" s="1979"/>
      <c r="E3" s="2497" t="s">
        <v>1169</v>
      </c>
      <c r="F3" s="2497"/>
      <c r="G3" s="1979"/>
    </row>
    <row r="4" spans="1:9" ht="22.5" customHeight="1" thickBot="1">
      <c r="A4" s="2496"/>
      <c r="B4" s="1778">
        <v>2015</v>
      </c>
      <c r="C4" s="1778">
        <v>2016</v>
      </c>
      <c r="D4" s="1778">
        <v>2017</v>
      </c>
      <c r="E4" s="1778">
        <v>2015</v>
      </c>
      <c r="F4" s="1778">
        <v>2016</v>
      </c>
      <c r="G4" s="1783">
        <v>2017</v>
      </c>
    </row>
    <row r="5" spans="1:9" ht="20.100000000000001" customHeight="1" thickTop="1">
      <c r="A5" s="2225" t="s">
        <v>1036</v>
      </c>
      <c r="B5" s="2225"/>
      <c r="C5" s="2225"/>
      <c r="D5" s="2225"/>
      <c r="E5" s="2225"/>
      <c r="F5" s="2225"/>
      <c r="G5" s="2225"/>
    </row>
    <row r="6" spans="1:9">
      <c r="A6" s="103" t="s">
        <v>1037</v>
      </c>
      <c r="B6" s="29">
        <v>854553.9</v>
      </c>
      <c r="C6" s="29">
        <v>333130.59999999998</v>
      </c>
      <c r="D6" s="29">
        <v>426982.8</v>
      </c>
      <c r="E6" s="29">
        <v>26505.599999999999</v>
      </c>
      <c r="F6" s="29">
        <v>5892.8</v>
      </c>
      <c r="G6" s="568">
        <v>7695.2</v>
      </c>
      <c r="H6" s="15"/>
    </row>
    <row r="7" spans="1:9" ht="24">
      <c r="A7" s="103" t="s">
        <v>2736</v>
      </c>
      <c r="B7" s="29"/>
      <c r="C7" s="29"/>
      <c r="D7" s="30"/>
      <c r="E7" s="29"/>
      <c r="F7" s="29"/>
      <c r="G7" s="30"/>
    </row>
    <row r="8" spans="1:9">
      <c r="A8" s="85" t="s">
        <v>1038</v>
      </c>
      <c r="B8" s="29">
        <v>3745.7</v>
      </c>
      <c r="C8" s="29">
        <v>2037.9</v>
      </c>
      <c r="D8" s="30">
        <v>2124.6</v>
      </c>
      <c r="E8" s="29">
        <v>89.8</v>
      </c>
      <c r="F8" s="29">
        <v>46.5</v>
      </c>
      <c r="G8" s="30">
        <v>43.7</v>
      </c>
    </row>
    <row r="9" spans="1:9" ht="24">
      <c r="A9" s="812" t="s">
        <v>2735</v>
      </c>
      <c r="B9" s="230" t="s">
        <v>334</v>
      </c>
      <c r="C9" s="230">
        <v>65499</v>
      </c>
      <c r="D9" s="230">
        <v>61445</v>
      </c>
      <c r="E9" s="230" t="s">
        <v>334</v>
      </c>
      <c r="F9" s="230">
        <v>2423</v>
      </c>
      <c r="G9" s="316">
        <v>1291</v>
      </c>
    </row>
    <row r="10" spans="1:9" ht="20.100000000000001" customHeight="1">
      <c r="A10" s="2515" t="s">
        <v>1898</v>
      </c>
      <c r="B10" s="2515"/>
      <c r="C10" s="2515"/>
      <c r="D10" s="2515"/>
      <c r="E10" s="2515"/>
      <c r="F10" s="2515"/>
      <c r="G10" s="2225"/>
    </row>
    <row r="11" spans="1:9">
      <c r="A11" s="103" t="s">
        <v>1037</v>
      </c>
      <c r="B11" s="29">
        <v>240497.6</v>
      </c>
      <c r="C11" s="29">
        <v>116276.6</v>
      </c>
      <c r="D11" s="879">
        <v>157831.29999999999</v>
      </c>
      <c r="E11" s="29">
        <v>11846.9</v>
      </c>
      <c r="F11" s="29">
        <v>1601.4</v>
      </c>
      <c r="G11" s="879">
        <v>1552.3</v>
      </c>
    </row>
    <row r="12" spans="1:9">
      <c r="A12" s="103" t="s">
        <v>1900</v>
      </c>
      <c r="B12" s="230">
        <v>354</v>
      </c>
      <c r="C12" s="230">
        <v>301</v>
      </c>
      <c r="D12" s="230">
        <v>336</v>
      </c>
      <c r="E12" s="230">
        <v>25</v>
      </c>
      <c r="F12" s="230">
        <v>32</v>
      </c>
      <c r="G12" s="316">
        <v>26</v>
      </c>
    </row>
    <row r="13" spans="1:9">
      <c r="A13" s="812" t="s">
        <v>1039</v>
      </c>
      <c r="B13" s="230">
        <v>75</v>
      </c>
      <c r="C13" s="230">
        <v>19</v>
      </c>
      <c r="D13" s="880">
        <v>15</v>
      </c>
      <c r="E13" s="230">
        <v>3</v>
      </c>
      <c r="F13" s="881" t="s">
        <v>48</v>
      </c>
      <c r="G13" s="881" t="s">
        <v>48</v>
      </c>
    </row>
    <row r="14" spans="1:9">
      <c r="A14" s="812" t="s">
        <v>1040</v>
      </c>
      <c r="B14" s="230">
        <v>279</v>
      </c>
      <c r="C14" s="230">
        <v>282</v>
      </c>
      <c r="D14" s="880">
        <v>321</v>
      </c>
      <c r="E14" s="230">
        <v>22</v>
      </c>
      <c r="F14" s="230">
        <v>32</v>
      </c>
      <c r="G14" s="881">
        <v>26</v>
      </c>
    </row>
    <row r="15" spans="1:9" ht="20.100000000000001" customHeight="1">
      <c r="A15" s="2225" t="s">
        <v>482</v>
      </c>
      <c r="B15" s="2225"/>
      <c r="C15" s="2225"/>
      <c r="D15" s="2225"/>
      <c r="E15" s="2225"/>
      <c r="F15" s="2225"/>
      <c r="G15" s="2225"/>
    </row>
    <row r="16" spans="1:9">
      <c r="A16" s="103" t="s">
        <v>1037</v>
      </c>
      <c r="B16" s="29">
        <v>2083771.1</v>
      </c>
      <c r="C16" s="29">
        <v>579022.4</v>
      </c>
      <c r="D16" s="30">
        <v>702811.3</v>
      </c>
      <c r="E16" s="29">
        <v>57112.7</v>
      </c>
      <c r="F16" s="29">
        <v>8259.2000000000007</v>
      </c>
      <c r="G16" s="30">
        <v>6989.9</v>
      </c>
    </row>
    <row r="17" spans="1:7" ht="24">
      <c r="A17" s="103" t="s">
        <v>1856</v>
      </c>
      <c r="B17" s="29"/>
      <c r="C17" s="29"/>
      <c r="D17" s="30"/>
      <c r="E17" s="29"/>
      <c r="F17" s="29"/>
      <c r="G17" s="30"/>
    </row>
    <row r="18" spans="1:7">
      <c r="A18" s="85" t="s">
        <v>1019</v>
      </c>
      <c r="B18" s="29">
        <v>6143.9</v>
      </c>
      <c r="C18" s="29">
        <v>1973</v>
      </c>
      <c r="D18" s="30">
        <v>1537.8</v>
      </c>
      <c r="E18" s="29">
        <v>186.1</v>
      </c>
      <c r="F18" s="29">
        <v>51</v>
      </c>
      <c r="G18" s="30">
        <v>17</v>
      </c>
    </row>
    <row r="19" spans="1:7" ht="24">
      <c r="A19" s="812" t="s">
        <v>2735</v>
      </c>
      <c r="B19" s="211" t="s">
        <v>334</v>
      </c>
      <c r="C19" s="211">
        <v>69787</v>
      </c>
      <c r="D19" s="211">
        <v>44055</v>
      </c>
      <c r="E19" s="211" t="s">
        <v>334</v>
      </c>
      <c r="F19" s="211">
        <v>2459</v>
      </c>
      <c r="G19" s="211">
        <v>654</v>
      </c>
    </row>
    <row r="20" spans="1:7" ht="20.100000000000001" customHeight="1">
      <c r="A20" s="2225" t="s">
        <v>1041</v>
      </c>
      <c r="B20" s="2225"/>
      <c r="C20" s="2225"/>
      <c r="D20" s="2225"/>
      <c r="E20" s="2225"/>
      <c r="F20" s="2225"/>
      <c r="G20" s="2225"/>
    </row>
    <row r="21" spans="1:7">
      <c r="A21" s="103" t="s">
        <v>1037</v>
      </c>
      <c r="B21" s="27">
        <v>540413.30000000005</v>
      </c>
      <c r="C21" s="27">
        <v>106716.8</v>
      </c>
      <c r="D21" s="113">
        <v>226385.8</v>
      </c>
      <c r="E21" s="27">
        <v>27235.7</v>
      </c>
      <c r="F21" s="27">
        <v>4137.6000000000004</v>
      </c>
      <c r="G21" s="113">
        <v>691.3</v>
      </c>
    </row>
    <row r="22" spans="1:7">
      <c r="A22" s="85" t="s">
        <v>1042</v>
      </c>
      <c r="B22" s="27">
        <v>398570.7</v>
      </c>
      <c r="C22" s="27">
        <v>67768.2</v>
      </c>
      <c r="D22" s="879">
        <v>147109.6</v>
      </c>
      <c r="E22" s="519">
        <v>26927.5</v>
      </c>
      <c r="F22" s="519">
        <v>3905.1</v>
      </c>
      <c r="G22" s="879">
        <v>458.7</v>
      </c>
    </row>
    <row r="23" spans="1:7" ht="24">
      <c r="A23" s="103" t="s">
        <v>1857</v>
      </c>
      <c r="B23" s="27"/>
      <c r="C23" s="27"/>
      <c r="D23" s="113"/>
      <c r="E23" s="27"/>
      <c r="F23" s="27"/>
      <c r="G23" s="113"/>
    </row>
    <row r="24" spans="1:7">
      <c r="A24" s="85" t="s">
        <v>1043</v>
      </c>
      <c r="B24" s="151">
        <v>237</v>
      </c>
      <c r="C24" s="151">
        <v>137</v>
      </c>
      <c r="D24" s="211">
        <v>157</v>
      </c>
      <c r="E24" s="151">
        <v>13</v>
      </c>
      <c r="F24" s="151">
        <v>15</v>
      </c>
      <c r="G24" s="211">
        <v>8</v>
      </c>
    </row>
    <row r="25" spans="1:7">
      <c r="A25" s="85" t="s">
        <v>1899</v>
      </c>
      <c r="B25" s="151">
        <v>58</v>
      </c>
      <c r="C25" s="151">
        <v>19</v>
      </c>
      <c r="D25" s="881">
        <v>20</v>
      </c>
      <c r="E25" s="880">
        <v>2</v>
      </c>
      <c r="F25" s="880">
        <v>1</v>
      </c>
      <c r="G25" s="881">
        <v>1</v>
      </c>
    </row>
    <row r="26" spans="1:7">
      <c r="A26" s="85" t="s">
        <v>1044</v>
      </c>
      <c r="B26" s="27">
        <v>35515.1</v>
      </c>
      <c r="C26" s="27">
        <v>10257.700000000001</v>
      </c>
      <c r="D26" s="879">
        <v>5973.5</v>
      </c>
      <c r="E26" s="519">
        <v>172.7</v>
      </c>
      <c r="F26" s="519">
        <v>14.9</v>
      </c>
      <c r="G26" s="879">
        <v>9</v>
      </c>
    </row>
    <row r="27" spans="1:7" ht="20.100000000000001" customHeight="1">
      <c r="A27" s="2225" t="s">
        <v>1895</v>
      </c>
      <c r="B27" s="2225"/>
      <c r="C27" s="2225"/>
      <c r="D27" s="2225"/>
      <c r="E27" s="2225"/>
      <c r="F27" s="2225"/>
      <c r="G27" s="2225"/>
    </row>
    <row r="28" spans="1:7">
      <c r="A28" s="103" t="s">
        <v>1037</v>
      </c>
      <c r="B28" s="27">
        <v>173869.6</v>
      </c>
      <c r="C28" s="27">
        <v>74041.399999999994</v>
      </c>
      <c r="D28" s="113">
        <v>105688.8</v>
      </c>
      <c r="E28" s="27">
        <v>4540.3</v>
      </c>
      <c r="F28" s="27">
        <v>2497.9</v>
      </c>
      <c r="G28" s="113">
        <v>2713.6</v>
      </c>
    </row>
    <row r="29" spans="1:7">
      <c r="A29" s="103" t="s">
        <v>1045</v>
      </c>
      <c r="B29" s="151">
        <v>18953</v>
      </c>
      <c r="C29" s="151">
        <v>11369</v>
      </c>
      <c r="D29" s="211">
        <v>12944</v>
      </c>
      <c r="E29" s="151">
        <v>471</v>
      </c>
      <c r="F29" s="151">
        <v>364</v>
      </c>
      <c r="G29" s="211">
        <v>304</v>
      </c>
    </row>
    <row r="30" spans="1:7" ht="20.100000000000001" customHeight="1">
      <c r="A30" s="2225" t="s">
        <v>1046</v>
      </c>
      <c r="B30" s="2225"/>
      <c r="C30" s="2225"/>
      <c r="D30" s="2225"/>
      <c r="E30" s="2225"/>
      <c r="F30" s="2225"/>
      <c r="G30" s="2225"/>
    </row>
    <row r="31" spans="1:7">
      <c r="A31" s="103" t="s">
        <v>1037</v>
      </c>
      <c r="B31" s="27">
        <v>31853.200000000001</v>
      </c>
      <c r="C31" s="27">
        <v>4685.3</v>
      </c>
      <c r="D31" s="113">
        <v>2392.9</v>
      </c>
      <c r="E31" s="27">
        <v>1119.8</v>
      </c>
      <c r="F31" s="27">
        <v>122.7</v>
      </c>
      <c r="G31" s="113" t="s">
        <v>295</v>
      </c>
    </row>
    <row r="32" spans="1:7" ht="24">
      <c r="A32" s="103" t="s">
        <v>1856</v>
      </c>
      <c r="B32" s="27"/>
      <c r="C32" s="27"/>
      <c r="D32" s="113"/>
      <c r="E32" s="27"/>
      <c r="F32" s="27"/>
      <c r="G32" s="113"/>
    </row>
    <row r="33" spans="1:8">
      <c r="A33" s="85" t="s">
        <v>1047</v>
      </c>
      <c r="B33" s="151">
        <v>1</v>
      </c>
      <c r="C33" s="151">
        <v>1</v>
      </c>
      <c r="D33" s="881" t="s">
        <v>48</v>
      </c>
      <c r="E33" s="881" t="s">
        <v>48</v>
      </c>
      <c r="F33" s="881" t="s">
        <v>48</v>
      </c>
      <c r="G33" s="881" t="s">
        <v>48</v>
      </c>
    </row>
    <row r="34" spans="1:8">
      <c r="A34" s="85" t="s">
        <v>1048</v>
      </c>
      <c r="B34" s="27">
        <v>1.8</v>
      </c>
      <c r="C34" s="27">
        <v>1.2</v>
      </c>
      <c r="D34" s="881" t="s">
        <v>48</v>
      </c>
      <c r="E34" s="881" t="s">
        <v>48</v>
      </c>
      <c r="F34" s="881" t="s">
        <v>48</v>
      </c>
      <c r="G34" s="881" t="s">
        <v>48</v>
      </c>
      <c r="H34" s="15"/>
    </row>
    <row r="35" spans="1:8" ht="60.75" customHeight="1">
      <c r="A35" s="2100" t="s">
        <v>2397</v>
      </c>
      <c r="B35" s="2306"/>
      <c r="C35" s="2306"/>
      <c r="D35" s="2306"/>
      <c r="E35" s="2306"/>
      <c r="F35" s="2306"/>
      <c r="G35" s="2306"/>
    </row>
    <row r="36" spans="1:8">
      <c r="A36" s="2100" t="s">
        <v>250</v>
      </c>
      <c r="B36" s="2306"/>
      <c r="C36" s="2306"/>
      <c r="D36" s="2306"/>
      <c r="E36" s="2306"/>
      <c r="F36" s="2306"/>
      <c r="G36" s="2306"/>
    </row>
  </sheetData>
  <mergeCells count="12">
    <mergeCell ref="A36:G36"/>
    <mergeCell ref="A10:G10"/>
    <mergeCell ref="A2:G2"/>
    <mergeCell ref="A3:A4"/>
    <mergeCell ref="B3:D3"/>
    <mergeCell ref="E3:G3"/>
    <mergeCell ref="A5:G5"/>
    <mergeCell ref="A15:G15"/>
    <mergeCell ref="A20:G20"/>
    <mergeCell ref="A27:G27"/>
    <mergeCell ref="A30:G30"/>
    <mergeCell ref="A35:G35"/>
  </mergeCells>
  <pageMargins left="0.19685039370078741" right="0.19685039370078741" top="0.74803149606299213" bottom="0.74803149606299213" header="0.31496062992125984" footer="0.31496062992125984"/>
  <pageSetup paperSize="9" scale="99" orientation="portrait" horizont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808080"/>
  </sheetPr>
  <dimension ref="A1:G11"/>
  <sheetViews>
    <sheetView workbookViewId="0"/>
  </sheetViews>
  <sheetFormatPr defaultRowHeight="15"/>
  <cols>
    <col min="2" max="2" width="94.42578125" customWidth="1"/>
  </cols>
  <sheetData>
    <row r="1" spans="1:7" s="4" customFormat="1" ht="39" customHeight="1">
      <c r="B1" s="91"/>
      <c r="C1" s="92"/>
      <c r="D1" s="92"/>
      <c r="E1" s="92"/>
      <c r="F1" s="92"/>
      <c r="G1" s="92"/>
    </row>
    <row r="2" spans="1:7" ht="30" customHeight="1">
      <c r="A2" s="1555"/>
      <c r="B2" s="1556" t="s">
        <v>2</v>
      </c>
    </row>
    <row r="3" spans="1:7">
      <c r="A3" s="4"/>
      <c r="B3" s="4"/>
    </row>
    <row r="4" spans="1:7">
      <c r="A4" s="93">
        <v>1</v>
      </c>
      <c r="B4" s="14" t="s">
        <v>2894</v>
      </c>
    </row>
    <row r="5" spans="1:7">
      <c r="A5" s="93">
        <v>2</v>
      </c>
      <c r="B5" s="14" t="s">
        <v>2895</v>
      </c>
    </row>
    <row r="6" spans="1:7">
      <c r="A6" s="93">
        <v>3</v>
      </c>
      <c r="B6" s="14" t="s">
        <v>301</v>
      </c>
    </row>
    <row r="7" spans="1:7">
      <c r="A7" s="93">
        <v>4</v>
      </c>
      <c r="B7" s="14" t="s">
        <v>302</v>
      </c>
    </row>
    <row r="8" spans="1:7">
      <c r="A8" s="93">
        <v>5</v>
      </c>
      <c r="B8" s="14" t="s">
        <v>2003</v>
      </c>
    </row>
    <row r="9" spans="1:7">
      <c r="A9" s="1557">
        <v>6</v>
      </c>
      <c r="B9" s="14" t="s">
        <v>2573</v>
      </c>
    </row>
    <row r="10" spans="1:7">
      <c r="A10" s="93">
        <v>7</v>
      </c>
      <c r="B10" s="14" t="s">
        <v>303</v>
      </c>
    </row>
    <row r="11" spans="1:7">
      <c r="A11" s="4"/>
      <c r="B11" s="4"/>
    </row>
  </sheetData>
  <hyperlinks>
    <hyperlink ref="B4" location="'1'!A1" display="POŁOŻENIE GEOGRAFICZNE "/>
    <hyperlink ref="B5" location="'2'!A1" display="POWIERZCHNIA I GRANICE W 2012 r."/>
    <hyperlink ref="B6" location="'3'!A1" display="UKŁAD PIONOWY POWIERZCHNI"/>
    <hyperlink ref="B10" location="'7'!A1" display="TEMPERATURY POWIETRZA, OPADY ATMOSFERYCZNE, USŁONECZNIENIE, ZACHMURZENIE I PRĘDKOŚĆ WIATRU"/>
    <hyperlink ref="B9" location="'6'!A1" display="WIĘKSZE SZTUCZNE ZBIORNIKI I STOPNIE WODNE"/>
    <hyperlink ref="B7" location="'4'!A1" display="WAŻNIEJSZE RZEKI"/>
    <hyperlink ref="B8" location="'5'!A1" display="WIĘKSZE I GŁĘBSZE JEZIORA"/>
  </hyperlinks>
  <pageMargins left="0.7" right="0.7" top="0.75" bottom="0.75" header="0.3" footer="0.3"/>
  <pageSetup paperSize="9" orientation="portrait" r:id="rId1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1"/>
  <dimension ref="A1:O14"/>
  <sheetViews>
    <sheetView showGridLines="0" workbookViewId="0"/>
  </sheetViews>
  <sheetFormatPr defaultRowHeight="15"/>
  <cols>
    <col min="1" max="1" width="24.7109375" customWidth="1"/>
    <col min="2" max="2" width="4.7109375" customWidth="1"/>
    <col min="3" max="9" width="15.5703125" customWidth="1"/>
  </cols>
  <sheetData>
    <row r="1" spans="1:15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52"/>
      <c r="L1" s="52"/>
      <c r="M1" s="52"/>
      <c r="N1" s="52"/>
      <c r="O1" s="52"/>
    </row>
    <row r="2" spans="1:15" ht="15" customHeight="1">
      <c r="A2" s="2129" t="s">
        <v>2326</v>
      </c>
      <c r="B2" s="2129"/>
      <c r="C2" s="2129"/>
      <c r="D2" s="2129"/>
      <c r="E2" s="2129"/>
      <c r="F2" s="2129"/>
      <c r="G2" s="2129"/>
      <c r="H2" s="1950"/>
      <c r="I2" s="1950"/>
    </row>
    <row r="3" spans="1:15">
      <c r="A3" s="2184" t="s">
        <v>36</v>
      </c>
      <c r="B3" s="1952"/>
      <c r="C3" s="2049" t="s">
        <v>1049</v>
      </c>
      <c r="D3" s="2046" t="s">
        <v>1050</v>
      </c>
      <c r="E3" s="2047"/>
      <c r="F3" s="2139"/>
      <c r="G3" s="2047"/>
      <c r="H3" s="2078"/>
      <c r="I3" s="2012" t="s">
        <v>1896</v>
      </c>
    </row>
    <row r="4" spans="1:15" ht="30" customHeight="1">
      <c r="A4" s="2185"/>
      <c r="B4" s="2440"/>
      <c r="C4" s="2079"/>
      <c r="D4" s="2049" t="s">
        <v>1859</v>
      </c>
      <c r="E4" s="2049" t="s">
        <v>1858</v>
      </c>
      <c r="F4" s="2458" t="s">
        <v>2889</v>
      </c>
      <c r="G4" s="2049" t="s">
        <v>1051</v>
      </c>
      <c r="H4" s="2012" t="s">
        <v>1052</v>
      </c>
      <c r="I4" s="2013"/>
    </row>
    <row r="5" spans="1:15" ht="30" customHeight="1">
      <c r="A5" s="2185"/>
      <c r="B5" s="2440"/>
      <c r="C5" s="2050"/>
      <c r="D5" s="2050"/>
      <c r="E5" s="2050"/>
      <c r="F5" s="2459"/>
      <c r="G5" s="2050"/>
      <c r="H5" s="2014"/>
      <c r="I5" s="2014"/>
    </row>
    <row r="6" spans="1:15" ht="15.75" thickBot="1">
      <c r="A6" s="2186"/>
      <c r="B6" s="1953"/>
      <c r="C6" s="2464" t="s">
        <v>273</v>
      </c>
      <c r="D6" s="2465"/>
      <c r="E6" s="2465"/>
      <c r="F6" s="2516"/>
      <c r="G6" s="2465"/>
      <c r="H6" s="2465"/>
      <c r="I6" s="2465"/>
    </row>
    <row r="7" spans="1:15" ht="15.75" thickTop="1">
      <c r="A7" s="393" t="s">
        <v>378</v>
      </c>
      <c r="B7" s="181">
        <v>2015</v>
      </c>
      <c r="C7" s="394">
        <v>1629163.8</v>
      </c>
      <c r="D7" s="394">
        <v>476361.3</v>
      </c>
      <c r="E7" s="394">
        <v>670224.80000000005</v>
      </c>
      <c r="F7" s="394">
        <v>3109.5</v>
      </c>
      <c r="G7" s="394">
        <v>443775.5</v>
      </c>
      <c r="H7" s="394">
        <v>0.7</v>
      </c>
      <c r="I7" s="395">
        <v>35691.800000000003</v>
      </c>
    </row>
    <row r="8" spans="1:15">
      <c r="A8" s="129"/>
      <c r="B8" s="108">
        <v>2016</v>
      </c>
      <c r="C8" s="29">
        <v>1586247.2</v>
      </c>
      <c r="D8" s="29">
        <v>487585.7</v>
      </c>
      <c r="E8" s="29">
        <v>597031.30000000005</v>
      </c>
      <c r="F8" s="569">
        <v>34847.4</v>
      </c>
      <c r="G8" s="29">
        <v>431022.1</v>
      </c>
      <c r="H8" s="29">
        <v>248.6</v>
      </c>
      <c r="I8" s="30">
        <v>35512.199999999997</v>
      </c>
    </row>
    <row r="9" spans="1:15">
      <c r="A9" s="130"/>
      <c r="B9" s="761">
        <v>2017</v>
      </c>
      <c r="C9" s="259">
        <v>1419926</v>
      </c>
      <c r="D9" s="259">
        <v>488685.4</v>
      </c>
      <c r="E9" s="259">
        <v>506379.9</v>
      </c>
      <c r="F9" s="259">
        <v>39465.4</v>
      </c>
      <c r="G9" s="572">
        <v>350397</v>
      </c>
      <c r="H9" s="259">
        <v>487.7</v>
      </c>
      <c r="I9" s="260">
        <v>34510.6</v>
      </c>
    </row>
    <row r="10" spans="1:15">
      <c r="A10" s="234" t="s">
        <v>1169</v>
      </c>
      <c r="B10" s="760">
        <v>2015</v>
      </c>
      <c r="C10" s="29">
        <v>31070.1</v>
      </c>
      <c r="D10" s="29">
        <v>9900.5</v>
      </c>
      <c r="E10" s="29">
        <v>9799.2000000000007</v>
      </c>
      <c r="F10" s="29">
        <v>1.2</v>
      </c>
      <c r="G10" s="569">
        <v>10406.5</v>
      </c>
      <c r="H10" s="259" t="s">
        <v>48</v>
      </c>
      <c r="I10" s="30">
        <v>962.8</v>
      </c>
    </row>
    <row r="11" spans="1:15">
      <c r="A11" s="165"/>
      <c r="B11" s="108">
        <v>2016</v>
      </c>
      <c r="C11" s="29">
        <v>29775.9</v>
      </c>
      <c r="D11" s="29">
        <v>10499.2</v>
      </c>
      <c r="E11" s="29">
        <v>8228.1</v>
      </c>
      <c r="F11" s="29">
        <v>459.6</v>
      </c>
      <c r="G11" s="569">
        <v>9256.2999999999993</v>
      </c>
      <c r="H11" s="259" t="s">
        <v>48</v>
      </c>
      <c r="I11" s="30">
        <v>1332.6</v>
      </c>
    </row>
    <row r="12" spans="1:15">
      <c r="A12" s="165"/>
      <c r="B12" s="136">
        <v>2017</v>
      </c>
      <c r="C12" s="259">
        <v>27873.7</v>
      </c>
      <c r="D12" s="259">
        <v>11083.3</v>
      </c>
      <c r="E12" s="259">
        <v>8376.7999999999993</v>
      </c>
      <c r="F12" s="259">
        <v>382.7</v>
      </c>
      <c r="G12" s="259">
        <v>7004.6</v>
      </c>
      <c r="H12" s="259" t="s">
        <v>48</v>
      </c>
      <c r="I12" s="260">
        <v>1026.3</v>
      </c>
    </row>
    <row r="13" spans="1:15" ht="25.5" customHeight="1">
      <c r="A13" s="1845" t="s">
        <v>1901</v>
      </c>
      <c r="B13" s="1846"/>
      <c r="C13" s="1846"/>
      <c r="D13" s="1846"/>
      <c r="E13" s="1846"/>
      <c r="F13" s="1846"/>
      <c r="G13" s="1846"/>
      <c r="H13" s="1846"/>
      <c r="I13" s="1846"/>
    </row>
    <row r="14" spans="1:15">
      <c r="A14" s="1845" t="s">
        <v>1057</v>
      </c>
      <c r="B14" s="1846"/>
      <c r="C14" s="1846"/>
      <c r="D14" s="1846"/>
      <c r="E14" s="1846"/>
      <c r="F14" s="1846"/>
      <c r="G14" s="1846"/>
      <c r="H14" s="1846"/>
      <c r="I14" s="1846"/>
    </row>
  </sheetData>
  <mergeCells count="13">
    <mergeCell ref="A14:I14"/>
    <mergeCell ref="A13:I13"/>
    <mergeCell ref="A2:I2"/>
    <mergeCell ref="A3:B6"/>
    <mergeCell ref="C3:C5"/>
    <mergeCell ref="D3:H3"/>
    <mergeCell ref="I3:I5"/>
    <mergeCell ref="D4:D5"/>
    <mergeCell ref="E4:E5"/>
    <mergeCell ref="G4:G5"/>
    <mergeCell ref="H4:H5"/>
    <mergeCell ref="C6:I6"/>
    <mergeCell ref="F4:F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2"/>
  <dimension ref="A1:O13"/>
  <sheetViews>
    <sheetView showGridLines="0" zoomScaleNormal="100" workbookViewId="0"/>
  </sheetViews>
  <sheetFormatPr defaultRowHeight="15"/>
  <cols>
    <col min="1" max="1" width="38.85546875" customWidth="1"/>
    <col min="2" max="5" width="12.28515625" customWidth="1"/>
  </cols>
  <sheetData>
    <row r="1" spans="1:15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52"/>
      <c r="L1" s="52"/>
      <c r="M1" s="52"/>
      <c r="N1" s="52"/>
      <c r="O1" s="52"/>
    </row>
    <row r="2" spans="1:15" ht="15" customHeight="1">
      <c r="A2" s="2129" t="s">
        <v>2327</v>
      </c>
      <c r="B2" s="1950"/>
      <c r="C2" s="1950"/>
      <c r="D2" s="1950"/>
      <c r="E2" s="1950"/>
    </row>
    <row r="3" spans="1:15">
      <c r="A3" s="1952" t="s">
        <v>36</v>
      </c>
      <c r="B3" s="1776">
        <v>2015</v>
      </c>
      <c r="C3" s="1776">
        <v>2016</v>
      </c>
      <c r="D3" s="2484">
        <v>2017</v>
      </c>
      <c r="E3" s="2485"/>
    </row>
    <row r="4" spans="1:15" ht="15.75" thickBot="1">
      <c r="A4" s="1953"/>
      <c r="B4" s="2486" t="s">
        <v>273</v>
      </c>
      <c r="C4" s="1964"/>
      <c r="D4" s="2496"/>
      <c r="E4" s="1745" t="s">
        <v>265</v>
      </c>
    </row>
    <row r="5" spans="1:15" ht="15.75" thickTop="1">
      <c r="A5" s="95" t="s">
        <v>1053</v>
      </c>
      <c r="B5" s="392">
        <v>149985</v>
      </c>
      <c r="C5" s="392">
        <v>154255.9</v>
      </c>
      <c r="D5" s="392">
        <v>155727.4</v>
      </c>
      <c r="E5" s="395" t="s">
        <v>314</v>
      </c>
    </row>
    <row r="6" spans="1:15">
      <c r="A6" s="103" t="s">
        <v>2458</v>
      </c>
      <c r="B6" s="168">
        <v>16412.5</v>
      </c>
      <c r="C6" s="168">
        <v>15414.5</v>
      </c>
      <c r="D6" s="168">
        <v>15859.3</v>
      </c>
      <c r="E6" s="258">
        <v>100</v>
      </c>
      <c r="F6" s="32"/>
      <c r="G6" s="32"/>
      <c r="H6" s="32"/>
    </row>
    <row r="7" spans="1:15">
      <c r="A7" s="104" t="s">
        <v>1054</v>
      </c>
      <c r="B7" s="168">
        <v>11665.5</v>
      </c>
      <c r="C7" s="168">
        <v>10704.1</v>
      </c>
      <c r="D7" s="168">
        <v>10963.1</v>
      </c>
      <c r="E7" s="258">
        <v>69.099999999999994</v>
      </c>
      <c r="F7" s="32"/>
      <c r="G7" s="32"/>
      <c r="H7" s="32"/>
    </row>
    <row r="8" spans="1:15">
      <c r="A8" s="104" t="s">
        <v>1055</v>
      </c>
      <c r="B8" s="168">
        <v>143.9</v>
      </c>
      <c r="C8" s="168">
        <v>192.2</v>
      </c>
      <c r="D8" s="168">
        <v>287.8</v>
      </c>
      <c r="E8" s="258">
        <v>1.8</v>
      </c>
      <c r="F8" s="32"/>
      <c r="G8" s="32"/>
      <c r="H8" s="32"/>
    </row>
    <row r="9" spans="1:15" ht="24">
      <c r="A9" s="104" t="s">
        <v>1861</v>
      </c>
      <c r="B9" s="29" t="s">
        <v>48</v>
      </c>
      <c r="C9" s="29" t="s">
        <v>48</v>
      </c>
      <c r="D9" s="168">
        <v>48.3</v>
      </c>
      <c r="E9" s="258">
        <v>0.3</v>
      </c>
      <c r="F9" s="32"/>
      <c r="G9" s="32"/>
      <c r="H9" s="32"/>
    </row>
    <row r="10" spans="1:15">
      <c r="A10" s="104" t="s">
        <v>1056</v>
      </c>
      <c r="B10" s="168">
        <v>3102.8</v>
      </c>
      <c r="C10" s="168">
        <v>3303.4</v>
      </c>
      <c r="D10" s="168">
        <v>3194.9</v>
      </c>
      <c r="E10" s="258">
        <v>20.2</v>
      </c>
      <c r="F10" s="32"/>
      <c r="G10" s="32"/>
      <c r="H10" s="32"/>
    </row>
    <row r="11" spans="1:15">
      <c r="A11" s="765" t="s">
        <v>1902</v>
      </c>
      <c r="B11" s="567">
        <v>1488.3</v>
      </c>
      <c r="C11" s="567">
        <v>839.4</v>
      </c>
      <c r="D11" s="567">
        <v>653.9</v>
      </c>
      <c r="E11" s="258">
        <v>4.0999999999999996</v>
      </c>
      <c r="F11" s="32"/>
      <c r="G11" s="32"/>
      <c r="H11" s="32"/>
    </row>
    <row r="12" spans="1:15" ht="15" customHeight="1">
      <c r="A12" s="104" t="s">
        <v>1860</v>
      </c>
      <c r="B12" s="168">
        <v>12</v>
      </c>
      <c r="C12" s="168">
        <v>375.4</v>
      </c>
      <c r="D12" s="168">
        <v>711.3</v>
      </c>
      <c r="E12" s="258">
        <v>4.5</v>
      </c>
      <c r="F12" s="32"/>
      <c r="G12" s="32"/>
      <c r="H12" s="32"/>
    </row>
    <row r="13" spans="1:15">
      <c r="A13" s="66" t="s">
        <v>1057</v>
      </c>
    </row>
  </sheetData>
  <mergeCells count="4">
    <mergeCell ref="A2:E2"/>
    <mergeCell ref="A3:A4"/>
    <mergeCell ref="D3:E3"/>
    <mergeCell ref="B4:D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3"/>
  <dimension ref="A1:L12"/>
  <sheetViews>
    <sheetView showGridLines="0" zoomScaleNormal="100" workbookViewId="0"/>
  </sheetViews>
  <sheetFormatPr defaultRowHeight="15"/>
  <cols>
    <col min="1" max="1" width="42.85546875" customWidth="1"/>
    <col min="2" max="5" width="12.28515625" customWidth="1"/>
  </cols>
  <sheetData>
    <row r="1" spans="1:12" ht="35.1" customHeight="1">
      <c r="A1" s="94"/>
      <c r="B1" s="94"/>
      <c r="C1" s="94"/>
      <c r="D1" s="94"/>
      <c r="E1" s="94"/>
      <c r="F1" s="94"/>
      <c r="G1" s="94"/>
      <c r="H1" s="52"/>
      <c r="I1" s="52"/>
      <c r="J1" s="52"/>
      <c r="K1" s="52"/>
      <c r="L1" s="52"/>
    </row>
    <row r="2" spans="1:12" ht="15" customHeight="1">
      <c r="A2" s="2129" t="s">
        <v>2328</v>
      </c>
      <c r="B2" s="1950"/>
      <c r="C2" s="1950"/>
      <c r="D2" s="1950"/>
      <c r="E2" s="1950"/>
    </row>
    <row r="3" spans="1:12">
      <c r="A3" s="1952" t="s">
        <v>36</v>
      </c>
      <c r="B3" s="1776">
        <v>2015</v>
      </c>
      <c r="C3" s="1776">
        <v>2016</v>
      </c>
      <c r="D3" s="2484">
        <v>2017</v>
      </c>
      <c r="E3" s="2485"/>
    </row>
    <row r="4" spans="1:12" ht="15.75" thickBot="1">
      <c r="A4" s="1953"/>
      <c r="B4" s="2486" t="s">
        <v>273</v>
      </c>
      <c r="C4" s="1964"/>
      <c r="D4" s="2496"/>
      <c r="E4" s="1745" t="s">
        <v>265</v>
      </c>
    </row>
    <row r="5" spans="1:12" ht="15.75" thickTop="1">
      <c r="A5" s="131" t="s">
        <v>385</v>
      </c>
      <c r="B5" s="380">
        <v>12141.6</v>
      </c>
      <c r="C5" s="380">
        <v>13943</v>
      </c>
      <c r="D5" s="380">
        <v>14687.2</v>
      </c>
      <c r="E5" s="381">
        <v>100</v>
      </c>
      <c r="F5" s="15"/>
    </row>
    <row r="6" spans="1:12">
      <c r="A6" s="229" t="s">
        <v>1059</v>
      </c>
      <c r="B6" s="569">
        <v>4003.1</v>
      </c>
      <c r="C6" s="569">
        <v>5629.9</v>
      </c>
      <c r="D6" s="569">
        <v>7134.2</v>
      </c>
      <c r="E6" s="568">
        <v>48.6</v>
      </c>
      <c r="F6" s="15"/>
    </row>
    <row r="7" spans="1:12">
      <c r="A7" s="229" t="s">
        <v>1058</v>
      </c>
      <c r="B7" s="29">
        <v>2295.9</v>
      </c>
      <c r="C7" s="29">
        <v>2829.1</v>
      </c>
      <c r="D7" s="29">
        <v>2291.8000000000002</v>
      </c>
      <c r="E7" s="568">
        <v>15.6</v>
      </c>
      <c r="F7" s="15"/>
    </row>
    <row r="8" spans="1:12">
      <c r="A8" s="229" t="s">
        <v>1060</v>
      </c>
      <c r="B8" s="29">
        <v>5555.4</v>
      </c>
      <c r="C8" s="29">
        <v>5083.1000000000004</v>
      </c>
      <c r="D8" s="29">
        <v>4739.2</v>
      </c>
      <c r="E8" s="568">
        <v>32.299999999999997</v>
      </c>
      <c r="F8" s="15"/>
    </row>
    <row r="9" spans="1:12">
      <c r="A9" s="229" t="s">
        <v>1061</v>
      </c>
      <c r="B9" s="29">
        <v>262.39999999999998</v>
      </c>
      <c r="C9" s="29">
        <v>265.7</v>
      </c>
      <c r="D9" s="29">
        <v>434.8</v>
      </c>
      <c r="E9" s="568">
        <v>2.9</v>
      </c>
      <c r="F9" s="15"/>
    </row>
    <row r="10" spans="1:12">
      <c r="A10" s="229" t="s">
        <v>1062</v>
      </c>
      <c r="B10" s="29">
        <v>24.8</v>
      </c>
      <c r="C10" s="29">
        <v>135.30000000000001</v>
      </c>
      <c r="D10" s="29">
        <v>87.2</v>
      </c>
      <c r="E10" s="568">
        <v>0.6</v>
      </c>
      <c r="F10" s="15"/>
    </row>
    <row r="11" spans="1:12">
      <c r="A11" s="229" t="s">
        <v>1063</v>
      </c>
      <c r="B11" s="29">
        <v>154255.9</v>
      </c>
      <c r="C11" s="29">
        <v>155727.4</v>
      </c>
      <c r="D11" s="29">
        <v>156899.4</v>
      </c>
      <c r="E11" s="568" t="s">
        <v>314</v>
      </c>
      <c r="F11" s="15"/>
    </row>
    <row r="12" spans="1:12">
      <c r="A12" s="66" t="s">
        <v>1057</v>
      </c>
    </row>
  </sheetData>
  <mergeCells count="4">
    <mergeCell ref="A2:E2"/>
    <mergeCell ref="A3:A4"/>
    <mergeCell ref="D3:E3"/>
    <mergeCell ref="B4:D4"/>
  </mergeCells>
  <pageMargins left="0.7" right="0.7" top="0.75" bottom="0.75" header="0.3" footer="0.3"/>
  <pageSetup paperSize="9" scale="89" orientation="landscape" r:id="rId1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4"/>
  <dimension ref="A1:O20"/>
  <sheetViews>
    <sheetView showGridLines="0" zoomScaleNormal="100" workbookViewId="0"/>
  </sheetViews>
  <sheetFormatPr defaultRowHeight="15"/>
  <cols>
    <col min="1" max="1" width="24.7109375" customWidth="1"/>
    <col min="2" max="2" width="4.7109375" customWidth="1"/>
    <col min="3" max="7" width="19" customWidth="1"/>
  </cols>
  <sheetData>
    <row r="1" spans="1:15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52"/>
      <c r="L1" s="52"/>
      <c r="M1" s="52"/>
      <c r="N1" s="52"/>
      <c r="O1" s="52"/>
    </row>
    <row r="2" spans="1:15" ht="15" customHeight="1">
      <c r="A2" s="2129" t="s">
        <v>2329</v>
      </c>
      <c r="B2" s="2129"/>
      <c r="C2" s="2129"/>
      <c r="D2" s="2129"/>
      <c r="E2" s="2129"/>
      <c r="F2" s="2129"/>
      <c r="G2" s="1950"/>
    </row>
    <row r="3" spans="1:15" ht="30" customHeight="1">
      <c r="A3" s="2185" t="s">
        <v>36</v>
      </c>
      <c r="B3" s="2440"/>
      <c r="C3" s="2049" t="s">
        <v>193</v>
      </c>
      <c r="D3" s="2049" t="s">
        <v>1007</v>
      </c>
      <c r="E3" s="2049" t="s">
        <v>270</v>
      </c>
      <c r="F3" s="2049" t="s">
        <v>271</v>
      </c>
      <c r="G3" s="2012" t="s">
        <v>272</v>
      </c>
    </row>
    <row r="4" spans="1:15" ht="30" customHeight="1">
      <c r="A4" s="2185"/>
      <c r="B4" s="2440"/>
      <c r="C4" s="2050"/>
      <c r="D4" s="2050"/>
      <c r="E4" s="2050"/>
      <c r="F4" s="2050"/>
      <c r="G4" s="2014"/>
    </row>
    <row r="5" spans="1:15" ht="15.75" thickBot="1">
      <c r="A5" s="2186"/>
      <c r="B5" s="1953"/>
      <c r="C5" s="2464" t="s">
        <v>273</v>
      </c>
      <c r="D5" s="2465"/>
      <c r="E5" s="2465"/>
      <c r="F5" s="2465"/>
      <c r="G5" s="2465"/>
    </row>
    <row r="6" spans="1:15" ht="20.100000000000001" customHeight="1" thickTop="1">
      <c r="A6" s="2434" t="s">
        <v>474</v>
      </c>
      <c r="B6" s="2517"/>
      <c r="C6" s="2517"/>
      <c r="D6" s="2517"/>
      <c r="E6" s="2517"/>
      <c r="F6" s="2517"/>
      <c r="G6" s="2517"/>
    </row>
    <row r="7" spans="1:15">
      <c r="A7" s="324" t="s">
        <v>378</v>
      </c>
      <c r="B7" s="182">
        <v>2015</v>
      </c>
      <c r="C7" s="397">
        <v>2767956.3</v>
      </c>
      <c r="D7" s="397">
        <v>1183860</v>
      </c>
      <c r="E7" s="397">
        <v>919503.1</v>
      </c>
      <c r="F7" s="397">
        <v>354023</v>
      </c>
      <c r="G7" s="398">
        <v>310570.2</v>
      </c>
    </row>
    <row r="8" spans="1:15">
      <c r="A8" s="129"/>
      <c r="B8" s="108">
        <v>2016</v>
      </c>
      <c r="C8" s="397">
        <v>1772556.4</v>
      </c>
      <c r="D8" s="397">
        <v>522443.3</v>
      </c>
      <c r="E8" s="397">
        <v>773367.2</v>
      </c>
      <c r="F8" s="397">
        <v>203406.1</v>
      </c>
      <c r="G8" s="398">
        <v>273339.90000000002</v>
      </c>
    </row>
    <row r="9" spans="1:15">
      <c r="A9" s="130"/>
      <c r="B9" s="136">
        <v>2017</v>
      </c>
      <c r="C9" s="882">
        <v>1755521.7</v>
      </c>
      <c r="D9" s="882">
        <v>611398.5</v>
      </c>
      <c r="E9" s="882">
        <v>694888.5</v>
      </c>
      <c r="F9" s="882">
        <v>175759</v>
      </c>
      <c r="G9" s="883">
        <v>273475.7</v>
      </c>
    </row>
    <row r="10" spans="1:15">
      <c r="A10" s="234" t="s">
        <v>1169</v>
      </c>
      <c r="B10" s="182">
        <v>2015</v>
      </c>
      <c r="C10" s="397">
        <v>65249.1</v>
      </c>
      <c r="D10" s="397">
        <v>57010.5</v>
      </c>
      <c r="E10" s="397">
        <v>4548.8999999999996</v>
      </c>
      <c r="F10" s="397">
        <v>1014.3</v>
      </c>
      <c r="G10" s="398">
        <v>2675.3</v>
      </c>
    </row>
    <row r="11" spans="1:15">
      <c r="A11" s="165"/>
      <c r="B11" s="108">
        <v>2016</v>
      </c>
      <c r="C11" s="397">
        <v>29184.6</v>
      </c>
      <c r="D11" s="397">
        <v>9858</v>
      </c>
      <c r="E11" s="397">
        <v>10835.1</v>
      </c>
      <c r="F11" s="397">
        <v>1087.9000000000001</v>
      </c>
      <c r="G11" s="398">
        <v>7403.6</v>
      </c>
    </row>
    <row r="12" spans="1:15">
      <c r="A12" s="165"/>
      <c r="B12" s="136">
        <v>2017</v>
      </c>
      <c r="C12" s="882">
        <v>24476.400000000001</v>
      </c>
      <c r="D12" s="882">
        <v>3574.4</v>
      </c>
      <c r="E12" s="882">
        <v>13454.3</v>
      </c>
      <c r="F12" s="882">
        <v>1267.0999999999999</v>
      </c>
      <c r="G12" s="883">
        <v>6180.6</v>
      </c>
    </row>
    <row r="13" spans="1:15" ht="20.100000000000001" customHeight="1">
      <c r="A13" s="2225" t="s">
        <v>1064</v>
      </c>
      <c r="B13" s="2518"/>
      <c r="C13" s="2518"/>
      <c r="D13" s="2518"/>
      <c r="E13" s="2518"/>
      <c r="F13" s="2518"/>
      <c r="G13" s="2518"/>
      <c r="H13" s="15"/>
    </row>
    <row r="14" spans="1:15">
      <c r="A14" s="324" t="s">
        <v>378</v>
      </c>
      <c r="B14" s="182">
        <v>2015</v>
      </c>
      <c r="C14" s="44">
        <v>100</v>
      </c>
      <c r="D14" s="44">
        <v>42.8</v>
      </c>
      <c r="E14" s="44">
        <v>33.200000000000003</v>
      </c>
      <c r="F14" s="44">
        <v>12.8</v>
      </c>
      <c r="G14" s="670">
        <v>11.2</v>
      </c>
      <c r="H14" s="15"/>
    </row>
    <row r="15" spans="1:15">
      <c r="A15" s="129"/>
      <c r="B15" s="108">
        <v>2016</v>
      </c>
      <c r="C15" s="44">
        <v>100</v>
      </c>
      <c r="D15" s="44">
        <v>29.5</v>
      </c>
      <c r="E15" s="44">
        <v>43.6</v>
      </c>
      <c r="F15" s="44">
        <v>11.5</v>
      </c>
      <c r="G15" s="670">
        <v>15.4</v>
      </c>
      <c r="H15" s="15"/>
    </row>
    <row r="16" spans="1:15">
      <c r="A16" s="130"/>
      <c r="B16" s="136">
        <v>2017</v>
      </c>
      <c r="C16" s="829">
        <v>100</v>
      </c>
      <c r="D16" s="829">
        <v>34.799999999999997</v>
      </c>
      <c r="E16" s="829">
        <v>39.6</v>
      </c>
      <c r="F16" s="829">
        <v>10</v>
      </c>
      <c r="G16" s="884">
        <v>15.6</v>
      </c>
      <c r="H16" s="15"/>
    </row>
    <row r="17" spans="1:8">
      <c r="A17" s="261" t="s">
        <v>1169</v>
      </c>
      <c r="B17" s="182">
        <v>2015</v>
      </c>
      <c r="C17" s="44">
        <v>100</v>
      </c>
      <c r="D17" s="44">
        <v>87.4</v>
      </c>
      <c r="E17" s="44">
        <v>7</v>
      </c>
      <c r="F17" s="44">
        <v>1.5</v>
      </c>
      <c r="G17" s="670">
        <v>4.0999999999999996</v>
      </c>
      <c r="H17" s="15"/>
    </row>
    <row r="18" spans="1:8">
      <c r="A18" s="165"/>
      <c r="B18" s="108">
        <v>2016</v>
      </c>
      <c r="C18" s="44">
        <v>100</v>
      </c>
      <c r="D18" s="44">
        <v>33.799999999999997</v>
      </c>
      <c r="E18" s="44">
        <v>37.1</v>
      </c>
      <c r="F18" s="44">
        <v>3.7</v>
      </c>
      <c r="G18" s="670">
        <v>25.4</v>
      </c>
      <c r="H18" s="15"/>
    </row>
    <row r="19" spans="1:8">
      <c r="A19" s="165"/>
      <c r="B19" s="136">
        <v>2017</v>
      </c>
      <c r="C19" s="829">
        <v>100</v>
      </c>
      <c r="D19" s="829">
        <v>14.6</v>
      </c>
      <c r="E19" s="829">
        <v>55</v>
      </c>
      <c r="F19" s="829">
        <v>5.2</v>
      </c>
      <c r="G19" s="884">
        <v>25.2</v>
      </c>
      <c r="H19" s="15"/>
    </row>
    <row r="20" spans="1:8">
      <c r="A20" s="1845" t="s">
        <v>1057</v>
      </c>
      <c r="B20" s="1846"/>
      <c r="C20" s="1846"/>
      <c r="D20" s="1846"/>
      <c r="E20" s="1846"/>
      <c r="F20" s="1846"/>
      <c r="G20" s="1846"/>
    </row>
  </sheetData>
  <mergeCells count="11">
    <mergeCell ref="A6:G6"/>
    <mergeCell ref="A13:G13"/>
    <mergeCell ref="A20:G20"/>
    <mergeCell ref="A2:G2"/>
    <mergeCell ref="A3:B5"/>
    <mergeCell ref="C3:C4"/>
    <mergeCell ref="D3:D4"/>
    <mergeCell ref="E3:E4"/>
    <mergeCell ref="F3:F4"/>
    <mergeCell ref="G3:G4"/>
    <mergeCell ref="C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5"/>
  <dimension ref="A1:O14"/>
  <sheetViews>
    <sheetView showGridLines="0" zoomScaleNormal="100" workbookViewId="0"/>
  </sheetViews>
  <sheetFormatPr defaultRowHeight="15"/>
  <cols>
    <col min="1" max="1" width="59.42578125" customWidth="1"/>
    <col min="2" max="2" width="3.140625" customWidth="1"/>
    <col min="3" max="5" width="12.28515625" customWidth="1"/>
  </cols>
  <sheetData>
    <row r="1" spans="1:15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52"/>
      <c r="L1" s="52"/>
      <c r="M1" s="52"/>
      <c r="N1" s="52"/>
      <c r="O1" s="52"/>
    </row>
    <row r="2" spans="1:15" ht="15" customHeight="1">
      <c r="A2" s="2129" t="s">
        <v>2330</v>
      </c>
      <c r="B2" s="2129"/>
      <c r="C2" s="1950"/>
      <c r="D2" s="1950"/>
      <c r="E2" s="1950"/>
    </row>
    <row r="3" spans="1:15" ht="15" customHeight="1">
      <c r="A3" s="2184" t="s">
        <v>1065</v>
      </c>
      <c r="B3" s="2519"/>
      <c r="C3" s="1776">
        <v>2015</v>
      </c>
      <c r="D3" s="1776">
        <v>2016</v>
      </c>
      <c r="E3" s="1777">
        <v>2017</v>
      </c>
      <c r="F3" s="15"/>
    </row>
    <row r="4" spans="1:15" ht="34.5" customHeight="1" thickBot="1">
      <c r="A4" s="2186"/>
      <c r="B4" s="2520"/>
      <c r="C4" s="2486" t="s">
        <v>273</v>
      </c>
      <c r="D4" s="1964"/>
      <c r="E4" s="1964"/>
    </row>
    <row r="5" spans="1:15" ht="15.75" thickTop="1">
      <c r="A5" s="400" t="s">
        <v>385</v>
      </c>
      <c r="B5" s="200" t="s">
        <v>1066</v>
      </c>
      <c r="C5" s="766">
        <v>361.5</v>
      </c>
      <c r="D5" s="81">
        <v>1702</v>
      </c>
      <c r="E5" s="191">
        <v>3612.9</v>
      </c>
      <c r="F5" s="33"/>
    </row>
    <row r="6" spans="1:15">
      <c r="A6" s="1603"/>
      <c r="B6" s="200" t="s">
        <v>1067</v>
      </c>
      <c r="C6" s="757">
        <v>565</v>
      </c>
      <c r="D6" s="123">
        <v>475.3</v>
      </c>
      <c r="E6" s="191">
        <v>430.7</v>
      </c>
      <c r="F6" s="33"/>
    </row>
    <row r="7" spans="1:15">
      <c r="A7" s="1604" t="s">
        <v>111</v>
      </c>
      <c r="B7" s="269"/>
      <c r="C7" s="429"/>
      <c r="D7" s="26"/>
      <c r="E7" s="45"/>
      <c r="F7" s="15"/>
    </row>
    <row r="8" spans="1:15" ht="15" customHeight="1">
      <c r="A8" s="1820" t="s">
        <v>1068</v>
      </c>
      <c r="B8" s="269" t="s">
        <v>1066</v>
      </c>
      <c r="C8" s="388">
        <v>183.8</v>
      </c>
      <c r="D8" s="27">
        <v>1481.7</v>
      </c>
      <c r="E8" s="45">
        <v>329.5</v>
      </c>
      <c r="F8" s="15"/>
    </row>
    <row r="9" spans="1:15" ht="15" customHeight="1">
      <c r="A9" s="1821"/>
      <c r="B9" s="269" t="s">
        <v>1067</v>
      </c>
      <c r="C9" s="388">
        <v>416.3</v>
      </c>
      <c r="D9" s="27">
        <v>380.2</v>
      </c>
      <c r="E9" s="45">
        <v>336.5</v>
      </c>
      <c r="F9" s="15"/>
    </row>
    <row r="10" spans="1:15">
      <c r="A10" s="1820" t="s">
        <v>2890</v>
      </c>
      <c r="B10" s="269" t="s">
        <v>1066</v>
      </c>
      <c r="C10" s="388">
        <v>25</v>
      </c>
      <c r="D10" s="27">
        <v>1.6</v>
      </c>
      <c r="E10" s="45">
        <v>102.1</v>
      </c>
      <c r="F10" s="15"/>
    </row>
    <row r="11" spans="1:15">
      <c r="A11" s="1821"/>
      <c r="B11" s="269" t="s">
        <v>1067</v>
      </c>
      <c r="C11" s="388">
        <v>13.8</v>
      </c>
      <c r="D11" s="27">
        <v>1.6</v>
      </c>
      <c r="E11" s="45">
        <v>19.8</v>
      </c>
      <c r="F11" s="15"/>
    </row>
    <row r="12" spans="1:15">
      <c r="A12" s="1820" t="s">
        <v>1069</v>
      </c>
      <c r="B12" s="269" t="s">
        <v>1066</v>
      </c>
      <c r="C12" s="719" t="s">
        <v>48</v>
      </c>
      <c r="D12" s="27">
        <v>30.4</v>
      </c>
      <c r="E12" s="719" t="s">
        <v>48</v>
      </c>
      <c r="F12" s="15"/>
    </row>
    <row r="13" spans="1:15">
      <c r="B13" s="269" t="s">
        <v>1067</v>
      </c>
      <c r="C13" s="719" t="s">
        <v>48</v>
      </c>
      <c r="D13" s="27">
        <v>34.1</v>
      </c>
      <c r="E13" s="719" t="s">
        <v>48</v>
      </c>
      <c r="F13" s="15"/>
    </row>
    <row r="14" spans="1:15">
      <c r="A14" s="764" t="s">
        <v>1903</v>
      </c>
      <c r="C14" s="232"/>
      <c r="D14" s="232"/>
      <c r="E14" s="232"/>
    </row>
  </sheetData>
  <mergeCells count="3">
    <mergeCell ref="A2:E2"/>
    <mergeCell ref="A3:B4"/>
    <mergeCell ref="C4:E4"/>
  </mergeCells>
  <pageMargins left="0.19685039370078741" right="0.19685039370078741" top="0.74803149606299213" bottom="0.74803149606299213" header="0.31496062992125984" footer="0.31496062992125984"/>
  <pageSetup paperSize="9" scale="87" orientation="landscape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6"/>
  <dimension ref="A1:O15"/>
  <sheetViews>
    <sheetView showGridLines="0" zoomScaleNormal="100" workbookViewId="0"/>
  </sheetViews>
  <sheetFormatPr defaultRowHeight="15"/>
  <cols>
    <col min="1" max="1" width="30.28515625" customWidth="1"/>
    <col min="2" max="4" width="22.28515625" customWidth="1"/>
  </cols>
  <sheetData>
    <row r="1" spans="1:15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52"/>
      <c r="L1" s="52"/>
      <c r="M1" s="52"/>
      <c r="N1" s="52"/>
      <c r="O1" s="52"/>
    </row>
    <row r="2" spans="1:15" ht="15" customHeight="1">
      <c r="A2" s="2129" t="s">
        <v>2331</v>
      </c>
      <c r="B2" s="1950"/>
      <c r="C2" s="1950"/>
      <c r="D2" s="1950"/>
    </row>
    <row r="3" spans="1:15">
      <c r="A3" s="1952" t="s">
        <v>36</v>
      </c>
      <c r="B3" s="1776">
        <v>2015</v>
      </c>
      <c r="C3" s="1776">
        <v>2016</v>
      </c>
      <c r="D3" s="1777">
        <v>2017</v>
      </c>
      <c r="E3" s="15"/>
    </row>
    <row r="4" spans="1:15" ht="15.75" thickBot="1">
      <c r="A4" s="1953"/>
      <c r="B4" s="2486" t="s">
        <v>273</v>
      </c>
      <c r="C4" s="1964"/>
      <c r="D4" s="1964"/>
    </row>
    <row r="5" spans="1:15" ht="15.75" thickTop="1">
      <c r="A5" s="131" t="s">
        <v>385</v>
      </c>
      <c r="B5" s="162">
        <v>498.8</v>
      </c>
      <c r="C5" s="163">
        <v>561.9</v>
      </c>
      <c r="D5" s="401">
        <v>760.9</v>
      </c>
      <c r="E5" s="15"/>
    </row>
    <row r="6" spans="1:15">
      <c r="A6" s="103" t="s">
        <v>1070</v>
      </c>
      <c r="B6" s="26">
        <v>159.5</v>
      </c>
      <c r="C6" s="27">
        <v>163.1</v>
      </c>
      <c r="D6" s="36">
        <v>176.7</v>
      </c>
      <c r="E6" s="15"/>
    </row>
    <row r="7" spans="1:15">
      <c r="A7" s="103" t="s">
        <v>1071</v>
      </c>
      <c r="B7" s="26">
        <v>143.9</v>
      </c>
      <c r="C7" s="27">
        <v>170</v>
      </c>
      <c r="D7" s="36">
        <v>249.9</v>
      </c>
      <c r="E7" s="15"/>
    </row>
    <row r="8" spans="1:15" ht="15" customHeight="1">
      <c r="A8" s="103" t="s">
        <v>1072</v>
      </c>
      <c r="B8" s="26">
        <v>39.5</v>
      </c>
      <c r="C8" s="27">
        <v>46.7</v>
      </c>
      <c r="D8" s="36">
        <v>68.599999999999994</v>
      </c>
      <c r="E8" s="15"/>
    </row>
    <row r="9" spans="1:15" ht="15" customHeight="1">
      <c r="A9" s="103" t="s">
        <v>1073</v>
      </c>
      <c r="B9" s="26">
        <v>79.099999999999994</v>
      </c>
      <c r="C9" s="27">
        <v>93.4</v>
      </c>
      <c r="D9" s="36">
        <v>137.30000000000001</v>
      </c>
      <c r="E9" s="15"/>
    </row>
    <row r="10" spans="1:15" ht="15" customHeight="1">
      <c r="A10" s="103" t="s">
        <v>1074</v>
      </c>
      <c r="B10" s="26">
        <v>76.8</v>
      </c>
      <c r="C10" s="27">
        <v>88.6</v>
      </c>
      <c r="D10" s="36">
        <v>128.30000000000001</v>
      </c>
      <c r="E10" s="15"/>
    </row>
    <row r="11" spans="1:15">
      <c r="A11" s="1829" t="s">
        <v>1057</v>
      </c>
      <c r="B11" s="1829"/>
      <c r="C11" s="1829"/>
      <c r="D11" s="1829"/>
    </row>
    <row r="12" spans="1:15">
      <c r="B12" s="232"/>
      <c r="C12" s="232"/>
      <c r="D12" s="232"/>
    </row>
    <row r="13" spans="1:15">
      <c r="B13" s="232"/>
      <c r="C13" s="232"/>
      <c r="D13" s="232"/>
    </row>
    <row r="14" spans="1:15">
      <c r="B14" s="232"/>
      <c r="C14" s="232"/>
      <c r="D14" s="232"/>
    </row>
    <row r="15" spans="1:15">
      <c r="B15" s="88"/>
      <c r="C15" s="88"/>
      <c r="D15" s="88"/>
    </row>
  </sheetData>
  <mergeCells count="4">
    <mergeCell ref="A2:D2"/>
    <mergeCell ref="A3:A4"/>
    <mergeCell ref="B4:D4"/>
    <mergeCell ref="A11:D11"/>
  </mergeCells>
  <pageMargins left="0.7" right="0.7" top="0.75" bottom="0.75" header="0.3" footer="0.3"/>
  <pageSetup paperSize="9" orientation="landscape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7"/>
  <dimension ref="A1:O18"/>
  <sheetViews>
    <sheetView showGridLines="0" zoomScaleNormal="100" workbookViewId="0"/>
  </sheetViews>
  <sheetFormatPr defaultRowHeight="15"/>
  <cols>
    <col min="1" max="1" width="55.140625" customWidth="1"/>
    <col min="2" max="5" width="14.140625" customWidth="1"/>
  </cols>
  <sheetData>
    <row r="1" spans="1:15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52"/>
      <c r="L1" s="52"/>
      <c r="M1" s="52"/>
      <c r="N1" s="52"/>
      <c r="O1" s="52"/>
    </row>
    <row r="2" spans="1:15" ht="15" customHeight="1">
      <c r="A2" s="2129" t="s">
        <v>2332</v>
      </c>
      <c r="B2" s="1950"/>
      <c r="C2" s="1950"/>
      <c r="D2" s="1950"/>
      <c r="E2" s="1950"/>
    </row>
    <row r="3" spans="1:15">
      <c r="A3" s="1952" t="s">
        <v>36</v>
      </c>
      <c r="B3" s="1776">
        <v>2015</v>
      </c>
      <c r="C3" s="1787">
        <v>2016</v>
      </c>
      <c r="D3" s="2484">
        <v>2017</v>
      </c>
      <c r="E3" s="2485"/>
    </row>
    <row r="4" spans="1:15" ht="15.75" thickBot="1">
      <c r="A4" s="1953"/>
      <c r="B4" s="2486" t="s">
        <v>273</v>
      </c>
      <c r="C4" s="1964"/>
      <c r="D4" s="2496"/>
      <c r="E4" s="1745" t="s">
        <v>265</v>
      </c>
    </row>
    <row r="5" spans="1:15" ht="15.75" thickTop="1">
      <c r="A5" s="95" t="s">
        <v>1075</v>
      </c>
      <c r="B5" s="110">
        <v>2526.1999999999998</v>
      </c>
      <c r="C5" s="86">
        <v>2635.9</v>
      </c>
      <c r="D5" s="777">
        <v>2976.6</v>
      </c>
      <c r="E5" s="358" t="s">
        <v>314</v>
      </c>
    </row>
    <row r="6" spans="1:15">
      <c r="A6" s="103" t="s">
        <v>1076</v>
      </c>
      <c r="B6" s="27">
        <v>3154</v>
      </c>
      <c r="C6" s="86">
        <v>3149.7</v>
      </c>
      <c r="D6" s="111">
        <v>2939.4</v>
      </c>
      <c r="E6" s="45">
        <v>100</v>
      </c>
    </row>
    <row r="7" spans="1:15">
      <c r="A7" s="104" t="s">
        <v>1077</v>
      </c>
      <c r="B7" s="27"/>
      <c r="C7" s="27"/>
      <c r="D7" s="27"/>
      <c r="E7" s="45"/>
    </row>
    <row r="8" spans="1:15">
      <c r="A8" s="1376" t="s">
        <v>2739</v>
      </c>
      <c r="B8" s="27">
        <v>3140.3</v>
      </c>
      <c r="C8" s="86">
        <v>2886.2</v>
      </c>
      <c r="D8" s="111">
        <v>2851.3</v>
      </c>
      <c r="E8" s="45">
        <v>97</v>
      </c>
    </row>
    <row r="9" spans="1:15">
      <c r="A9" s="160" t="s">
        <v>368</v>
      </c>
      <c r="B9" s="27">
        <v>13.6</v>
      </c>
      <c r="C9" s="86">
        <v>263.60000000000002</v>
      </c>
      <c r="D9" s="111">
        <v>88.2</v>
      </c>
      <c r="E9" s="45">
        <v>3</v>
      </c>
    </row>
    <row r="10" spans="1:15">
      <c r="A10" s="103" t="s">
        <v>1078</v>
      </c>
      <c r="B10" s="27">
        <v>5680.2</v>
      </c>
      <c r="C10" s="86">
        <v>5785.7</v>
      </c>
      <c r="D10" s="111">
        <v>5916</v>
      </c>
      <c r="E10" s="45">
        <f>ROUND(D10/$D$10*100,1)</f>
        <v>100</v>
      </c>
    </row>
    <row r="11" spans="1:15">
      <c r="A11" s="103" t="s">
        <v>1079</v>
      </c>
      <c r="B11" s="27">
        <v>2930.8</v>
      </c>
      <c r="C11" s="86">
        <v>2353</v>
      </c>
      <c r="D11" s="111">
        <v>2245.1999999999998</v>
      </c>
      <c r="E11" s="45">
        <f t="shared" ref="E11:E17" si="0">ROUND(D11/$D$10*100,1)</f>
        <v>38</v>
      </c>
    </row>
    <row r="12" spans="1:15">
      <c r="A12" s="103" t="s">
        <v>1080</v>
      </c>
      <c r="B12" s="27">
        <v>272.10000000000002</v>
      </c>
      <c r="C12" s="86">
        <v>692.2</v>
      </c>
      <c r="D12" s="111">
        <v>161.1</v>
      </c>
      <c r="E12" s="45">
        <f t="shared" si="0"/>
        <v>2.7</v>
      </c>
    </row>
    <row r="13" spans="1:15">
      <c r="A13" s="160" t="s">
        <v>181</v>
      </c>
      <c r="B13" s="27">
        <v>1353.1</v>
      </c>
      <c r="C13" s="86">
        <v>738</v>
      </c>
      <c r="D13" s="44">
        <v>512.70000000000005</v>
      </c>
      <c r="E13" s="45">
        <f t="shared" si="0"/>
        <v>8.6999999999999993</v>
      </c>
    </row>
    <row r="14" spans="1:15">
      <c r="A14" s="160" t="s">
        <v>1081</v>
      </c>
      <c r="B14" s="27">
        <v>29.5</v>
      </c>
      <c r="C14" s="86">
        <v>26.1</v>
      </c>
      <c r="D14" s="111">
        <v>16.3</v>
      </c>
      <c r="E14" s="45">
        <f t="shared" si="0"/>
        <v>0.3</v>
      </c>
    </row>
    <row r="15" spans="1:15">
      <c r="A15" s="160" t="s">
        <v>1082</v>
      </c>
      <c r="B15" s="27">
        <v>1276.2</v>
      </c>
      <c r="C15" s="86">
        <v>504.1</v>
      </c>
      <c r="D15" s="111">
        <v>1225.0999999999999</v>
      </c>
      <c r="E15" s="45">
        <f t="shared" si="0"/>
        <v>20.7</v>
      </c>
    </row>
    <row r="16" spans="1:15">
      <c r="A16" s="160" t="s">
        <v>1083</v>
      </c>
      <c r="B16" s="27" t="s">
        <v>48</v>
      </c>
      <c r="C16" s="86">
        <v>392.7</v>
      </c>
      <c r="D16" s="111">
        <v>330</v>
      </c>
      <c r="E16" s="45">
        <f t="shared" si="0"/>
        <v>5.6</v>
      </c>
    </row>
    <row r="17" spans="1:5">
      <c r="A17" s="103" t="s">
        <v>1084</v>
      </c>
      <c r="B17" s="27">
        <v>2749.4</v>
      </c>
      <c r="C17" s="86">
        <v>3432.6</v>
      </c>
      <c r="D17" s="111">
        <v>3670.8</v>
      </c>
      <c r="E17" s="45">
        <f t="shared" si="0"/>
        <v>62</v>
      </c>
    </row>
    <row r="18" spans="1:5">
      <c r="A18" s="66" t="s">
        <v>1057</v>
      </c>
    </row>
  </sheetData>
  <mergeCells count="4">
    <mergeCell ref="A2:E2"/>
    <mergeCell ref="A3:A4"/>
    <mergeCell ref="D3:E3"/>
    <mergeCell ref="B4:D4"/>
  </mergeCells>
  <pageMargins left="0.7" right="0.7" top="0.75" bottom="0.75" header="0.3" footer="0.3"/>
  <pageSetup paperSize="9" scale="89" orientation="landscape" r:id="rId1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8"/>
  <dimension ref="A1:O22"/>
  <sheetViews>
    <sheetView showGridLines="0" zoomScaleNormal="100" workbookViewId="0"/>
  </sheetViews>
  <sheetFormatPr defaultRowHeight="15"/>
  <cols>
    <col min="1" max="1" width="55.42578125" customWidth="1"/>
    <col min="2" max="5" width="12.28515625" customWidth="1"/>
  </cols>
  <sheetData>
    <row r="1" spans="1:15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52"/>
      <c r="L1" s="52"/>
      <c r="M1" s="52"/>
      <c r="N1" s="52"/>
      <c r="O1" s="52"/>
    </row>
    <row r="2" spans="1:15" ht="15" customHeight="1">
      <c r="A2" s="2129" t="s">
        <v>2333</v>
      </c>
      <c r="B2" s="1950"/>
      <c r="C2" s="1950"/>
      <c r="D2" s="1950"/>
      <c r="E2" s="1950"/>
    </row>
    <row r="3" spans="1:15">
      <c r="A3" s="1952" t="s">
        <v>36</v>
      </c>
      <c r="B3" s="1776">
        <v>2015</v>
      </c>
      <c r="C3" s="1787">
        <v>2016</v>
      </c>
      <c r="D3" s="2484">
        <v>2017</v>
      </c>
      <c r="E3" s="2485"/>
    </row>
    <row r="4" spans="1:15" ht="15.75" thickBot="1">
      <c r="A4" s="1953"/>
      <c r="B4" s="2486" t="s">
        <v>273</v>
      </c>
      <c r="C4" s="1964"/>
      <c r="D4" s="2496"/>
      <c r="E4" s="1745" t="s">
        <v>265</v>
      </c>
    </row>
    <row r="5" spans="1:15" ht="15.75" thickTop="1">
      <c r="A5" s="95" t="s">
        <v>1075</v>
      </c>
      <c r="B5" s="110">
        <v>4663.3</v>
      </c>
      <c r="C5" s="27">
        <v>4159.7</v>
      </c>
      <c r="D5" s="27">
        <v>3139.1</v>
      </c>
      <c r="E5" s="358" t="s">
        <v>314</v>
      </c>
    </row>
    <row r="6" spans="1:15" ht="15" customHeight="1">
      <c r="A6" s="103" t="s">
        <v>1076</v>
      </c>
      <c r="B6" s="27">
        <v>10686.9</v>
      </c>
      <c r="C6" s="27">
        <v>9041.7999999999993</v>
      </c>
      <c r="D6" s="111">
        <v>8353.9</v>
      </c>
      <c r="E6" s="45">
        <v>100</v>
      </c>
    </row>
    <row r="7" spans="1:15">
      <c r="A7" s="104" t="s">
        <v>1085</v>
      </c>
      <c r="B7" s="27"/>
      <c r="C7" s="27"/>
      <c r="D7" s="27"/>
      <c r="E7" s="45"/>
    </row>
    <row r="8" spans="1:15">
      <c r="A8" s="160" t="s">
        <v>1086</v>
      </c>
      <c r="B8" s="27">
        <v>1021.5</v>
      </c>
      <c r="C8" s="27">
        <v>154.19999999999999</v>
      </c>
      <c r="D8" s="111">
        <v>44.8</v>
      </c>
      <c r="E8" s="45">
        <v>0.5</v>
      </c>
    </row>
    <row r="9" spans="1:15">
      <c r="A9" s="1376" t="s">
        <v>1087</v>
      </c>
      <c r="B9" s="27">
        <v>9470.9</v>
      </c>
      <c r="C9" s="27">
        <v>8607.7000000000007</v>
      </c>
      <c r="D9" s="111">
        <v>7794.2</v>
      </c>
      <c r="E9" s="45">
        <v>93.3</v>
      </c>
    </row>
    <row r="10" spans="1:15">
      <c r="A10" s="104" t="s">
        <v>368</v>
      </c>
      <c r="B10" s="27">
        <v>194.5</v>
      </c>
      <c r="C10" s="27">
        <v>280</v>
      </c>
      <c r="D10" s="111">
        <v>514.9</v>
      </c>
      <c r="E10" s="45">
        <v>6.2</v>
      </c>
    </row>
    <row r="11" spans="1:15">
      <c r="A11" s="103" t="s">
        <v>1078</v>
      </c>
      <c r="B11" s="27">
        <v>15350.2</v>
      </c>
      <c r="C11" s="27">
        <v>13201.6</v>
      </c>
      <c r="D11" s="111">
        <v>11492.9</v>
      </c>
      <c r="E11" s="45">
        <v>100</v>
      </c>
    </row>
    <row r="12" spans="1:15">
      <c r="A12" s="103" t="s">
        <v>1079</v>
      </c>
      <c r="B12" s="27">
        <v>11193.1</v>
      </c>
      <c r="C12" s="27">
        <v>10134</v>
      </c>
      <c r="D12" s="111">
        <v>9521.2000000000007</v>
      </c>
      <c r="E12" s="45">
        <v>82.8</v>
      </c>
    </row>
    <row r="13" spans="1:15">
      <c r="A13" s="103" t="s">
        <v>1080</v>
      </c>
      <c r="B13" s="27">
        <v>4067.3</v>
      </c>
      <c r="C13" s="27">
        <v>2843.7</v>
      </c>
      <c r="D13" s="111">
        <v>2747.7</v>
      </c>
      <c r="E13" s="45">
        <v>23.9</v>
      </c>
    </row>
    <row r="14" spans="1:15">
      <c r="A14" s="160" t="s">
        <v>181</v>
      </c>
      <c r="B14" s="27">
        <v>468.2</v>
      </c>
      <c r="C14" s="27">
        <v>1464.4</v>
      </c>
      <c r="D14" s="44">
        <v>1766.9</v>
      </c>
      <c r="E14" s="45">
        <v>15.4</v>
      </c>
    </row>
    <row r="15" spans="1:15">
      <c r="A15" s="160" t="s">
        <v>1081</v>
      </c>
      <c r="B15" s="27">
        <v>1598.5</v>
      </c>
      <c r="C15" s="27">
        <v>1491.4</v>
      </c>
      <c r="D15" s="111">
        <v>693.6</v>
      </c>
      <c r="E15" s="45">
        <v>6</v>
      </c>
    </row>
    <row r="16" spans="1:15">
      <c r="A16" s="160" t="s">
        <v>1082</v>
      </c>
      <c r="B16" s="27">
        <v>5040.3999999999996</v>
      </c>
      <c r="C16" s="27">
        <v>4252.7</v>
      </c>
      <c r="D16" s="111">
        <v>4203.5</v>
      </c>
      <c r="E16" s="45">
        <v>36.6</v>
      </c>
    </row>
    <row r="17" spans="1:5" ht="15" customHeight="1">
      <c r="A17" s="160" t="s">
        <v>1862</v>
      </c>
      <c r="B17" s="27" t="s">
        <v>48</v>
      </c>
      <c r="C17" s="27" t="s">
        <v>48</v>
      </c>
      <c r="D17" s="44">
        <v>48.3</v>
      </c>
      <c r="E17" s="45">
        <v>0.4</v>
      </c>
    </row>
    <row r="18" spans="1:5">
      <c r="A18" s="160" t="s">
        <v>1083</v>
      </c>
      <c r="B18" s="27">
        <v>18.7</v>
      </c>
      <c r="C18" s="27">
        <v>81.900000000000006</v>
      </c>
      <c r="D18" s="111">
        <v>61.2</v>
      </c>
      <c r="E18" s="45">
        <v>0.5</v>
      </c>
    </row>
    <row r="19" spans="1:5">
      <c r="A19" s="103" t="s">
        <v>1084</v>
      </c>
      <c r="B19" s="27">
        <v>4157.1000000000004</v>
      </c>
      <c r="C19" s="27">
        <v>3067.6</v>
      </c>
      <c r="D19" s="111">
        <v>1971.7</v>
      </c>
      <c r="E19" s="45">
        <v>17.2</v>
      </c>
    </row>
    <row r="20" spans="1:5">
      <c r="A20" s="66" t="s">
        <v>1057</v>
      </c>
    </row>
    <row r="22" spans="1:5">
      <c r="D22" s="32"/>
    </row>
  </sheetData>
  <mergeCells count="4">
    <mergeCell ref="A2:E2"/>
    <mergeCell ref="A3:A4"/>
    <mergeCell ref="D3:E3"/>
    <mergeCell ref="B4:D4"/>
  </mergeCells>
  <pageMargins left="0.7" right="0.7" top="0.75" bottom="0.75" header="0.3" footer="0.3"/>
  <pageSetup paperSize="9" orientation="landscape" r:id="rId1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9"/>
  <dimension ref="A1:N15"/>
  <sheetViews>
    <sheetView showGridLines="0" zoomScaleNormal="100" workbookViewId="0"/>
  </sheetViews>
  <sheetFormatPr defaultRowHeight="15"/>
  <cols>
    <col min="1" max="1" width="71" customWidth="1"/>
    <col min="2" max="4" width="12.28515625" customWidth="1"/>
  </cols>
  <sheetData>
    <row r="1" spans="1:14" ht="35.1" customHeight="1">
      <c r="A1" s="94"/>
      <c r="B1" s="94"/>
      <c r="C1" s="94"/>
      <c r="D1" s="94"/>
      <c r="E1" s="94"/>
      <c r="F1" s="94"/>
      <c r="G1" s="94"/>
      <c r="H1" s="94"/>
      <c r="I1" s="94"/>
      <c r="J1" s="52"/>
      <c r="K1" s="52"/>
      <c r="L1" s="52"/>
      <c r="M1" s="52"/>
      <c r="N1" s="52"/>
    </row>
    <row r="2" spans="1:14" ht="15" customHeight="1">
      <c r="A2" s="2129" t="s">
        <v>2334</v>
      </c>
      <c r="B2" s="1950"/>
      <c r="C2" s="1950"/>
      <c r="D2" s="1950"/>
    </row>
    <row r="3" spans="1:14" ht="29.25" customHeight="1" thickBot="1">
      <c r="A3" s="1744" t="s">
        <v>36</v>
      </c>
      <c r="B3" s="1776">
        <v>2015</v>
      </c>
      <c r="C3" s="1787">
        <v>2016</v>
      </c>
      <c r="D3" s="1777">
        <v>2017</v>
      </c>
      <c r="E3" s="15"/>
    </row>
    <row r="4" spans="1:14" ht="15" customHeight="1" thickTop="1">
      <c r="A4" s="131" t="s">
        <v>1897</v>
      </c>
      <c r="B4" s="210">
        <v>124.7</v>
      </c>
      <c r="C4" s="210">
        <v>359.8</v>
      </c>
      <c r="D4" s="345">
        <v>154.80000000000001</v>
      </c>
      <c r="E4" s="15"/>
    </row>
    <row r="5" spans="1:14">
      <c r="A5" s="104" t="s">
        <v>1088</v>
      </c>
      <c r="B5" s="27">
        <v>112.6</v>
      </c>
      <c r="C5" s="86">
        <v>358.3</v>
      </c>
      <c r="D5" s="45">
        <v>153.4</v>
      </c>
      <c r="E5" s="15"/>
    </row>
    <row r="6" spans="1:14">
      <c r="A6" s="104" t="s">
        <v>1089</v>
      </c>
      <c r="B6" s="27">
        <v>0.3</v>
      </c>
      <c r="C6" s="86">
        <v>1.6</v>
      </c>
      <c r="D6" s="45">
        <v>0.7</v>
      </c>
      <c r="E6" s="15"/>
    </row>
    <row r="7" spans="1:14">
      <c r="A7" s="765" t="s">
        <v>2740</v>
      </c>
      <c r="B7" s="86" t="s">
        <v>48</v>
      </c>
      <c r="C7" s="570" t="s">
        <v>48</v>
      </c>
      <c r="D7" s="1307">
        <v>0.7</v>
      </c>
      <c r="E7" s="15"/>
    </row>
    <row r="8" spans="1:14" ht="15" customHeight="1">
      <c r="A8" s="104" t="s">
        <v>2741</v>
      </c>
      <c r="B8" s="27">
        <v>11.8</v>
      </c>
      <c r="C8" s="86" t="s">
        <v>48</v>
      </c>
      <c r="D8" s="909" t="s">
        <v>48</v>
      </c>
      <c r="E8" s="15"/>
    </row>
    <row r="9" spans="1:14" ht="15" customHeight="1">
      <c r="A9" s="136" t="s">
        <v>2742</v>
      </c>
      <c r="B9" s="81">
        <v>2</v>
      </c>
      <c r="C9" s="402">
        <v>1.5</v>
      </c>
      <c r="D9" s="399">
        <v>1.1000000000000001</v>
      </c>
      <c r="E9" s="15"/>
    </row>
    <row r="10" spans="1:14" ht="15" customHeight="1">
      <c r="A10" s="104" t="s">
        <v>1090</v>
      </c>
      <c r="B10" s="702">
        <v>4</v>
      </c>
      <c r="C10" s="702">
        <v>1</v>
      </c>
      <c r="D10" s="911">
        <v>2</v>
      </c>
      <c r="E10" s="15"/>
    </row>
    <row r="11" spans="1:14" ht="40.5" customHeight="1">
      <c r="A11" s="1828" t="s">
        <v>2743</v>
      </c>
      <c r="B11" s="1829"/>
      <c r="C11" s="1829"/>
      <c r="D11" s="1829"/>
    </row>
    <row r="12" spans="1:14">
      <c r="B12" s="232"/>
      <c r="C12" s="232"/>
      <c r="D12" s="232"/>
    </row>
    <row r="13" spans="1:14">
      <c r="B13" s="232"/>
      <c r="C13" s="232"/>
      <c r="D13" s="232"/>
    </row>
    <row r="14" spans="1:14">
      <c r="B14" s="232"/>
      <c r="C14" s="232"/>
      <c r="D14" s="232"/>
    </row>
    <row r="15" spans="1:14">
      <c r="B15" s="88"/>
      <c r="C15" s="88"/>
      <c r="D15" s="88"/>
    </row>
  </sheetData>
  <mergeCells count="2">
    <mergeCell ref="A2:D2"/>
    <mergeCell ref="A11:D11"/>
  </mergeCells>
  <pageMargins left="0.7" right="0.7" top="0.75" bottom="0.75" header="0.3" footer="0.3"/>
  <pageSetup paperSize="9" orientation="landscape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1"/>
  <dimension ref="A1:I17"/>
  <sheetViews>
    <sheetView showGridLines="0" zoomScaleNormal="100" workbookViewId="0"/>
  </sheetViews>
  <sheetFormatPr defaultRowHeight="15"/>
  <cols>
    <col min="1" max="1" width="26.7109375" customWidth="1"/>
    <col min="2" max="2" width="2.7109375" customWidth="1"/>
    <col min="3" max="8" width="10.140625" customWidth="1"/>
    <col min="9" max="9" width="9.140625" style="15"/>
  </cols>
  <sheetData>
    <row r="1" spans="1:9" ht="35.1" customHeight="1">
      <c r="A1" s="94"/>
      <c r="B1" s="94"/>
      <c r="C1" s="94"/>
      <c r="D1" s="94"/>
      <c r="E1" s="94"/>
      <c r="F1" s="94"/>
      <c r="G1" s="94"/>
      <c r="H1" s="94"/>
      <c r="I1" s="51"/>
    </row>
    <row r="2" spans="1:9" ht="27.75" customHeight="1">
      <c r="A2" s="2129" t="s">
        <v>2335</v>
      </c>
      <c r="B2" s="2129"/>
      <c r="C2" s="2129"/>
      <c r="D2" s="2129"/>
      <c r="E2" s="2129"/>
      <c r="F2" s="1950"/>
      <c r="G2" s="1950"/>
      <c r="H2" s="1950"/>
    </row>
    <row r="3" spans="1:9" ht="15" customHeight="1">
      <c r="A3" s="2521" t="s">
        <v>1091</v>
      </c>
      <c r="B3" s="2522"/>
      <c r="C3" s="2527" t="s">
        <v>311</v>
      </c>
      <c r="D3" s="2528"/>
      <c r="E3" s="2528"/>
      <c r="F3" s="2527" t="s">
        <v>1169</v>
      </c>
      <c r="G3" s="2528"/>
      <c r="H3" s="2528"/>
    </row>
    <row r="4" spans="1:9">
      <c r="A4" s="2523"/>
      <c r="B4" s="2524"/>
      <c r="C4" s="1788">
        <v>2015</v>
      </c>
      <c r="D4" s="1789">
        <v>2016</v>
      </c>
      <c r="E4" s="1788">
        <v>2017</v>
      </c>
      <c r="F4" s="1788">
        <v>2015</v>
      </c>
      <c r="G4" s="1789">
        <v>2016</v>
      </c>
      <c r="H4" s="1788">
        <v>2017</v>
      </c>
    </row>
    <row r="5" spans="1:9" ht="15.75" thickBot="1">
      <c r="A5" s="2525"/>
      <c r="B5" s="2526"/>
      <c r="C5" s="2529" t="s">
        <v>273</v>
      </c>
      <c r="D5" s="2530"/>
      <c r="E5" s="2530"/>
      <c r="F5" s="2530"/>
      <c r="G5" s="2530"/>
      <c r="H5" s="2530"/>
    </row>
    <row r="6" spans="1:9" ht="15.75" thickTop="1">
      <c r="A6" s="403" t="s">
        <v>474</v>
      </c>
      <c r="B6" s="404" t="s">
        <v>1066</v>
      </c>
      <c r="C6" s="380">
        <v>180818.8</v>
      </c>
      <c r="D6" s="381">
        <v>174337.6</v>
      </c>
      <c r="E6" s="380">
        <v>177358.13600000003</v>
      </c>
      <c r="F6" s="380">
        <v>2286.9</v>
      </c>
      <c r="G6" s="381">
        <v>1770.8</v>
      </c>
      <c r="H6" s="381">
        <v>2008.9690000000001</v>
      </c>
    </row>
    <row r="7" spans="1:9">
      <c r="A7" s="127"/>
      <c r="B7" s="200" t="s">
        <v>1067</v>
      </c>
      <c r="C7" s="259">
        <v>164017.79999999999</v>
      </c>
      <c r="D7" s="1215">
        <v>154780.70000000001</v>
      </c>
      <c r="E7" s="259">
        <v>162077.174</v>
      </c>
      <c r="F7" s="259">
        <v>2247.3000000000002</v>
      </c>
      <c r="G7" s="1215">
        <v>1654</v>
      </c>
      <c r="H7" s="260">
        <v>2206.0210000000002</v>
      </c>
    </row>
    <row r="8" spans="1:9">
      <c r="A8" s="129" t="s">
        <v>1092</v>
      </c>
      <c r="B8" s="269"/>
      <c r="C8" s="53"/>
      <c r="D8" s="1160"/>
      <c r="E8" s="53"/>
      <c r="F8" s="1068"/>
      <c r="G8" s="1346"/>
      <c r="H8" s="1153"/>
    </row>
    <row r="9" spans="1:9">
      <c r="A9" s="120" t="s">
        <v>1093</v>
      </c>
      <c r="B9" s="269" t="s">
        <v>1066</v>
      </c>
      <c r="C9" s="1163">
        <v>13242.5</v>
      </c>
      <c r="D9" s="1346">
        <v>9613.5</v>
      </c>
      <c r="E9" s="1163">
        <v>4892.3959999999997</v>
      </c>
      <c r="F9" s="29">
        <v>829.5</v>
      </c>
      <c r="G9" s="1346">
        <v>16.100000000000001</v>
      </c>
      <c r="H9" s="30">
        <v>464.702</v>
      </c>
    </row>
    <row r="10" spans="1:9">
      <c r="A10" s="120"/>
      <c r="B10" s="269" t="s">
        <v>1067</v>
      </c>
      <c r="C10" s="29">
        <v>12735.7</v>
      </c>
      <c r="D10" s="1346">
        <v>5051.6000000000004</v>
      </c>
      <c r="E10" s="29">
        <v>3067.712</v>
      </c>
      <c r="F10" s="29">
        <v>829.5</v>
      </c>
      <c r="G10" s="1346">
        <v>16.100000000000001</v>
      </c>
      <c r="H10" s="30">
        <v>464.702</v>
      </c>
    </row>
    <row r="11" spans="1:9">
      <c r="A11" s="120" t="s">
        <v>1094</v>
      </c>
      <c r="B11" s="269" t="s">
        <v>1066</v>
      </c>
      <c r="C11" s="50">
        <v>165764.20000000001</v>
      </c>
      <c r="D11" s="1346">
        <v>163583.5</v>
      </c>
      <c r="E11" s="50">
        <v>171045.9</v>
      </c>
      <c r="F11" s="29">
        <v>1457.4</v>
      </c>
      <c r="G11" s="1346">
        <v>1724.8</v>
      </c>
      <c r="H11" s="30">
        <v>1544.2670000000001</v>
      </c>
    </row>
    <row r="12" spans="1:9">
      <c r="A12" s="120"/>
      <c r="B12" s="269" t="s">
        <v>1067</v>
      </c>
      <c r="C12" s="29">
        <v>148634.29999999999</v>
      </c>
      <c r="D12" s="1346">
        <v>146735</v>
      </c>
      <c r="E12" s="29">
        <v>154723.86900000001</v>
      </c>
      <c r="F12" s="29">
        <v>1370.4</v>
      </c>
      <c r="G12" s="1346">
        <v>1578.9</v>
      </c>
      <c r="H12" s="30">
        <v>1677.18</v>
      </c>
    </row>
    <row r="13" spans="1:9">
      <c r="A13" s="120" t="s">
        <v>1095</v>
      </c>
      <c r="B13" s="269" t="s">
        <v>1066</v>
      </c>
      <c r="C13" s="29">
        <v>1275.8</v>
      </c>
      <c r="D13" s="1346">
        <v>727.8</v>
      </c>
      <c r="E13" s="29">
        <v>1076.634</v>
      </c>
      <c r="F13" s="29" t="s">
        <v>48</v>
      </c>
      <c r="G13" s="1346" t="s">
        <v>48</v>
      </c>
      <c r="H13" s="30" t="s">
        <v>48</v>
      </c>
    </row>
    <row r="14" spans="1:9">
      <c r="A14" s="120"/>
      <c r="B14" s="269" t="s">
        <v>1067</v>
      </c>
      <c r="C14" s="29">
        <v>22.9</v>
      </c>
      <c r="D14" s="1346">
        <v>106.8</v>
      </c>
      <c r="E14" s="29">
        <v>204.53800000000001</v>
      </c>
      <c r="F14" s="29" t="s">
        <v>48</v>
      </c>
      <c r="G14" s="1346" t="s">
        <v>48</v>
      </c>
      <c r="H14" s="30" t="s">
        <v>48</v>
      </c>
    </row>
    <row r="15" spans="1:9">
      <c r="A15" s="120" t="s">
        <v>690</v>
      </c>
      <c r="B15" s="269" t="s">
        <v>1066</v>
      </c>
      <c r="C15" s="29">
        <v>536.29999999999995</v>
      </c>
      <c r="D15" s="1346">
        <v>412.9</v>
      </c>
      <c r="E15" s="29">
        <v>343.19200000000001</v>
      </c>
      <c r="F15" s="29" t="s">
        <v>48</v>
      </c>
      <c r="G15" s="1346">
        <v>29.9</v>
      </c>
      <c r="H15" s="30" t="s">
        <v>48</v>
      </c>
    </row>
    <row r="16" spans="1:9">
      <c r="A16" s="120"/>
      <c r="B16" s="269" t="s">
        <v>1067</v>
      </c>
      <c r="C16" s="29">
        <v>2624.9</v>
      </c>
      <c r="D16" s="1346">
        <v>2887.3</v>
      </c>
      <c r="E16" s="29">
        <v>4081.0549999999998</v>
      </c>
      <c r="F16" s="29">
        <v>47.4</v>
      </c>
      <c r="G16" s="1346">
        <v>59</v>
      </c>
      <c r="H16" s="30">
        <v>64.099999999999994</v>
      </c>
    </row>
    <row r="17" spans="1:8" ht="15" customHeight="1">
      <c r="A17" s="1845" t="s">
        <v>250</v>
      </c>
      <c r="B17" s="1845"/>
      <c r="C17" s="1845"/>
      <c r="D17" s="1845"/>
      <c r="E17" s="1845"/>
      <c r="F17" s="1845"/>
      <c r="G17" s="1845"/>
      <c r="H17" s="1845"/>
    </row>
  </sheetData>
  <mergeCells count="6">
    <mergeCell ref="A17:H17"/>
    <mergeCell ref="A2:H2"/>
    <mergeCell ref="A3:B5"/>
    <mergeCell ref="C3:E3"/>
    <mergeCell ref="C5:H5"/>
    <mergeCell ref="F3:H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H13"/>
  <sheetViews>
    <sheetView showGridLines="0" zoomScaleNormal="100" workbookViewId="0"/>
  </sheetViews>
  <sheetFormatPr defaultRowHeight="15"/>
  <cols>
    <col min="1" max="1" width="43" customWidth="1"/>
    <col min="2" max="4" width="20.7109375" customWidth="1"/>
  </cols>
  <sheetData>
    <row r="1" spans="1:8" ht="35.1" customHeight="1">
      <c r="A1" s="94"/>
      <c r="B1" s="94"/>
      <c r="C1" s="94"/>
      <c r="D1" s="94"/>
      <c r="E1" s="52"/>
      <c r="F1" s="52"/>
      <c r="G1" s="52"/>
      <c r="H1" s="52"/>
    </row>
    <row r="2" spans="1:8" ht="24.75">
      <c r="A2" s="784" t="s">
        <v>2522</v>
      </c>
      <c r="B2" s="52"/>
      <c r="C2" s="52"/>
      <c r="D2" s="52"/>
    </row>
    <row r="3" spans="1:8" ht="24.75" thickBot="1">
      <c r="A3" s="1558" t="s">
        <v>36</v>
      </c>
      <c r="B3" s="1559" t="s">
        <v>304</v>
      </c>
      <c r="C3" s="1560" t="s">
        <v>2761</v>
      </c>
      <c r="D3" s="1560" t="s">
        <v>1152</v>
      </c>
    </row>
    <row r="4" spans="1:8" ht="15.75" thickTop="1">
      <c r="A4" s="95" t="s">
        <v>305</v>
      </c>
      <c r="B4" s="96"/>
      <c r="C4" s="97"/>
      <c r="D4" s="97"/>
    </row>
    <row r="5" spans="1:8">
      <c r="A5" s="98" t="s">
        <v>306</v>
      </c>
      <c r="B5" s="99" t="s">
        <v>1148</v>
      </c>
      <c r="C5" s="1423" t="s">
        <v>2762</v>
      </c>
      <c r="D5" s="1423" t="s">
        <v>314</v>
      </c>
    </row>
    <row r="6" spans="1:8">
      <c r="A6" s="98" t="s">
        <v>307</v>
      </c>
      <c r="B6" s="99" t="s">
        <v>1149</v>
      </c>
      <c r="C6" s="1423" t="s">
        <v>2763</v>
      </c>
      <c r="D6" s="1423" t="s">
        <v>314</v>
      </c>
    </row>
    <row r="7" spans="1:8">
      <c r="A7" s="98" t="s">
        <v>308</v>
      </c>
      <c r="B7" s="99" t="s">
        <v>1150</v>
      </c>
      <c r="C7" s="1423" t="s">
        <v>2764</v>
      </c>
      <c r="D7" s="1423" t="s">
        <v>314</v>
      </c>
    </row>
    <row r="8" spans="1:8">
      <c r="A8" s="98" t="s">
        <v>309</v>
      </c>
      <c r="B8" s="99" t="s">
        <v>1151</v>
      </c>
      <c r="C8" s="1423" t="s">
        <v>2765</v>
      </c>
      <c r="D8" s="1423" t="s">
        <v>314</v>
      </c>
    </row>
    <row r="9" spans="1:8">
      <c r="A9" s="103" t="s">
        <v>1153</v>
      </c>
      <c r="B9" s="35"/>
      <c r="C9" s="434"/>
      <c r="D9" s="434"/>
    </row>
    <row r="10" spans="1:8">
      <c r="A10" s="98" t="s">
        <v>1154</v>
      </c>
      <c r="B10" s="99" t="s">
        <v>314</v>
      </c>
      <c r="C10" s="1423" t="s">
        <v>2766</v>
      </c>
      <c r="D10" s="1423">
        <v>195.7</v>
      </c>
    </row>
    <row r="11" spans="1:8">
      <c r="A11" s="98" t="s">
        <v>1155</v>
      </c>
      <c r="B11" s="99" t="s">
        <v>314</v>
      </c>
      <c r="C11" s="1423" t="s">
        <v>2767</v>
      </c>
      <c r="D11" s="1423">
        <v>128.19999999999999</v>
      </c>
    </row>
    <row r="12" spans="1:8">
      <c r="A12" s="448"/>
      <c r="B12" s="391"/>
      <c r="C12" s="232"/>
      <c r="D12" s="232"/>
    </row>
    <row r="13" spans="1:8" s="57" customFormat="1" ht="15.95" customHeight="1">
      <c r="A13" s="1845" t="s">
        <v>1161</v>
      </c>
      <c r="B13" s="1845"/>
      <c r="C13" s="1846"/>
      <c r="D13" s="1846"/>
      <c r="E13" s="1846"/>
    </row>
  </sheetData>
  <mergeCells count="1">
    <mergeCell ref="A13:E13"/>
  </mergeCells>
  <pageMargins left="0.7" right="0.7" top="0.75" bottom="0.75" header="0.3" footer="0.3"/>
  <pageSetup paperSize="9" orientation="portrait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2"/>
  <dimension ref="A1:O16"/>
  <sheetViews>
    <sheetView showGridLines="0" zoomScaleNormal="100" workbookViewId="0"/>
  </sheetViews>
  <sheetFormatPr defaultRowHeight="15"/>
  <cols>
    <col min="1" max="1" width="67" customWidth="1"/>
    <col min="2" max="5" width="13.85546875" customWidth="1"/>
  </cols>
  <sheetData>
    <row r="1" spans="1:15" ht="35.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52"/>
      <c r="L1" s="52"/>
      <c r="M1" s="52"/>
      <c r="N1" s="52"/>
      <c r="O1" s="52"/>
    </row>
    <row r="2" spans="1:15" ht="15" customHeight="1">
      <c r="A2" s="2129" t="s">
        <v>2336</v>
      </c>
      <c r="B2" s="1950"/>
      <c r="C2" s="1950"/>
      <c r="D2" s="1950"/>
      <c r="E2" s="1950"/>
    </row>
    <row r="3" spans="1:15">
      <c r="A3" s="1952" t="s">
        <v>36</v>
      </c>
      <c r="B3" s="1787">
        <v>2015</v>
      </c>
      <c r="C3" s="1790">
        <v>2016</v>
      </c>
      <c r="D3" s="2484">
        <v>2017</v>
      </c>
      <c r="E3" s="2485"/>
    </row>
    <row r="4" spans="1:15" ht="15.75" thickBot="1">
      <c r="A4" s="1953"/>
      <c r="B4" s="2529" t="s">
        <v>273</v>
      </c>
      <c r="C4" s="2530"/>
      <c r="D4" s="2496"/>
      <c r="E4" s="1745" t="s">
        <v>265</v>
      </c>
    </row>
    <row r="5" spans="1:15" ht="15.75" thickTop="1">
      <c r="A5" s="95" t="s">
        <v>1096</v>
      </c>
      <c r="B5" s="679">
        <v>1006.1</v>
      </c>
      <c r="C5" s="777">
        <v>1873.9</v>
      </c>
      <c r="D5" s="1822">
        <v>1845.183</v>
      </c>
      <c r="E5" s="1539" t="s">
        <v>314</v>
      </c>
    </row>
    <row r="6" spans="1:15">
      <c r="A6" s="103" t="s">
        <v>1097</v>
      </c>
      <c r="B6" s="679">
        <v>2247.3000000000002</v>
      </c>
      <c r="C6" s="1008">
        <v>1654</v>
      </c>
      <c r="D6" s="1379">
        <v>2206</v>
      </c>
      <c r="E6" s="1823" t="s">
        <v>314</v>
      </c>
    </row>
    <row r="7" spans="1:15">
      <c r="A7" s="103" t="s">
        <v>1098</v>
      </c>
      <c r="B7" s="679">
        <v>11.8</v>
      </c>
      <c r="C7" s="1008">
        <v>13.5</v>
      </c>
      <c r="D7" s="1379">
        <v>18.3</v>
      </c>
      <c r="E7" s="1823" t="s">
        <v>314</v>
      </c>
    </row>
    <row r="8" spans="1:15">
      <c r="A8" s="103" t="s">
        <v>1099</v>
      </c>
      <c r="B8" s="679">
        <v>1379.4</v>
      </c>
      <c r="C8" s="1008">
        <v>1682.7</v>
      </c>
      <c r="D8" s="432">
        <v>1599.8</v>
      </c>
      <c r="E8" s="1823">
        <f>ROUND(D8/$D$8*100,1)</f>
        <v>100</v>
      </c>
    </row>
    <row r="9" spans="1:15">
      <c r="A9" s="103" t="s">
        <v>2459</v>
      </c>
      <c r="B9" s="679">
        <v>22.3</v>
      </c>
      <c r="C9" s="1008">
        <v>39.700000000000003</v>
      </c>
      <c r="D9" s="1379">
        <v>29</v>
      </c>
      <c r="E9" s="1823">
        <f t="shared" ref="E9:E11" si="0">ROUND(D9/$D$8*100,1)</f>
        <v>1.8</v>
      </c>
      <c r="F9" s="15"/>
    </row>
    <row r="10" spans="1:15" ht="15" customHeight="1">
      <c r="A10" s="160" t="s">
        <v>1867</v>
      </c>
      <c r="B10" s="679">
        <v>70.2</v>
      </c>
      <c r="C10" s="1008">
        <v>219.1</v>
      </c>
      <c r="D10" s="432" t="s">
        <v>48</v>
      </c>
      <c r="E10" s="1823" t="s">
        <v>48</v>
      </c>
    </row>
    <row r="11" spans="1:15" ht="15" customHeight="1">
      <c r="A11" s="160" t="s">
        <v>1868</v>
      </c>
      <c r="B11" s="679">
        <v>1279.4000000000001</v>
      </c>
      <c r="C11" s="1008">
        <v>1423.9</v>
      </c>
      <c r="D11" s="432">
        <v>1570.9</v>
      </c>
      <c r="E11" s="1823">
        <f t="shared" si="0"/>
        <v>98.2</v>
      </c>
    </row>
    <row r="12" spans="1:15" ht="28.5" customHeight="1">
      <c r="A12" s="160" t="s">
        <v>1869</v>
      </c>
      <c r="B12" s="679">
        <v>0.3</v>
      </c>
      <c r="C12" s="432" t="s">
        <v>48</v>
      </c>
      <c r="D12" s="432" t="s">
        <v>48</v>
      </c>
      <c r="E12" s="1823" t="s">
        <v>48</v>
      </c>
    </row>
    <row r="13" spans="1:15" ht="27" customHeight="1">
      <c r="A13" s="405" t="s">
        <v>2891</v>
      </c>
      <c r="B13" s="679">
        <v>7.2</v>
      </c>
      <c r="C13" s="432" t="s">
        <v>48</v>
      </c>
      <c r="D13" s="432" t="s">
        <v>48</v>
      </c>
      <c r="E13" s="1823" t="s">
        <v>48</v>
      </c>
      <c r="F13" s="15"/>
    </row>
    <row r="14" spans="1:15">
      <c r="A14" s="160" t="s">
        <v>705</v>
      </c>
      <c r="B14" s="679"/>
      <c r="C14" s="1008"/>
      <c r="D14" s="432"/>
      <c r="E14" s="1823"/>
      <c r="F14" s="15"/>
    </row>
    <row r="15" spans="1:15">
      <c r="A15" s="103" t="s">
        <v>1100</v>
      </c>
      <c r="B15" s="679">
        <v>1873.9</v>
      </c>
      <c r="C15" s="1008">
        <v>1845.2</v>
      </c>
      <c r="D15" s="1379">
        <v>2451.3670000000002</v>
      </c>
      <c r="E15" s="1823" t="s">
        <v>314</v>
      </c>
    </row>
    <row r="16" spans="1:15" ht="15" customHeight="1">
      <c r="A16" s="1951" t="s">
        <v>250</v>
      </c>
      <c r="B16" s="1951"/>
      <c r="C16" s="1951"/>
      <c r="D16" s="1951"/>
      <c r="E16" s="1951"/>
    </row>
  </sheetData>
  <mergeCells count="5">
    <mergeCell ref="A16:E16"/>
    <mergeCell ref="A2:E2"/>
    <mergeCell ref="A3:A4"/>
    <mergeCell ref="D3:E3"/>
    <mergeCell ref="B4:D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3"/>
  <dimension ref="A1:J10"/>
  <sheetViews>
    <sheetView showGridLines="0" zoomScaleNormal="100" workbookViewId="0"/>
  </sheetViews>
  <sheetFormatPr defaultRowHeight="15"/>
  <cols>
    <col min="1" max="1" width="55.7109375" customWidth="1"/>
    <col min="2" max="7" width="11.7109375" customWidth="1"/>
    <col min="8" max="8" width="9.140625" style="15"/>
  </cols>
  <sheetData>
    <row r="1" spans="1:10" ht="35.1" customHeight="1">
      <c r="A1" s="94"/>
      <c r="B1" s="94"/>
      <c r="C1" s="94"/>
      <c r="D1" s="94"/>
      <c r="E1" s="94"/>
      <c r="F1" s="94"/>
      <c r="G1" s="94"/>
      <c r="H1" s="406"/>
      <c r="I1" s="94"/>
      <c r="J1" s="52"/>
    </row>
    <row r="2" spans="1:10" ht="24.75" customHeight="1">
      <c r="A2" s="2129" t="s">
        <v>2337</v>
      </c>
      <c r="B2" s="2129"/>
      <c r="C2" s="2129"/>
      <c r="D2" s="2129"/>
      <c r="E2" s="1950"/>
      <c r="F2" s="1950"/>
      <c r="G2" s="1950"/>
    </row>
    <row r="3" spans="1:10" ht="15" customHeight="1">
      <c r="A3" s="1952" t="s">
        <v>36</v>
      </c>
      <c r="B3" s="2531" t="s">
        <v>311</v>
      </c>
      <c r="C3" s="2532"/>
      <c r="D3" s="1791"/>
      <c r="E3" s="2533" t="s">
        <v>1169</v>
      </c>
      <c r="F3" s="2534"/>
      <c r="G3" s="2534"/>
    </row>
    <row r="4" spans="1:10" ht="15.75" thickBot="1">
      <c r="A4" s="2440"/>
      <c r="B4" s="1788">
        <v>2015</v>
      </c>
      <c r="C4" s="1792">
        <v>2016</v>
      </c>
      <c r="D4" s="1793">
        <v>2017</v>
      </c>
      <c r="E4" s="1788">
        <v>2015</v>
      </c>
      <c r="F4" s="1793">
        <v>2016</v>
      </c>
      <c r="G4" s="1792">
        <v>2017</v>
      </c>
    </row>
    <row r="5" spans="1:10" ht="15.75" thickTop="1">
      <c r="A5" s="407" t="s">
        <v>1863</v>
      </c>
      <c r="B5" s="1380">
        <v>4693</v>
      </c>
      <c r="C5" s="1381">
        <v>91995</v>
      </c>
      <c r="D5" s="1388">
        <v>40112</v>
      </c>
      <c r="E5" s="1380">
        <v>79</v>
      </c>
      <c r="F5" s="1381">
        <v>150</v>
      </c>
      <c r="G5" s="1390">
        <v>108</v>
      </c>
    </row>
    <row r="6" spans="1:10" ht="15" customHeight="1">
      <c r="A6" s="104" t="s">
        <v>1864</v>
      </c>
      <c r="B6" s="1382">
        <v>3926</v>
      </c>
      <c r="C6" s="522">
        <v>3472</v>
      </c>
      <c r="D6" s="1383">
        <v>2945</v>
      </c>
      <c r="E6" s="1382">
        <v>79</v>
      </c>
      <c r="F6" s="1384">
        <v>149</v>
      </c>
      <c r="G6" s="705">
        <v>108</v>
      </c>
    </row>
    <row r="7" spans="1:10" ht="15" customHeight="1">
      <c r="A7" s="104" t="s">
        <v>1865</v>
      </c>
      <c r="B7" s="521">
        <v>165</v>
      </c>
      <c r="C7" s="522">
        <v>218</v>
      </c>
      <c r="D7" s="1389">
        <v>93</v>
      </c>
      <c r="E7" s="705" t="s">
        <v>48</v>
      </c>
      <c r="F7" s="1383">
        <v>1</v>
      </c>
      <c r="G7" s="705" t="s">
        <v>48</v>
      </c>
    </row>
    <row r="8" spans="1:10" ht="27" customHeight="1">
      <c r="A8" s="104" t="s">
        <v>2744</v>
      </c>
      <c r="B8" s="521">
        <v>602</v>
      </c>
      <c r="C8" s="522">
        <v>88305</v>
      </c>
      <c r="D8" s="1383">
        <v>37074</v>
      </c>
      <c r="E8" s="705" t="s">
        <v>48</v>
      </c>
      <c r="F8" s="1384" t="s">
        <v>48</v>
      </c>
      <c r="G8" s="705" t="s">
        <v>48</v>
      </c>
    </row>
    <row r="9" spans="1:10" ht="15" customHeight="1">
      <c r="A9" s="78" t="s">
        <v>1866</v>
      </c>
      <c r="B9" s="1385">
        <v>1612</v>
      </c>
      <c r="C9" s="1386">
        <v>1513</v>
      </c>
      <c r="D9" s="1387">
        <v>1388</v>
      </c>
      <c r="E9" s="1385">
        <v>21</v>
      </c>
      <c r="F9" s="1387">
        <v>23</v>
      </c>
      <c r="G9" s="1386">
        <v>24</v>
      </c>
    </row>
    <row r="10" spans="1:10">
      <c r="A10" s="1845" t="s">
        <v>250</v>
      </c>
      <c r="B10" s="1846"/>
      <c r="C10" s="1846"/>
      <c r="D10" s="1846"/>
      <c r="E10" s="1846"/>
      <c r="F10" s="1846"/>
      <c r="G10" s="1846"/>
    </row>
  </sheetData>
  <mergeCells count="5">
    <mergeCell ref="A2:G2"/>
    <mergeCell ref="A3:A4"/>
    <mergeCell ref="A10:G10"/>
    <mergeCell ref="B3:C3"/>
    <mergeCell ref="E3:G3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808080"/>
  </sheetPr>
  <dimension ref="A1:G22"/>
  <sheetViews>
    <sheetView workbookViewId="0"/>
  </sheetViews>
  <sheetFormatPr defaultRowHeight="14.25"/>
  <cols>
    <col min="1" max="1" width="7.5703125" style="4" customWidth="1"/>
    <col min="2" max="2" width="164.28515625" style="4" customWidth="1"/>
    <col min="3" max="16384" width="9.140625" style="4"/>
  </cols>
  <sheetData>
    <row r="1" spans="1:7" s="6" customFormat="1" ht="39" customHeight="1">
      <c r="B1" s="7"/>
      <c r="C1" s="8"/>
      <c r="D1" s="8"/>
      <c r="E1" s="8"/>
      <c r="F1" s="8"/>
      <c r="G1" s="8"/>
    </row>
    <row r="2" spans="1:7" ht="24" customHeight="1">
      <c r="A2" s="9"/>
      <c r="B2" s="10" t="s">
        <v>8</v>
      </c>
    </row>
    <row r="3" spans="1:7">
      <c r="A3" s="3"/>
      <c r="B3" s="3"/>
    </row>
    <row r="4" spans="1:7" ht="30" customHeight="1">
      <c r="A4" s="11" t="s">
        <v>9</v>
      </c>
      <c r="B4" s="12" t="s">
        <v>1102</v>
      </c>
    </row>
    <row r="5" spans="1:7">
      <c r="A5" s="3"/>
      <c r="B5" s="3"/>
    </row>
    <row r="6" spans="1:7" ht="25.5" customHeight="1">
      <c r="A6" s="11" t="s">
        <v>10</v>
      </c>
      <c r="B6" s="12" t="s">
        <v>2892</v>
      </c>
    </row>
    <row r="8" spans="1:7">
      <c r="A8" s="13" t="s">
        <v>11</v>
      </c>
      <c r="B8" s="14" t="s">
        <v>12</v>
      </c>
    </row>
    <row r="9" spans="1:7">
      <c r="A9" s="13" t="s">
        <v>13</v>
      </c>
      <c r="B9" s="14" t="s">
        <v>14</v>
      </c>
    </row>
    <row r="10" spans="1:7">
      <c r="A10" s="13" t="s">
        <v>15</v>
      </c>
      <c r="B10" s="14" t="s">
        <v>16</v>
      </c>
    </row>
    <row r="11" spans="1:7">
      <c r="A11" s="13" t="s">
        <v>17</v>
      </c>
      <c r="B11" s="14" t="s">
        <v>18</v>
      </c>
    </row>
    <row r="12" spans="1:7">
      <c r="A12" s="13" t="s">
        <v>19</v>
      </c>
      <c r="B12" s="14" t="s">
        <v>20</v>
      </c>
    </row>
    <row r="13" spans="1:7">
      <c r="A13" s="13" t="s">
        <v>21</v>
      </c>
      <c r="B13" s="14" t="s">
        <v>22</v>
      </c>
    </row>
    <row r="14" spans="1:7">
      <c r="A14" s="13" t="s">
        <v>23</v>
      </c>
      <c r="B14" s="14" t="s">
        <v>24</v>
      </c>
    </row>
    <row r="15" spans="1:7">
      <c r="A15" s="13" t="s">
        <v>25</v>
      </c>
      <c r="B15" s="14" t="s">
        <v>1381</v>
      </c>
    </row>
    <row r="16" spans="1:7">
      <c r="A16" s="13" t="s">
        <v>26</v>
      </c>
      <c r="B16" s="14" t="s">
        <v>32</v>
      </c>
    </row>
    <row r="17" spans="1:2">
      <c r="A17" s="13" t="s">
        <v>28</v>
      </c>
      <c r="B17" s="14" t="s">
        <v>27</v>
      </c>
    </row>
    <row r="18" spans="1:2">
      <c r="A18" s="13" t="s">
        <v>29</v>
      </c>
      <c r="B18" s="14" t="s">
        <v>2508</v>
      </c>
    </row>
    <row r="19" spans="1:2">
      <c r="A19" s="13" t="s">
        <v>31</v>
      </c>
      <c r="B19" s="14" t="s">
        <v>30</v>
      </c>
    </row>
    <row r="20" spans="1:2">
      <c r="A20" s="13" t="s">
        <v>33</v>
      </c>
      <c r="B20" s="14" t="s">
        <v>34</v>
      </c>
    </row>
    <row r="22" spans="1:2" ht="28.5" customHeight="1">
      <c r="A22" s="11" t="s">
        <v>35</v>
      </c>
      <c r="B22" s="12" t="s">
        <v>2893</v>
      </c>
    </row>
  </sheetData>
  <hyperlinks>
    <hyperlink ref="B8" location="'II(1)'!A1" display="POWIERZCHNIA GEODEZYJNA WEDŁUG KIERUNKÓW WYKORZYSTANIA "/>
    <hyperlink ref="B4" location="I!A1" display="WAŻNIEJSZE DANE O STANIE, ZAGROŻENIU I OCHRONIE ŚRODOWISKA W LATACH 2005, 2009, 2010, 2011, 2012"/>
    <hyperlink ref="B9" location="'II(2)'!A1" display="GRUNTY  ROLNE I LEŚNE WYŁĄCZONE  Z PRODUKCJ ROLNICZEJ I LEŚNEJ"/>
    <hyperlink ref="B10" location="'II(3)'!A1" display="GRUNTY ZDEWASTOWANE I ZDEGRADOWANE WYMAGAJĄCE REKULTYWACJI ORAZ ZREKULTYWOWANE I ZAGOSPODAROWANE"/>
    <hyperlink ref="B11" location="'II(4)'!A1" display="ZASOBY EKSPLOATACYJNE WÓD PODZIEMNYCH"/>
    <hyperlink ref="B12" location="'II(5)'!A1" display="POBÓR WODY NA POTRZEBY GOSPODARKI NARODOWEJ I LUDNOŚCI"/>
    <hyperlink ref="B13" location="'II(6)'!A1" display="POWIERZCHNIA ZMELIOROWANYCH UŻYTKÓW ROLNYCH"/>
    <hyperlink ref="B14" location="'II(7)'!A1" display="ŚCIEKI PRZEMYSŁOWE I KOMUNALNE WYMAGAJĄCE OCZYSZCZANIA"/>
    <hyperlink ref="B15" location="'II(8)'!A1" display="EMISJA ZANIECZYSZCZEŃ GAZOWYCH Z ZAKLADÓW SZCZEGÓLNIE UCIĄŻLIWYCH"/>
    <hyperlink ref="B17" location="'II(10)'!A1" display="ODPADY WYTWORZONE I  DOTYCHCZAS SKŁADOWANE (NAGROMADZONE)"/>
    <hyperlink ref="B18" location="'II(11)'!A1" display="NAKŁADY NA ŚRODKI TRWAŁE SŁUŻĄCE OCHRONIE ŚRODOWISKA"/>
    <hyperlink ref="B19" location="'II(12)'!A1" display="NAKŁADY NA ŚRODKI TRWAŁE SŁUŻĄCE GOSPODARCE WODNEJ (ceny bieżące)"/>
    <hyperlink ref="B16" location="'II(9)'!A1" display="OBSZARY O SZCZEGÓLNYCH WALORACH PRZYRODNICZYCH PRAWNIE CHRONIONE "/>
    <hyperlink ref="B20" location="'II(13)'!A1" display="KIERUNKI FINANSOWANIA WOJEWÓDZKICH FUNDUSZY OCHRONY ŚRODOWISKA I GOSPODARKI WODNEJ "/>
    <hyperlink ref="B22" location="III!A1" display="WAŻNIEJSZE  DANE  O  STANIE,  ZAGROŻENIU  I  OCHRONIE  ŚRODOWISKA  WEDŁUG PODREGIONÓW I POWIATÓW W 2012 R."/>
    <hyperlink ref="B6" location="'II(1)'!A1" display="WAŻNIEJSZE  DANE  O  STANIE,  ZAGROŻENIU  I  OCHRONIE ŚRODOWISKA W  WOJEWÓDZTWIE  DOLNOŚLĄSKIM   NA  TLE  KRAJU I WOJEWÓDZTW W 2012 R.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H12"/>
  <sheetViews>
    <sheetView showGridLines="0" zoomScaleNormal="100" workbookViewId="0"/>
  </sheetViews>
  <sheetFormatPr defaultRowHeight="15"/>
  <cols>
    <col min="1" max="1" width="43" customWidth="1"/>
    <col min="2" max="5" width="17.42578125" customWidth="1"/>
  </cols>
  <sheetData>
    <row r="1" spans="1:8" ht="35.1" customHeight="1">
      <c r="A1" s="94"/>
      <c r="B1" s="94"/>
      <c r="C1" s="94"/>
      <c r="D1" s="52"/>
      <c r="E1" s="52"/>
      <c r="F1" s="52"/>
      <c r="G1" s="52"/>
      <c r="H1" s="52"/>
    </row>
    <row r="2" spans="1:8" s="101" customFormat="1" ht="25.5">
      <c r="A2" s="100" t="s">
        <v>2523</v>
      </c>
    </row>
    <row r="3" spans="1:8">
      <c r="A3" s="1945" t="s">
        <v>36</v>
      </c>
      <c r="B3" s="1947" t="s">
        <v>310</v>
      </c>
      <c r="C3" s="1945"/>
      <c r="D3" s="1947" t="s">
        <v>311</v>
      </c>
      <c r="E3" s="1948"/>
    </row>
    <row r="4" spans="1:8" ht="24.75" customHeight="1" thickBot="1">
      <c r="A4" s="1946"/>
      <c r="B4" s="1561" t="s">
        <v>312</v>
      </c>
      <c r="C4" s="1561" t="s">
        <v>265</v>
      </c>
      <c r="D4" s="1561" t="s">
        <v>312</v>
      </c>
      <c r="E4" s="1562" t="s">
        <v>265</v>
      </c>
      <c r="F4" s="15"/>
    </row>
    <row r="5" spans="1:8" ht="15.75" thickTop="1">
      <c r="A5" s="95" t="s">
        <v>313</v>
      </c>
      <c r="B5" s="1043">
        <v>13988</v>
      </c>
      <c r="C5" s="542" t="s">
        <v>314</v>
      </c>
      <c r="D5" s="1378">
        <v>312679</v>
      </c>
      <c r="E5" s="1378" t="s">
        <v>314</v>
      </c>
    </row>
    <row r="6" spans="1:8">
      <c r="A6" s="103" t="s">
        <v>315</v>
      </c>
      <c r="B6" s="433">
        <v>937</v>
      </c>
      <c r="C6" s="355">
        <v>100</v>
      </c>
      <c r="D6" s="42">
        <v>3511</v>
      </c>
      <c r="E6" s="356">
        <v>100</v>
      </c>
    </row>
    <row r="7" spans="1:8">
      <c r="A7" s="104" t="s">
        <v>1156</v>
      </c>
      <c r="B7" s="433">
        <v>199</v>
      </c>
      <c r="C7" s="355">
        <v>21.2</v>
      </c>
      <c r="D7" s="1424">
        <v>467</v>
      </c>
      <c r="E7" s="1424">
        <v>13.3</v>
      </c>
    </row>
    <row r="8" spans="1:8">
      <c r="A8" s="104" t="s">
        <v>1158</v>
      </c>
      <c r="B8" s="433"/>
      <c r="C8" s="355"/>
      <c r="D8" s="945"/>
      <c r="E8" s="944"/>
    </row>
    <row r="9" spans="1:8">
      <c r="A9" s="157" t="s">
        <v>1159</v>
      </c>
      <c r="B9" s="433">
        <v>217</v>
      </c>
      <c r="C9" s="355">
        <v>23.2</v>
      </c>
      <c r="D9" s="433" t="s">
        <v>314</v>
      </c>
      <c r="E9" s="434" t="s">
        <v>314</v>
      </c>
    </row>
    <row r="10" spans="1:8">
      <c r="A10" s="157" t="s">
        <v>1157</v>
      </c>
      <c r="B10" s="433">
        <v>292</v>
      </c>
      <c r="C10" s="355">
        <v>31.2</v>
      </c>
      <c r="D10" s="433" t="s">
        <v>314</v>
      </c>
      <c r="E10" s="434" t="s">
        <v>314</v>
      </c>
    </row>
    <row r="11" spans="1:8">
      <c r="A11" s="157" t="s">
        <v>1160</v>
      </c>
      <c r="B11" s="433">
        <v>229</v>
      </c>
      <c r="C11" s="355">
        <v>24.4</v>
      </c>
      <c r="D11" s="433" t="s">
        <v>314</v>
      </c>
      <c r="E11" s="434" t="s">
        <v>314</v>
      </c>
    </row>
    <row r="12" spans="1:8" ht="18" customHeight="1">
      <c r="A12" s="1845" t="s">
        <v>1161</v>
      </c>
      <c r="B12" s="1845"/>
      <c r="C12" s="1846"/>
      <c r="D12" s="1846"/>
      <c r="E12" s="1846"/>
    </row>
  </sheetData>
  <mergeCells count="4">
    <mergeCell ref="A3:A4"/>
    <mergeCell ref="B3:C3"/>
    <mergeCell ref="D3:E3"/>
    <mergeCell ref="A12:E12"/>
  </mergeCells>
  <pageMargins left="0.7" right="0.7" top="0.75" bottom="0.75" header="0.3" footer="0.3"/>
  <pageSetup paperSize="9" scale="8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H8"/>
  <sheetViews>
    <sheetView showGridLines="0" zoomScaleNormal="100" workbookViewId="0"/>
  </sheetViews>
  <sheetFormatPr defaultRowHeight="15"/>
  <cols>
    <col min="1" max="1" width="43" customWidth="1"/>
    <col min="2" max="4" width="20.7109375" customWidth="1"/>
  </cols>
  <sheetData>
    <row r="1" spans="1:8" ht="35.1" customHeight="1">
      <c r="A1" s="94"/>
      <c r="B1" s="94"/>
      <c r="C1" s="94"/>
      <c r="D1" s="52"/>
      <c r="E1" s="52"/>
      <c r="F1" s="52"/>
      <c r="G1" s="52"/>
      <c r="H1" s="52"/>
    </row>
    <row r="2" spans="1:8">
      <c r="A2" s="1949" t="s">
        <v>316</v>
      </c>
      <c r="B2" s="1950"/>
      <c r="C2" s="1950"/>
      <c r="D2" s="1950"/>
    </row>
    <row r="3" spans="1:8" ht="36.75" thickBot="1">
      <c r="A3" s="1563" t="s">
        <v>36</v>
      </c>
      <c r="B3" s="1564" t="s">
        <v>317</v>
      </c>
      <c r="C3" s="1565" t="s">
        <v>318</v>
      </c>
      <c r="D3" s="1565" t="s">
        <v>319</v>
      </c>
    </row>
    <row r="4" spans="1:8" ht="15.75" thickTop="1">
      <c r="A4" s="105" t="s">
        <v>320</v>
      </c>
      <c r="B4" s="1425" t="s">
        <v>1162</v>
      </c>
      <c r="C4" s="1426" t="s">
        <v>1163</v>
      </c>
      <c r="D4" s="1427">
        <v>226.9</v>
      </c>
    </row>
    <row r="5" spans="1:8">
      <c r="A5" s="108" t="s">
        <v>322</v>
      </c>
      <c r="B5" s="1428" t="s">
        <v>1164</v>
      </c>
      <c r="C5" s="1429" t="s">
        <v>1165</v>
      </c>
      <c r="D5" s="1430">
        <v>10</v>
      </c>
    </row>
    <row r="6" spans="1:8">
      <c r="A6" s="108" t="s">
        <v>321</v>
      </c>
      <c r="B6" s="1428" t="s">
        <v>1166</v>
      </c>
      <c r="C6" s="1429" t="s">
        <v>1163</v>
      </c>
      <c r="D6" s="1427">
        <v>174.8</v>
      </c>
    </row>
    <row r="7" spans="1:8">
      <c r="A7" s="108" t="s">
        <v>323</v>
      </c>
      <c r="B7" s="1428" t="s">
        <v>1167</v>
      </c>
      <c r="C7" s="1429" t="s">
        <v>1168</v>
      </c>
      <c r="D7" s="1427">
        <v>12.5</v>
      </c>
    </row>
    <row r="8" spans="1:8" ht="18.75" customHeight="1">
      <c r="A8" s="1845" t="s">
        <v>2004</v>
      </c>
      <c r="B8" s="1845"/>
      <c r="C8" s="1846"/>
      <c r="D8" s="1846"/>
      <c r="E8" s="1846"/>
    </row>
  </sheetData>
  <mergeCells count="2">
    <mergeCell ref="A2:D2"/>
    <mergeCell ref="A8:E8"/>
  </mergeCells>
  <pageMargins left="0.7" right="0.7" top="0.75" bottom="0.75" header="0.3" footer="0.3"/>
  <pageSetup paperSize="9" scale="97" orientation="portrait" r:id="rId1"/>
  <colBreaks count="1" manualBreakCount="1">
    <brk id="4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pageSetUpPr fitToPage="1"/>
  </sheetPr>
  <dimension ref="A1:G20"/>
  <sheetViews>
    <sheetView showGridLines="0" zoomScaleNormal="100" workbookViewId="0"/>
  </sheetViews>
  <sheetFormatPr defaultRowHeight="15"/>
  <cols>
    <col min="1" max="1" width="43" customWidth="1"/>
    <col min="2" max="4" width="20.7109375" customWidth="1"/>
  </cols>
  <sheetData>
    <row r="1" spans="1:7" ht="35.1" customHeight="1">
      <c r="A1" s="94"/>
      <c r="B1" s="94"/>
      <c r="C1" s="94"/>
      <c r="D1" s="52"/>
      <c r="E1" s="52"/>
      <c r="F1" s="52"/>
    </row>
    <row r="2" spans="1:7">
      <c r="A2" s="1949" t="s">
        <v>1952</v>
      </c>
      <c r="B2" s="1950"/>
      <c r="C2" s="1950"/>
      <c r="E2" s="15"/>
    </row>
    <row r="3" spans="1:7" ht="15" customHeight="1">
      <c r="A3" s="1952" t="s">
        <v>1954</v>
      </c>
      <c r="B3" s="1954" t="s">
        <v>324</v>
      </c>
      <c r="C3" s="1955"/>
      <c r="D3" s="1956" t="s">
        <v>1953</v>
      </c>
      <c r="E3" s="15"/>
    </row>
    <row r="4" spans="1:7" ht="25.5" customHeight="1" thickBot="1">
      <c r="A4" s="1953"/>
      <c r="B4" s="1564" t="s">
        <v>233</v>
      </c>
      <c r="C4" s="1566" t="s">
        <v>325</v>
      </c>
      <c r="D4" s="1957"/>
      <c r="E4" s="15"/>
    </row>
    <row r="5" spans="1:7" ht="15.75" thickTop="1">
      <c r="A5" s="785" t="s">
        <v>327</v>
      </c>
      <c r="B5" s="1034">
        <v>854.3</v>
      </c>
      <c r="C5" s="1034">
        <v>203</v>
      </c>
      <c r="D5" s="1035" t="s">
        <v>326</v>
      </c>
      <c r="E5" s="15"/>
    </row>
    <row r="6" spans="1:7">
      <c r="A6" s="786" t="s">
        <v>1943</v>
      </c>
      <c r="B6" s="1036">
        <v>808.2</v>
      </c>
      <c r="C6" s="1036">
        <v>114</v>
      </c>
      <c r="D6" s="1037" t="s">
        <v>327</v>
      </c>
      <c r="E6" s="15"/>
    </row>
    <row r="7" spans="1:7">
      <c r="A7" s="786" t="s">
        <v>1944</v>
      </c>
      <c r="B7" s="1036">
        <v>388.4</v>
      </c>
      <c r="C7" s="1036">
        <v>45</v>
      </c>
      <c r="D7" s="1037" t="s">
        <v>1943</v>
      </c>
      <c r="E7" s="15"/>
    </row>
    <row r="8" spans="1:7">
      <c r="A8" s="786" t="s">
        <v>328</v>
      </c>
      <c r="B8" s="1036">
        <v>271.60000000000002</v>
      </c>
      <c r="C8" s="1036">
        <v>118</v>
      </c>
      <c r="D8" s="1037" t="s">
        <v>327</v>
      </c>
      <c r="E8" s="15"/>
    </row>
    <row r="9" spans="1:7">
      <c r="A9" s="787" t="s">
        <v>1945</v>
      </c>
      <c r="B9" s="1034">
        <v>251.8</v>
      </c>
      <c r="C9" s="1034">
        <v>120</v>
      </c>
      <c r="D9" s="1038" t="s">
        <v>327</v>
      </c>
      <c r="E9" s="15"/>
    </row>
    <row r="10" spans="1:7">
      <c r="A10" s="786" t="s">
        <v>1145</v>
      </c>
      <c r="B10" s="1036">
        <v>185.9</v>
      </c>
      <c r="C10" s="1036">
        <v>43</v>
      </c>
      <c r="D10" s="1037" t="s">
        <v>1944</v>
      </c>
      <c r="E10" s="15"/>
    </row>
    <row r="11" spans="1:7">
      <c r="A11" s="786" t="s">
        <v>1147</v>
      </c>
      <c r="B11" s="1036">
        <v>163.80000000000001</v>
      </c>
      <c r="C11" s="1036">
        <v>85</v>
      </c>
      <c r="D11" s="1037" t="s">
        <v>1943</v>
      </c>
      <c r="E11" s="15"/>
    </row>
    <row r="12" spans="1:7">
      <c r="A12" s="786" t="s">
        <v>1946</v>
      </c>
      <c r="B12" s="1036">
        <v>126.8</v>
      </c>
      <c r="C12" s="1036">
        <v>18</v>
      </c>
      <c r="D12" s="1037" t="s">
        <v>328</v>
      </c>
      <c r="E12" s="15"/>
    </row>
    <row r="13" spans="1:7">
      <c r="A13" s="786" t="s">
        <v>1947</v>
      </c>
      <c r="B13" s="1036">
        <v>70</v>
      </c>
      <c r="C13" s="1036">
        <v>20</v>
      </c>
      <c r="D13" s="1037" t="s">
        <v>328</v>
      </c>
      <c r="E13" s="15"/>
    </row>
    <row r="14" spans="1:7">
      <c r="A14" s="786" t="s">
        <v>1948</v>
      </c>
      <c r="B14" s="1036">
        <v>66.400000000000006</v>
      </c>
      <c r="C14" s="1036">
        <v>66.400000000000006</v>
      </c>
      <c r="D14" s="1037" t="s">
        <v>1945</v>
      </c>
      <c r="E14" s="15"/>
      <c r="G14" s="57"/>
    </row>
    <row r="15" spans="1:7">
      <c r="A15" s="786" t="s">
        <v>1418</v>
      </c>
      <c r="B15" s="1036">
        <v>57.5</v>
      </c>
      <c r="C15" s="1036">
        <v>20</v>
      </c>
      <c r="D15" s="1037" t="s">
        <v>328</v>
      </c>
      <c r="E15" s="15"/>
    </row>
    <row r="16" spans="1:7">
      <c r="A16" s="787" t="s">
        <v>1949</v>
      </c>
      <c r="B16" s="1034">
        <v>59.5</v>
      </c>
      <c r="C16" s="1034">
        <v>59.5</v>
      </c>
      <c r="D16" s="1038" t="s">
        <v>327</v>
      </c>
      <c r="E16" s="15"/>
    </row>
    <row r="17" spans="1:5">
      <c r="A17" s="786" t="s">
        <v>1950</v>
      </c>
      <c r="B17" s="1036">
        <v>38.200000000000003</v>
      </c>
      <c r="C17" s="1036">
        <v>38.200000000000003</v>
      </c>
      <c r="D17" s="1037" t="s">
        <v>327</v>
      </c>
      <c r="E17" s="15"/>
    </row>
    <row r="18" spans="1:5">
      <c r="A18" s="786" t="s">
        <v>1951</v>
      </c>
      <c r="B18" s="1036">
        <v>54.2</v>
      </c>
      <c r="C18" s="1036">
        <v>54.2</v>
      </c>
      <c r="D18" s="1037" t="s">
        <v>327</v>
      </c>
      <c r="E18" s="15"/>
    </row>
    <row r="19" spans="1:5" ht="15" customHeight="1">
      <c r="A19" s="1951" t="s">
        <v>1955</v>
      </c>
      <c r="B19" s="1951"/>
      <c r="C19" s="1951"/>
      <c r="D19" s="1951"/>
    </row>
    <row r="20" spans="1:5" ht="15" customHeight="1">
      <c r="A20" s="1951" t="s">
        <v>2476</v>
      </c>
      <c r="B20" s="1951"/>
      <c r="C20" s="1951"/>
      <c r="D20" s="1951"/>
    </row>
  </sheetData>
  <mergeCells count="6">
    <mergeCell ref="A20:D20"/>
    <mergeCell ref="A19:D19"/>
    <mergeCell ref="A2:C2"/>
    <mergeCell ref="A3:A4"/>
    <mergeCell ref="B3:C3"/>
    <mergeCell ref="D3:D4"/>
  </mergeCells>
  <pageMargins left="0.7" right="0.7" top="0.75" bottom="0.75" header="0.3" footer="0.3"/>
  <pageSetup paperSize="9" scale="89" orientation="landscape" horizontalDpi="4294967294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showGridLines="0" workbookViewId="0"/>
  </sheetViews>
  <sheetFormatPr defaultRowHeight="15"/>
  <cols>
    <col min="1" max="1" width="43" customWidth="1"/>
    <col min="2" max="5" width="20.7109375" customWidth="1"/>
  </cols>
  <sheetData>
    <row r="1" spans="1:7" ht="35.1" customHeight="1">
      <c r="A1" s="94"/>
      <c r="B1" s="94"/>
      <c r="C1" s="94"/>
      <c r="D1" s="52"/>
      <c r="E1" s="52"/>
      <c r="F1" s="52"/>
    </row>
    <row r="2" spans="1:7">
      <c r="A2" s="1962" t="s">
        <v>2572</v>
      </c>
      <c r="B2" s="1963"/>
      <c r="C2" s="1963"/>
      <c r="D2" s="756"/>
      <c r="E2" s="756"/>
    </row>
    <row r="3" spans="1:7" ht="45" customHeight="1" thickBot="1">
      <c r="A3" s="1567" t="s">
        <v>1956</v>
      </c>
      <c r="B3" s="1567" t="s">
        <v>1957</v>
      </c>
      <c r="C3" s="1567" t="s">
        <v>1958</v>
      </c>
      <c r="D3" s="1567" t="s">
        <v>1959</v>
      </c>
      <c r="E3" s="1567" t="s">
        <v>2005</v>
      </c>
    </row>
    <row r="4" spans="1:7" ht="15" customHeight="1" thickTop="1">
      <c r="A4" s="1960" t="s">
        <v>1960</v>
      </c>
      <c r="B4" s="1960"/>
      <c r="C4" s="1960"/>
      <c r="D4" s="1960"/>
      <c r="E4" s="1960"/>
    </row>
    <row r="5" spans="1:7" ht="15" customHeight="1">
      <c r="A5" s="787" t="s">
        <v>1961</v>
      </c>
      <c r="B5" s="791" t="s">
        <v>1401</v>
      </c>
      <c r="C5" s="788">
        <v>817.3</v>
      </c>
      <c r="D5" s="788">
        <v>42664.800000000003</v>
      </c>
      <c r="E5" s="788">
        <v>12.3</v>
      </c>
    </row>
    <row r="6" spans="1:7" ht="15" customHeight="1">
      <c r="A6" s="786" t="s">
        <v>1962</v>
      </c>
      <c r="B6" s="790" t="s">
        <v>1148</v>
      </c>
      <c r="C6" s="789">
        <v>534.29999999999995</v>
      </c>
      <c r="D6" s="789">
        <v>53316.7</v>
      </c>
      <c r="E6" s="789">
        <v>35.299999999999997</v>
      </c>
    </row>
    <row r="7" spans="1:7" ht="15" customHeight="1">
      <c r="A7" s="786" t="s">
        <v>1963</v>
      </c>
      <c r="B7" s="790" t="s">
        <v>1436</v>
      </c>
      <c r="C7" s="789">
        <v>486.2</v>
      </c>
      <c r="D7" s="789">
        <v>34457.599999999999</v>
      </c>
      <c r="E7" s="789">
        <v>34.700000000000003</v>
      </c>
    </row>
    <row r="8" spans="1:7" ht="15" customHeight="1">
      <c r="A8" s="786" t="s">
        <v>1964</v>
      </c>
      <c r="B8" s="790" t="s">
        <v>1148</v>
      </c>
      <c r="C8" s="789">
        <v>387.6</v>
      </c>
      <c r="D8" s="789">
        <v>36433.1</v>
      </c>
      <c r="E8" s="789">
        <v>28.5</v>
      </c>
    </row>
    <row r="9" spans="1:7" ht="15" customHeight="1">
      <c r="A9" s="787" t="s">
        <v>1965</v>
      </c>
      <c r="B9" s="791" t="s">
        <v>1441</v>
      </c>
      <c r="C9" s="788">
        <v>314.7</v>
      </c>
      <c r="D9" s="788">
        <v>34842.1</v>
      </c>
      <c r="E9" s="788">
        <v>35.5</v>
      </c>
    </row>
    <row r="10" spans="1:7" ht="15" customHeight="1">
      <c r="A10" s="786" t="s">
        <v>1966</v>
      </c>
      <c r="B10" s="790" t="s">
        <v>1396</v>
      </c>
      <c r="C10" s="789">
        <v>240.4</v>
      </c>
      <c r="D10" s="789">
        <v>12412.8</v>
      </c>
      <c r="E10" s="789">
        <v>15.1</v>
      </c>
    </row>
    <row r="11" spans="1:7" ht="15" customHeight="1">
      <c r="A11" s="794" t="s">
        <v>1967</v>
      </c>
      <c r="B11" s="795" t="s">
        <v>1968</v>
      </c>
      <c r="C11" s="789">
        <v>228.9</v>
      </c>
      <c r="D11" s="789">
        <v>7565.1</v>
      </c>
      <c r="E11" s="789">
        <v>9.6999999999999993</v>
      </c>
    </row>
    <row r="12" spans="1:7" ht="15" customHeight="1">
      <c r="A12" s="786" t="s">
        <v>1969</v>
      </c>
      <c r="B12" s="790" t="s">
        <v>1442</v>
      </c>
      <c r="C12" s="789">
        <v>227.8</v>
      </c>
      <c r="D12" s="789">
        <v>20579.599999999999</v>
      </c>
      <c r="E12" s="789">
        <v>23</v>
      </c>
    </row>
    <row r="13" spans="1:7" ht="15" customHeight="1">
      <c r="A13" s="786" t="s">
        <v>1970</v>
      </c>
      <c r="B13" s="790" t="s">
        <v>1420</v>
      </c>
      <c r="C13" s="789">
        <v>196</v>
      </c>
      <c r="D13" s="789">
        <v>15823.3</v>
      </c>
      <c r="E13" s="789">
        <v>22.5</v>
      </c>
      <c r="G13" s="57"/>
    </row>
    <row r="14" spans="1:7" ht="15" customHeight="1">
      <c r="A14" s="786" t="s">
        <v>1971</v>
      </c>
      <c r="B14" s="790" t="s">
        <v>1403</v>
      </c>
      <c r="C14" s="789">
        <v>188.7</v>
      </c>
      <c r="D14" s="789">
        <v>4087.1</v>
      </c>
      <c r="E14" s="789">
        <v>3.7</v>
      </c>
    </row>
    <row r="15" spans="1:7" ht="15" customHeight="1">
      <c r="A15" s="786" t="s">
        <v>1972</v>
      </c>
      <c r="B15" s="790" t="s">
        <v>1437</v>
      </c>
      <c r="C15" s="789">
        <v>185.7</v>
      </c>
      <c r="D15" s="789">
        <v>35919.800000000003</v>
      </c>
      <c r="E15" s="789">
        <v>58.8</v>
      </c>
    </row>
    <row r="16" spans="1:7" ht="15" customHeight="1">
      <c r="A16" s="786" t="s">
        <v>1973</v>
      </c>
      <c r="B16" s="790" t="s">
        <v>1148</v>
      </c>
      <c r="C16" s="789">
        <v>174.4</v>
      </c>
      <c r="D16" s="789">
        <v>7341.2</v>
      </c>
      <c r="E16" s="789">
        <v>15</v>
      </c>
    </row>
    <row r="17" spans="1:5" ht="15" customHeight="1">
      <c r="A17" s="794" t="s">
        <v>1974</v>
      </c>
      <c r="B17" s="795" t="s">
        <v>1415</v>
      </c>
      <c r="C17" s="789">
        <v>174</v>
      </c>
      <c r="D17" s="789">
        <v>22202.9</v>
      </c>
      <c r="E17" s="789">
        <v>42</v>
      </c>
    </row>
    <row r="18" spans="1:5" ht="15" customHeight="1">
      <c r="A18" s="786" t="s">
        <v>1975</v>
      </c>
      <c r="B18" s="790" t="s">
        <v>1442</v>
      </c>
      <c r="C18" s="789">
        <v>169.8</v>
      </c>
      <c r="D18" s="789">
        <v>13465.8</v>
      </c>
      <c r="E18" s="789">
        <v>14.5</v>
      </c>
    </row>
    <row r="19" spans="1:5" ht="15" customHeight="1">
      <c r="A19" s="786" t="s">
        <v>1976</v>
      </c>
      <c r="B19" s="790" t="s">
        <v>2000</v>
      </c>
      <c r="C19" s="789">
        <v>163</v>
      </c>
      <c r="D19" s="789">
        <v>6590.4</v>
      </c>
      <c r="E19" s="789">
        <v>9.1</v>
      </c>
    </row>
    <row r="20" spans="1:5" ht="15" customHeight="1">
      <c r="A20" s="786" t="s">
        <v>1977</v>
      </c>
      <c r="B20" s="790" t="s">
        <v>1422</v>
      </c>
      <c r="C20" s="789">
        <v>153.30000000000001</v>
      </c>
      <c r="D20" s="789">
        <v>1073.0999999999999</v>
      </c>
      <c r="E20" s="789">
        <v>2.9</v>
      </c>
    </row>
    <row r="21" spans="1:5" ht="15" customHeight="1">
      <c r="A21" s="786" t="s">
        <v>1978</v>
      </c>
      <c r="B21" s="790" t="s">
        <v>1403</v>
      </c>
      <c r="C21" s="789">
        <v>152.5</v>
      </c>
      <c r="D21" s="789">
        <v>2746.2</v>
      </c>
      <c r="E21" s="789">
        <v>9</v>
      </c>
    </row>
    <row r="22" spans="1:5" ht="15" customHeight="1">
      <c r="A22" s="786" t="s">
        <v>1979</v>
      </c>
      <c r="B22" s="790" t="s">
        <v>1435</v>
      </c>
      <c r="C22" s="789">
        <v>140.30000000000001</v>
      </c>
      <c r="D22" s="789">
        <v>4853.6000000000004</v>
      </c>
      <c r="E22" s="789">
        <v>12.4</v>
      </c>
    </row>
    <row r="23" spans="1:5" ht="15" customHeight="1">
      <c r="A23" s="786" t="s">
        <v>1980</v>
      </c>
      <c r="B23" s="790" t="s">
        <v>1148</v>
      </c>
      <c r="C23" s="789">
        <v>136.9</v>
      </c>
      <c r="D23" s="789">
        <v>3077.6</v>
      </c>
      <c r="E23" s="789">
        <v>6.8</v>
      </c>
    </row>
    <row r="24" spans="1:5" ht="15" customHeight="1">
      <c r="A24" s="786" t="s">
        <v>1981</v>
      </c>
      <c r="B24" s="790" t="s">
        <v>1396</v>
      </c>
      <c r="C24" s="789">
        <v>130.5</v>
      </c>
      <c r="D24" s="789">
        <v>6075.1</v>
      </c>
      <c r="E24" s="789">
        <v>12.8</v>
      </c>
    </row>
    <row r="25" spans="1:5" ht="15" customHeight="1">
      <c r="A25" s="786" t="s">
        <v>1982</v>
      </c>
      <c r="B25" s="790" t="s">
        <v>1420</v>
      </c>
      <c r="C25" s="789">
        <v>130.5</v>
      </c>
      <c r="D25" s="789">
        <v>11701.8</v>
      </c>
      <c r="E25" s="789">
        <v>23.7</v>
      </c>
    </row>
    <row r="26" spans="1:5" ht="15" customHeight="1">
      <c r="A26" s="786" t="s">
        <v>1983</v>
      </c>
      <c r="B26" s="790" t="s">
        <v>1413</v>
      </c>
      <c r="C26" s="789">
        <v>124.9</v>
      </c>
      <c r="D26" s="789">
        <v>11530.4</v>
      </c>
      <c r="E26" s="789">
        <v>25.3</v>
      </c>
    </row>
    <row r="27" spans="1:5" ht="15" customHeight="1">
      <c r="A27" s="786" t="s">
        <v>1984</v>
      </c>
      <c r="B27" s="790" t="s">
        <v>1413</v>
      </c>
      <c r="C27" s="789">
        <v>103.3</v>
      </c>
      <c r="D27" s="789">
        <v>1956.5</v>
      </c>
      <c r="E27" s="789">
        <v>3.6</v>
      </c>
    </row>
    <row r="28" spans="1:5" ht="15" customHeight="1">
      <c r="A28" s="786" t="s">
        <v>1985</v>
      </c>
      <c r="B28" s="790" t="s">
        <v>1402</v>
      </c>
      <c r="C28" s="789">
        <v>103.2</v>
      </c>
      <c r="D28" s="789">
        <v>1569.9</v>
      </c>
      <c r="E28" s="789">
        <v>3.5</v>
      </c>
    </row>
    <row r="29" spans="1:5" ht="15" customHeight="1">
      <c r="A29" s="786" t="s">
        <v>1986</v>
      </c>
      <c r="B29" s="790" t="s">
        <v>1410</v>
      </c>
      <c r="C29" s="789">
        <v>101.9</v>
      </c>
      <c r="D29" s="789">
        <v>6125.4</v>
      </c>
      <c r="E29" s="789">
        <v>15.4</v>
      </c>
    </row>
    <row r="30" spans="1:5" ht="15" customHeight="1">
      <c r="A30" s="786" t="s">
        <v>1987</v>
      </c>
      <c r="B30" s="790" t="s">
        <v>1410</v>
      </c>
      <c r="C30" s="789">
        <v>100.1</v>
      </c>
      <c r="D30" s="789">
        <v>4052.7</v>
      </c>
      <c r="E30" s="789">
        <v>8</v>
      </c>
    </row>
    <row r="31" spans="1:5" ht="15" customHeight="1">
      <c r="A31" s="1961" t="s">
        <v>1988</v>
      </c>
      <c r="B31" s="1961"/>
      <c r="C31" s="1961"/>
      <c r="D31" s="1961"/>
      <c r="E31" s="1961"/>
    </row>
    <row r="32" spans="1:5" ht="15" customHeight="1">
      <c r="A32" s="786" t="s">
        <v>1972</v>
      </c>
      <c r="B32" s="790" t="s">
        <v>1437</v>
      </c>
      <c r="C32" s="789">
        <v>185.7</v>
      </c>
      <c r="D32" s="789">
        <v>35919.800000000003</v>
      </c>
      <c r="E32" s="789">
        <v>58.8</v>
      </c>
    </row>
    <row r="33" spans="1:5" ht="15" customHeight="1">
      <c r="A33" s="794" t="s">
        <v>1974</v>
      </c>
      <c r="B33" s="795" t="s">
        <v>1415</v>
      </c>
      <c r="C33" s="789">
        <v>174</v>
      </c>
      <c r="D33" s="789">
        <v>22202.9</v>
      </c>
      <c r="E33" s="789">
        <v>42</v>
      </c>
    </row>
    <row r="34" spans="1:5" ht="15" customHeight="1">
      <c r="A34" s="794" t="s">
        <v>1989</v>
      </c>
      <c r="B34" s="795" t="s">
        <v>1411</v>
      </c>
      <c r="C34" s="789">
        <v>49.9</v>
      </c>
      <c r="D34" s="789">
        <v>4937.8</v>
      </c>
      <c r="E34" s="789">
        <v>36.299999999999997</v>
      </c>
    </row>
    <row r="35" spans="1:5" ht="15" customHeight="1">
      <c r="A35" s="786" t="s">
        <v>1990</v>
      </c>
      <c r="B35" s="790" t="s">
        <v>1417</v>
      </c>
      <c r="C35" s="789">
        <v>51.4</v>
      </c>
      <c r="D35" s="789">
        <v>6273.9</v>
      </c>
      <c r="E35" s="789">
        <v>36</v>
      </c>
    </row>
    <row r="36" spans="1:5" ht="15" customHeight="1">
      <c r="A36" s="786" t="s">
        <v>1965</v>
      </c>
      <c r="B36" s="790" t="s">
        <v>1441</v>
      </c>
      <c r="C36" s="789">
        <v>314.7</v>
      </c>
      <c r="D36" s="789">
        <v>34842.1</v>
      </c>
      <c r="E36" s="789">
        <v>35.5</v>
      </c>
    </row>
    <row r="37" spans="1:5" ht="15" customHeight="1">
      <c r="A37" s="786" t="s">
        <v>1962</v>
      </c>
      <c r="B37" s="790" t="s">
        <v>1148</v>
      </c>
      <c r="C37" s="789">
        <v>534.29999999999995</v>
      </c>
      <c r="D37" s="789">
        <v>53316.7</v>
      </c>
      <c r="E37" s="789">
        <v>35.299999999999997</v>
      </c>
    </row>
    <row r="38" spans="1:5" ht="15" customHeight="1">
      <c r="A38" s="786" t="s">
        <v>1991</v>
      </c>
      <c r="B38" s="790" t="s">
        <v>1396</v>
      </c>
      <c r="C38" s="789">
        <v>40.299999999999997</v>
      </c>
      <c r="D38" s="789">
        <v>4370</v>
      </c>
      <c r="E38" s="789">
        <v>35.200000000000003</v>
      </c>
    </row>
    <row r="39" spans="1:5" ht="15" customHeight="1">
      <c r="A39" s="786" t="s">
        <v>1992</v>
      </c>
      <c r="B39" s="790" t="s">
        <v>1436</v>
      </c>
      <c r="C39" s="789">
        <v>28.4</v>
      </c>
      <c r="D39" s="789">
        <v>3697.1</v>
      </c>
      <c r="E39" s="789">
        <v>35</v>
      </c>
    </row>
    <row r="40" spans="1:5" ht="15" customHeight="1">
      <c r="A40" s="786" t="s">
        <v>1963</v>
      </c>
      <c r="B40" s="790" t="s">
        <v>1436</v>
      </c>
      <c r="C40" s="789">
        <v>486.2</v>
      </c>
      <c r="D40" s="789">
        <v>34457.599999999999</v>
      </c>
      <c r="E40" s="789">
        <v>34.700000000000003</v>
      </c>
    </row>
    <row r="41" spans="1:5" ht="15" customHeight="1">
      <c r="A41" s="794" t="s">
        <v>1993</v>
      </c>
      <c r="B41" s="795" t="s">
        <v>1415</v>
      </c>
      <c r="C41" s="789">
        <v>62.1</v>
      </c>
      <c r="D41" s="789">
        <v>9141.4</v>
      </c>
      <c r="E41" s="789">
        <v>31.7</v>
      </c>
    </row>
    <row r="42" spans="1:5" ht="15" customHeight="1">
      <c r="A42" s="786" t="s">
        <v>1994</v>
      </c>
      <c r="B42" s="790" t="s">
        <v>1408</v>
      </c>
      <c r="C42" s="789">
        <v>52.3</v>
      </c>
      <c r="D42" s="789">
        <v>5795.8</v>
      </c>
      <c r="E42" s="789">
        <v>29.3</v>
      </c>
    </row>
    <row r="43" spans="1:5" ht="15" customHeight="1">
      <c r="A43" s="786" t="s">
        <v>1964</v>
      </c>
      <c r="B43" s="790" t="s">
        <v>1148</v>
      </c>
      <c r="C43" s="789">
        <v>387.6</v>
      </c>
      <c r="D43" s="789">
        <v>36433.1</v>
      </c>
      <c r="E43" s="789">
        <v>28.5</v>
      </c>
    </row>
    <row r="44" spans="1:5" ht="15" customHeight="1">
      <c r="A44" s="786" t="s">
        <v>1995</v>
      </c>
      <c r="B44" s="790" t="s">
        <v>1148</v>
      </c>
      <c r="C44" s="789">
        <v>92.5</v>
      </c>
      <c r="D44" s="789">
        <v>12457</v>
      </c>
      <c r="E44" s="789">
        <v>28.3</v>
      </c>
    </row>
    <row r="45" spans="1:5" ht="15" customHeight="1">
      <c r="A45" s="786" t="s">
        <v>1996</v>
      </c>
      <c r="B45" s="790" t="s">
        <v>1148</v>
      </c>
      <c r="C45" s="789">
        <v>19.100000000000001</v>
      </c>
      <c r="D45" s="789">
        <v>2137.6999999999998</v>
      </c>
      <c r="E45" s="789">
        <v>26.5</v>
      </c>
    </row>
    <row r="46" spans="1:5" ht="15" customHeight="1">
      <c r="A46" s="786" t="s">
        <v>1997</v>
      </c>
      <c r="B46" s="790" t="s">
        <v>1146</v>
      </c>
      <c r="C46" s="789">
        <v>39.200000000000003</v>
      </c>
      <c r="D46" s="789">
        <v>3788.4</v>
      </c>
      <c r="E46" s="789">
        <v>26.1</v>
      </c>
    </row>
    <row r="47" spans="1:5" ht="15" customHeight="1">
      <c r="A47" s="786" t="s">
        <v>1983</v>
      </c>
      <c r="B47" s="790" t="s">
        <v>1413</v>
      </c>
      <c r="C47" s="789">
        <v>124.9</v>
      </c>
      <c r="D47" s="789">
        <v>11530.4</v>
      </c>
      <c r="E47" s="789">
        <v>25.3</v>
      </c>
    </row>
    <row r="48" spans="1:5" ht="15" customHeight="1">
      <c r="A48" s="1958" t="s">
        <v>1998</v>
      </c>
      <c r="B48" s="1959"/>
      <c r="C48" s="1959"/>
      <c r="D48" s="1959"/>
      <c r="E48" s="1959"/>
    </row>
    <row r="49" spans="1:5" ht="15" customHeight="1">
      <c r="A49" s="786" t="s">
        <v>1962</v>
      </c>
      <c r="B49" s="790" t="s">
        <v>1148</v>
      </c>
      <c r="C49" s="789">
        <v>534.29999999999995</v>
      </c>
      <c r="D49" s="789">
        <v>53316.7</v>
      </c>
      <c r="E49" s="789">
        <v>35.299999999999997</v>
      </c>
    </row>
    <row r="50" spans="1:5" ht="15" customHeight="1">
      <c r="A50" s="786" t="s">
        <v>1961</v>
      </c>
      <c r="B50" s="790" t="s">
        <v>1401</v>
      </c>
      <c r="C50" s="789">
        <v>817.3</v>
      </c>
      <c r="D50" s="789">
        <v>42664.800000000003</v>
      </c>
      <c r="E50" s="789">
        <v>12.3</v>
      </c>
    </row>
    <row r="51" spans="1:5" ht="15" customHeight="1">
      <c r="A51" s="786" t="s">
        <v>1964</v>
      </c>
      <c r="B51" s="790" t="s">
        <v>1148</v>
      </c>
      <c r="C51" s="789">
        <v>387.6</v>
      </c>
      <c r="D51" s="789">
        <v>36433.1</v>
      </c>
      <c r="E51" s="789">
        <v>28.5</v>
      </c>
    </row>
    <row r="52" spans="1:5" ht="15" customHeight="1">
      <c r="A52" s="786" t="s">
        <v>1972</v>
      </c>
      <c r="B52" s="790" t="s">
        <v>1437</v>
      </c>
      <c r="C52" s="789">
        <v>185.7</v>
      </c>
      <c r="D52" s="789">
        <v>35919.800000000003</v>
      </c>
      <c r="E52" s="789">
        <v>58.8</v>
      </c>
    </row>
    <row r="53" spans="1:5" ht="15" customHeight="1">
      <c r="A53" s="786" t="s">
        <v>1965</v>
      </c>
      <c r="B53" s="790" t="s">
        <v>1441</v>
      </c>
      <c r="C53" s="789">
        <v>314.7</v>
      </c>
      <c r="D53" s="789">
        <v>34842.1</v>
      </c>
      <c r="E53" s="789">
        <v>35.5</v>
      </c>
    </row>
    <row r="54" spans="1:5" ht="15" customHeight="1">
      <c r="A54" s="786" t="s">
        <v>1963</v>
      </c>
      <c r="B54" s="790" t="s">
        <v>1436</v>
      </c>
      <c r="C54" s="789">
        <v>486.2</v>
      </c>
      <c r="D54" s="789">
        <v>34457.599999999999</v>
      </c>
      <c r="E54" s="789">
        <v>34.700000000000003</v>
      </c>
    </row>
    <row r="55" spans="1:5" ht="15" customHeight="1">
      <c r="A55" s="794" t="s">
        <v>1974</v>
      </c>
      <c r="B55" s="795" t="s">
        <v>1415</v>
      </c>
      <c r="C55" s="789">
        <v>174</v>
      </c>
      <c r="D55" s="789">
        <v>22202.9</v>
      </c>
      <c r="E55" s="789">
        <v>42</v>
      </c>
    </row>
    <row r="56" spans="1:5" ht="15" customHeight="1">
      <c r="A56" s="786" t="s">
        <v>1969</v>
      </c>
      <c r="B56" s="790" t="s">
        <v>1442</v>
      </c>
      <c r="C56" s="789">
        <v>227.8</v>
      </c>
      <c r="D56" s="789">
        <v>20579.599999999999</v>
      </c>
      <c r="E56" s="789">
        <v>23</v>
      </c>
    </row>
    <row r="57" spans="1:5" ht="15" customHeight="1">
      <c r="A57" s="786" t="s">
        <v>1970</v>
      </c>
      <c r="B57" s="790" t="s">
        <v>1420</v>
      </c>
      <c r="C57" s="789">
        <v>196</v>
      </c>
      <c r="D57" s="789">
        <v>15823.3</v>
      </c>
      <c r="E57" s="789">
        <v>22.5</v>
      </c>
    </row>
    <row r="58" spans="1:5" ht="15" customHeight="1">
      <c r="A58" s="786" t="s">
        <v>1975</v>
      </c>
      <c r="B58" s="790" t="s">
        <v>1442</v>
      </c>
      <c r="C58" s="789">
        <v>169.8</v>
      </c>
      <c r="D58" s="789">
        <v>13465.8</v>
      </c>
      <c r="E58" s="789">
        <v>14.5</v>
      </c>
    </row>
    <row r="59" spans="1:5" ht="15" customHeight="1">
      <c r="A59" s="786" t="s">
        <v>1995</v>
      </c>
      <c r="B59" s="790" t="s">
        <v>1148</v>
      </c>
      <c r="C59" s="789">
        <v>92.5</v>
      </c>
      <c r="D59" s="789">
        <v>12457</v>
      </c>
      <c r="E59" s="789">
        <v>28.3</v>
      </c>
    </row>
    <row r="60" spans="1:5" ht="15" customHeight="1">
      <c r="A60" s="786" t="s">
        <v>1966</v>
      </c>
      <c r="B60" s="790" t="s">
        <v>1396</v>
      </c>
      <c r="C60" s="789">
        <v>240.4</v>
      </c>
      <c r="D60" s="789">
        <v>12412.8</v>
      </c>
      <c r="E60" s="789">
        <v>15.1</v>
      </c>
    </row>
    <row r="61" spans="1:5" ht="15" customHeight="1">
      <c r="A61" s="786" t="s">
        <v>1999</v>
      </c>
      <c r="B61" s="790" t="s">
        <v>1420</v>
      </c>
      <c r="C61" s="789">
        <v>130.5</v>
      </c>
      <c r="D61" s="789">
        <v>11701.8</v>
      </c>
      <c r="E61" s="789">
        <v>23.7</v>
      </c>
    </row>
    <row r="62" spans="1:5" ht="15" customHeight="1">
      <c r="A62" s="786" t="s">
        <v>1983</v>
      </c>
      <c r="B62" s="790" t="s">
        <v>1413</v>
      </c>
      <c r="C62" s="789">
        <v>124.9</v>
      </c>
      <c r="D62" s="789">
        <v>11530.4</v>
      </c>
      <c r="E62" s="789">
        <v>25.3</v>
      </c>
    </row>
    <row r="63" spans="1:5" ht="15" customHeight="1">
      <c r="A63" s="786" t="s">
        <v>1996</v>
      </c>
      <c r="B63" s="790" t="s">
        <v>1148</v>
      </c>
      <c r="C63" s="789">
        <v>19.100000000000001</v>
      </c>
      <c r="D63" s="789">
        <v>2137.6999999999998</v>
      </c>
      <c r="E63" s="789">
        <v>26.5</v>
      </c>
    </row>
    <row r="64" spans="1:5" ht="15" customHeight="1">
      <c r="A64" s="786" t="s">
        <v>1997</v>
      </c>
      <c r="B64" s="790" t="s">
        <v>1146</v>
      </c>
      <c r="C64" s="789">
        <v>39.200000000000003</v>
      </c>
      <c r="D64" s="789">
        <v>3788.4</v>
      </c>
      <c r="E64" s="789">
        <v>26.1</v>
      </c>
    </row>
    <row r="65" spans="1:5" ht="15" customHeight="1">
      <c r="A65" s="786" t="s">
        <v>1983</v>
      </c>
      <c r="B65" s="790" t="s">
        <v>1413</v>
      </c>
      <c r="C65" s="789">
        <v>124.9</v>
      </c>
      <c r="D65" s="789">
        <v>11530.4</v>
      </c>
      <c r="E65" s="789">
        <v>25.3</v>
      </c>
    </row>
    <row r="66" spans="1:5" ht="15" customHeight="1">
      <c r="A66" s="792" t="s">
        <v>2002</v>
      </c>
      <c r="B66" s="793"/>
      <c r="C66" s="793"/>
      <c r="D66" s="793"/>
      <c r="E66" s="793"/>
    </row>
    <row r="67" spans="1:5" ht="15" customHeight="1">
      <c r="A67" s="796" t="s">
        <v>2001</v>
      </c>
      <c r="B67" s="793"/>
      <c r="C67" s="793"/>
      <c r="D67" s="793"/>
      <c r="E67" s="793"/>
    </row>
  </sheetData>
  <mergeCells count="4">
    <mergeCell ref="A48:E48"/>
    <mergeCell ref="A4:E4"/>
    <mergeCell ref="A31:E31"/>
    <mergeCell ref="A2:C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J10"/>
  <sheetViews>
    <sheetView showGridLines="0" zoomScaleNormal="100" workbookViewId="0">
      <selection activeCell="A2" sqref="A2:F2"/>
    </sheetView>
  </sheetViews>
  <sheetFormatPr defaultRowHeight="15"/>
  <cols>
    <col min="1" max="1" width="35.7109375" customWidth="1"/>
    <col min="2" max="6" width="12.7109375" customWidth="1"/>
  </cols>
  <sheetData>
    <row r="1" spans="1:10" ht="35.1" customHeight="1">
      <c r="A1" s="94"/>
      <c r="B1" s="94"/>
      <c r="C1" s="94"/>
      <c r="D1" s="52"/>
      <c r="E1" s="52"/>
      <c r="F1" s="52"/>
      <c r="G1" s="52"/>
      <c r="H1" s="52"/>
    </row>
    <row r="2" spans="1:10">
      <c r="A2" s="1962" t="s">
        <v>2791</v>
      </c>
      <c r="B2" s="1963"/>
      <c r="C2" s="1963"/>
      <c r="D2" s="1963"/>
      <c r="E2" s="1963"/>
      <c r="F2" s="1963"/>
    </row>
    <row r="3" spans="1:10" ht="62.25" thickBot="1">
      <c r="A3" s="1563" t="s">
        <v>2006</v>
      </c>
      <c r="B3" s="1564" t="s">
        <v>329</v>
      </c>
      <c r="C3" s="1564" t="s">
        <v>330</v>
      </c>
      <c r="D3" s="1564" t="s">
        <v>1143</v>
      </c>
      <c r="E3" s="1564" t="s">
        <v>331</v>
      </c>
      <c r="F3" s="1565" t="s">
        <v>1144</v>
      </c>
    </row>
    <row r="4" spans="1:10" ht="15.75" thickTop="1">
      <c r="A4" s="1041" t="s">
        <v>2574</v>
      </c>
      <c r="B4" s="1042" t="s">
        <v>328</v>
      </c>
      <c r="C4" s="1043">
        <v>1935</v>
      </c>
      <c r="D4" s="777">
        <v>4.7</v>
      </c>
      <c r="E4" s="777">
        <v>1.9</v>
      </c>
      <c r="F4" s="778">
        <v>5.8</v>
      </c>
    </row>
    <row r="5" spans="1:10">
      <c r="A5" s="382" t="s">
        <v>332</v>
      </c>
      <c r="B5" s="1044" t="s">
        <v>1145</v>
      </c>
      <c r="C5" s="433">
        <v>1918</v>
      </c>
      <c r="D5" s="388">
        <v>3.5</v>
      </c>
      <c r="E5" s="388">
        <v>1</v>
      </c>
      <c r="F5" s="390">
        <v>7.6</v>
      </c>
      <c r="J5" s="485"/>
    </row>
    <row r="6" spans="1:10">
      <c r="A6" s="1045" t="s">
        <v>2575</v>
      </c>
      <c r="B6" s="1046" t="s">
        <v>328</v>
      </c>
      <c r="C6" s="429">
        <v>1936</v>
      </c>
      <c r="D6" s="388">
        <v>3.4</v>
      </c>
      <c r="E6" s="388">
        <v>1</v>
      </c>
      <c r="F6" s="390">
        <v>10.8</v>
      </c>
    </row>
    <row r="7" spans="1:10">
      <c r="A7" s="1045" t="s">
        <v>1146</v>
      </c>
      <c r="B7" s="1046" t="s">
        <v>1147</v>
      </c>
      <c r="C7" s="429">
        <v>1909</v>
      </c>
      <c r="D7" s="388">
        <v>3</v>
      </c>
      <c r="E7" s="388">
        <v>3.2</v>
      </c>
      <c r="F7" s="390">
        <v>6.8</v>
      </c>
    </row>
    <row r="8" spans="1:10">
      <c r="A8" s="1045" t="s">
        <v>2576</v>
      </c>
      <c r="B8" s="1046" t="s">
        <v>328</v>
      </c>
      <c r="C8" s="429">
        <v>1936</v>
      </c>
      <c r="D8" s="388">
        <v>2.4</v>
      </c>
      <c r="E8" s="388">
        <v>1</v>
      </c>
      <c r="F8" s="390">
        <v>5.9</v>
      </c>
    </row>
    <row r="9" spans="1:10" ht="16.5" customHeight="1">
      <c r="A9" s="66" t="s">
        <v>1201</v>
      </c>
    </row>
    <row r="10" spans="1:10">
      <c r="A10" s="116" t="s">
        <v>333</v>
      </c>
    </row>
  </sheetData>
  <mergeCells count="1">
    <mergeCell ref="A2:F2"/>
  </mergeCells>
  <pageMargins left="0.1968503937007874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H11"/>
  <sheetViews>
    <sheetView showGridLines="0" zoomScaleNormal="100" workbookViewId="0"/>
  </sheetViews>
  <sheetFormatPr defaultRowHeight="15"/>
  <cols>
    <col min="1" max="1" width="18.7109375" customWidth="1"/>
    <col min="2" max="2" width="5.7109375" customWidth="1"/>
    <col min="3" max="8" width="17" customWidth="1"/>
  </cols>
  <sheetData>
    <row r="1" spans="1:8" ht="35.1" customHeight="1">
      <c r="A1" s="94"/>
      <c r="B1" s="94"/>
      <c r="C1" s="94"/>
      <c r="D1" s="52"/>
      <c r="E1" s="52"/>
      <c r="F1" s="52"/>
      <c r="G1" s="52"/>
      <c r="H1" s="52"/>
    </row>
    <row r="2" spans="1:8" ht="15" customHeight="1">
      <c r="A2" s="1858" t="s">
        <v>2007</v>
      </c>
      <c r="B2" s="1833"/>
      <c r="C2" s="1833"/>
      <c r="D2" s="1833"/>
      <c r="E2" s="1833"/>
      <c r="F2" s="1833"/>
      <c r="G2" s="1833"/>
      <c r="H2" s="1833"/>
    </row>
    <row r="3" spans="1:8" ht="48.75" customHeight="1" thickBot="1">
      <c r="A3" s="1964" t="s">
        <v>335</v>
      </c>
      <c r="B3" s="1965"/>
      <c r="C3" s="1564" t="s">
        <v>336</v>
      </c>
      <c r="D3" s="1564" t="s">
        <v>337</v>
      </c>
      <c r="E3" s="1565" t="s">
        <v>338</v>
      </c>
      <c r="F3" s="1564" t="s">
        <v>1202</v>
      </c>
      <c r="G3" s="1564" t="s">
        <v>1203</v>
      </c>
      <c r="H3" s="1565" t="s">
        <v>2394</v>
      </c>
    </row>
    <row r="4" spans="1:8" ht="15.75" thickTop="1">
      <c r="A4" s="118" t="s">
        <v>1142</v>
      </c>
      <c r="B4" s="95">
        <v>2015</v>
      </c>
      <c r="C4" s="919">
        <v>72</v>
      </c>
      <c r="D4" s="109">
        <v>10.199999999999999</v>
      </c>
      <c r="E4" s="102">
        <v>424</v>
      </c>
      <c r="F4" s="102">
        <v>1853</v>
      </c>
      <c r="G4" s="110">
        <v>5.3</v>
      </c>
      <c r="H4" s="112">
        <v>2.7</v>
      </c>
    </row>
    <row r="5" spans="1:8">
      <c r="A5" s="120"/>
      <c r="B5" s="103">
        <v>2016</v>
      </c>
      <c r="C5" s="920">
        <v>72</v>
      </c>
      <c r="D5" s="111">
        <v>9.8000000000000007</v>
      </c>
      <c r="E5" s="26">
        <v>473</v>
      </c>
      <c r="F5" s="26">
        <v>1697</v>
      </c>
      <c r="G5" s="27">
        <v>5.5</v>
      </c>
      <c r="H5" s="113">
        <v>2.5</v>
      </c>
    </row>
    <row r="6" spans="1:8">
      <c r="A6" s="121"/>
      <c r="B6" s="1040">
        <v>2017</v>
      </c>
      <c r="C6" s="920">
        <v>72</v>
      </c>
      <c r="D6" s="81">
        <v>9.6</v>
      </c>
      <c r="E6" s="123">
        <v>872</v>
      </c>
      <c r="F6" s="123">
        <v>1578</v>
      </c>
      <c r="G6" s="81">
        <v>5.7</v>
      </c>
      <c r="H6" s="124">
        <v>2.7</v>
      </c>
    </row>
    <row r="7" spans="1:8">
      <c r="A7" s="125" t="s">
        <v>1141</v>
      </c>
      <c r="B7" s="1039">
        <v>2015</v>
      </c>
      <c r="C7" s="920">
        <v>192</v>
      </c>
      <c r="D7" s="27">
        <v>10.4</v>
      </c>
      <c r="E7" s="26">
        <v>473</v>
      </c>
      <c r="F7" s="26">
        <v>2159</v>
      </c>
      <c r="G7" s="27">
        <v>5.0999999999999996</v>
      </c>
      <c r="H7" s="113">
        <v>3.1</v>
      </c>
    </row>
    <row r="8" spans="1:8">
      <c r="A8" s="125"/>
      <c r="B8" s="103">
        <v>2016</v>
      </c>
      <c r="C8" s="920">
        <v>192</v>
      </c>
      <c r="D8" s="27">
        <v>9.6999999999999993</v>
      </c>
      <c r="E8" s="26">
        <v>622</v>
      </c>
      <c r="F8" s="26">
        <v>1902</v>
      </c>
      <c r="G8" s="27">
        <v>5.4</v>
      </c>
      <c r="H8" s="113">
        <v>2.8</v>
      </c>
    </row>
    <row r="9" spans="1:8">
      <c r="A9" s="121"/>
      <c r="B9" s="122">
        <v>2017</v>
      </c>
      <c r="C9" s="920">
        <v>192</v>
      </c>
      <c r="D9" s="81">
        <v>9.5</v>
      </c>
      <c r="E9" s="123">
        <v>807</v>
      </c>
      <c r="F9" s="123">
        <v>1805</v>
      </c>
      <c r="G9" s="81">
        <v>5.7</v>
      </c>
      <c r="H9" s="124">
        <v>3</v>
      </c>
    </row>
    <row r="10" spans="1:8">
      <c r="A10" s="66" t="s">
        <v>1204</v>
      </c>
    </row>
    <row r="11" spans="1:8">
      <c r="A11" s="66" t="s">
        <v>339</v>
      </c>
    </row>
  </sheetData>
  <mergeCells count="2">
    <mergeCell ref="A2:H2"/>
    <mergeCell ref="A3:B3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808080"/>
  </sheetPr>
  <dimension ref="A1:G20"/>
  <sheetViews>
    <sheetView workbookViewId="0"/>
  </sheetViews>
  <sheetFormatPr defaultRowHeight="15"/>
  <cols>
    <col min="2" max="2" width="140" customWidth="1"/>
  </cols>
  <sheetData>
    <row r="1" spans="1:7" s="4" customFormat="1" ht="39" customHeight="1">
      <c r="B1" s="91"/>
      <c r="C1" s="92"/>
      <c r="D1" s="92"/>
      <c r="E1" s="92"/>
      <c r="F1" s="92"/>
      <c r="G1" s="92"/>
    </row>
    <row r="2" spans="1:7" ht="30" customHeight="1">
      <c r="A2" s="1648"/>
      <c r="B2" s="1649" t="s">
        <v>3</v>
      </c>
    </row>
    <row r="3" spans="1:7">
      <c r="A3" s="4"/>
      <c r="B3" s="4"/>
    </row>
    <row r="4" spans="1:7">
      <c r="A4" s="93" t="s">
        <v>2029</v>
      </c>
      <c r="B4" s="14" t="s">
        <v>1206</v>
      </c>
    </row>
    <row r="5" spans="1:7">
      <c r="A5" s="93" t="s">
        <v>2030</v>
      </c>
      <c r="B5" s="14" t="s">
        <v>1170</v>
      </c>
    </row>
    <row r="6" spans="1:7">
      <c r="A6" s="93" t="s">
        <v>2031</v>
      </c>
      <c r="B6" s="14" t="s">
        <v>2464</v>
      </c>
    </row>
    <row r="7" spans="1:7">
      <c r="A7" s="93" t="s">
        <v>2032</v>
      </c>
      <c r="B7" s="14" t="s">
        <v>340</v>
      </c>
    </row>
    <row r="8" spans="1:7">
      <c r="A8" s="93" t="s">
        <v>2033</v>
      </c>
      <c r="B8" s="14" t="s">
        <v>1174</v>
      </c>
    </row>
    <row r="9" spans="1:7">
      <c r="A9" s="93" t="s">
        <v>2034</v>
      </c>
      <c r="B9" s="14" t="s">
        <v>1220</v>
      </c>
    </row>
    <row r="10" spans="1:7">
      <c r="A10" s="93" t="s">
        <v>2035</v>
      </c>
      <c r="B10" s="14" t="s">
        <v>341</v>
      </c>
    </row>
    <row r="11" spans="1:7">
      <c r="A11" s="93" t="s">
        <v>2036</v>
      </c>
      <c r="B11" s="14" t="s">
        <v>342</v>
      </c>
    </row>
    <row r="12" spans="1:7">
      <c r="A12" s="93" t="s">
        <v>2037</v>
      </c>
      <c r="B12" s="14" t="s">
        <v>2582</v>
      </c>
    </row>
    <row r="13" spans="1:7">
      <c r="A13" s="93" t="s">
        <v>2038</v>
      </c>
      <c r="B13" s="14" t="s">
        <v>2897</v>
      </c>
    </row>
    <row r="14" spans="1:7">
      <c r="A14" s="93" t="s">
        <v>2039</v>
      </c>
      <c r="B14" s="14" t="s">
        <v>2898</v>
      </c>
    </row>
    <row r="15" spans="1:7">
      <c r="A15" s="93" t="s">
        <v>2040</v>
      </c>
      <c r="B15" s="14" t="s">
        <v>343</v>
      </c>
    </row>
    <row r="16" spans="1:7">
      <c r="A16" s="93" t="s">
        <v>2041</v>
      </c>
      <c r="B16" s="14" t="s">
        <v>2900</v>
      </c>
    </row>
    <row r="17" spans="1:2">
      <c r="A17" s="93" t="s">
        <v>2042</v>
      </c>
      <c r="B17" s="14" t="s">
        <v>344</v>
      </c>
    </row>
    <row r="18" spans="1:2">
      <c r="A18" s="93" t="s">
        <v>2043</v>
      </c>
      <c r="B18" s="14" t="s">
        <v>2901</v>
      </c>
    </row>
    <row r="19" spans="1:2">
      <c r="A19" s="93" t="s">
        <v>2044</v>
      </c>
      <c r="B19" s="14" t="s">
        <v>2902</v>
      </c>
    </row>
    <row r="20" spans="1:2">
      <c r="A20" s="93" t="s">
        <v>2045</v>
      </c>
      <c r="B20" s="14" t="s">
        <v>345</v>
      </c>
    </row>
  </sheetData>
  <hyperlinks>
    <hyperlink ref="B5" location="'2(9)'!A1" display="POWIERZCHNIA GRUNTÓW UGOROWANYCH NA UŻYTKACH ROLNYCH"/>
    <hyperlink ref="B6" location="'3(10)'!A1" display="STRUKTURA ODCZYNU GLEB W LATACH 2011-2014"/>
    <hyperlink ref="B10" location="'7(14)'!A1" display="GRUNTY ZDEWASTOWANE I ZDEGRADOWANE WYMAGAJĄCE REKULTYWACJI WEDŁUG POLSKIEJ KLASYFIKACJI DZIAŁALNOŚCI"/>
    <hyperlink ref="B11" location="'8(15)'!A1" display="POWIERZCHNIA ZMELIOROWANYCH UŻYTKÓW ROLNYCH ORAZ SPÓŁKI WODNE"/>
    <hyperlink ref="B12" location="'9(16)'!A1" display="ZUŻYCIE NAWOZÓW SZTUCZNYCH I WAPNIOWYCH (w przeliczeniu na czysty składnik)"/>
    <hyperlink ref="B7" location="'4(11)'!A1" display="STRUKTURA POWIERZCHNI PRZEBADANYCH UŻYTKÓW ROLNYCH WEDŁUG  KWASOWOŚCI GLEB I POWIATÓW"/>
    <hyperlink ref="B8" location="'5(12)'!A1" display="GRUNTY ROLNE WYŁĄCZONE NA CELE NIEROLNICZE I LEŚNE NA CELE NIELEŚNE"/>
    <hyperlink ref="B9" location="'6(13)'!A1" display="GRUNTY ZDEWASTOWANE I ZDEGRADOWANE WYMAGAJĄCE REKULTYWACJI I ZAGOSPODAROWANIA ORAZ GRUNTY ZREKULTYWOWANE I ZAGOSPODAROWANE"/>
    <hyperlink ref="B4" location="'1(8)'!A1" display="STAN GEODEZYJNY I KIERUNKI WYKORZYSTANIA POWIERZCHNI WOJEWÓDZTWA"/>
    <hyperlink ref="B13" location="'10(17)'!A1" display="BILANS AZOTU BRUTTO (średnia z lat 2010-2012)"/>
    <hyperlink ref="B14" location="'11(18)'!A1" display="POTRZEBY WAPNOWANIA GLEB W LATACH 2009-2012"/>
    <hyperlink ref="B15" location="'12(19)'!A1" display="STRUKTURA POWIERZCHNI PRZEBADANYCH UŻYTKÓW ROLNYCH WEDŁUG POTRZEB WAPNOWANIA GLEB I POWIATÓW "/>
    <hyperlink ref="B16" location="'13(20)'!A1" display="ZASOBNOŚĆ GLEB W PRZYSWAJALNE MAKROELEMENTY"/>
    <hyperlink ref="B17" location="'14(21)'!A1" display="STRUKTURA POWIERZCHNI PRZEBADANYCH UŻYTKÓW ROLNYCH WEDŁUG ZAWARTOŚCI PRZYSWAJALNEGO FOSFORU, POTASU I MAGNEZU ORAZ POWIATÓW "/>
    <hyperlink ref="B18" location="'15(22)'!A1" display="DZIAŁALNOŚĆ WOJEWÓDZKIEGO INSPEKTORATU OCHRONY ŚRODOWISKA W ZAKRESIE OCHRONY GLEB"/>
    <hyperlink ref="B19" location="'16(23)'!A1" display="POWIERZCHNIA, ZASOBY I EKSPLOATACJA ZŁÓŻ TORFÓW W 2012 R."/>
    <hyperlink ref="B20" location="'17(24)'!A1" display="POŻARY UPRAW ROLNYCH, ŁĄK, RŻYSK I NIEUŻYTKÓW"/>
  </hyperlink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37"/>
  <sheetViews>
    <sheetView showGridLines="0" workbookViewId="0"/>
  </sheetViews>
  <sheetFormatPr defaultRowHeight="12"/>
  <cols>
    <col min="1" max="1" width="22.7109375" style="53" customWidth="1"/>
    <col min="2" max="6" width="13" style="53" customWidth="1"/>
    <col min="7" max="7" width="15.28515625" style="53" customWidth="1"/>
    <col min="8" max="8" width="9.140625" style="125"/>
    <col min="9" max="16384" width="9.140625" style="53"/>
  </cols>
  <sheetData>
    <row r="1" spans="1:8" customFormat="1" ht="35.1" customHeight="1">
      <c r="A1" s="94"/>
      <c r="B1" s="94"/>
      <c r="C1" s="1048"/>
      <c r="D1" s="53"/>
      <c r="E1" s="1048"/>
      <c r="F1" s="53"/>
      <c r="G1" s="1048"/>
      <c r="H1" s="15"/>
    </row>
    <row r="2" spans="1:8" ht="27" customHeight="1">
      <c r="A2" s="1967" t="s">
        <v>2793</v>
      </c>
      <c r="B2" s="1968"/>
      <c r="C2" s="1968"/>
      <c r="D2" s="1968"/>
      <c r="E2" s="1968"/>
      <c r="F2" s="1968"/>
      <c r="G2" s="1968"/>
    </row>
    <row r="3" spans="1:8">
      <c r="A3" s="1969" t="s">
        <v>36</v>
      </c>
      <c r="B3" s="1971">
        <v>2015</v>
      </c>
      <c r="C3" s="1972"/>
      <c r="D3" s="1971">
        <v>2016</v>
      </c>
      <c r="E3" s="1972"/>
      <c r="F3" s="1971">
        <v>2017</v>
      </c>
      <c r="G3" s="1973"/>
    </row>
    <row r="4" spans="1:8" ht="49.5" customHeight="1" thickBot="1">
      <c r="A4" s="1970"/>
      <c r="B4" s="1594" t="s">
        <v>2577</v>
      </c>
      <c r="C4" s="1595" t="s">
        <v>2792</v>
      </c>
      <c r="D4" s="1594" t="s">
        <v>2577</v>
      </c>
      <c r="E4" s="1595" t="s">
        <v>2792</v>
      </c>
      <c r="F4" s="1594" t="s">
        <v>2577</v>
      </c>
      <c r="G4" s="1596" t="s">
        <v>2792</v>
      </c>
    </row>
    <row r="5" spans="1:8" ht="0.95" customHeight="1" thickTop="1">
      <c r="A5" s="1597"/>
      <c r="B5" s="1598"/>
      <c r="C5" s="1425"/>
      <c r="D5" s="1598"/>
      <c r="E5" s="1425"/>
      <c r="F5" s="1598"/>
      <c r="G5" s="1426"/>
    </row>
    <row r="6" spans="1:8" s="125" customFormat="1" ht="12.75">
      <c r="A6" s="1599" t="s">
        <v>2794</v>
      </c>
      <c r="B6" s="1600">
        <v>1398789</v>
      </c>
      <c r="C6" s="1600">
        <v>1371</v>
      </c>
      <c r="D6" s="1600">
        <v>1398793</v>
      </c>
      <c r="E6" s="1600">
        <v>1374</v>
      </c>
      <c r="F6" s="1600">
        <v>1398793</v>
      </c>
      <c r="G6" s="1294">
        <v>1375</v>
      </c>
      <c r="H6" s="128"/>
    </row>
    <row r="7" spans="1:8" ht="13.5">
      <c r="A7" s="1599" t="s">
        <v>38</v>
      </c>
      <c r="B7" s="1601">
        <v>565086</v>
      </c>
      <c r="C7" s="1600">
        <v>554</v>
      </c>
      <c r="D7" s="1601">
        <v>564193</v>
      </c>
      <c r="E7" s="1602">
        <v>554</v>
      </c>
      <c r="F7" s="1601" t="s">
        <v>2795</v>
      </c>
      <c r="G7" s="1294">
        <v>556</v>
      </c>
      <c r="H7" s="128"/>
    </row>
    <row r="8" spans="1:8">
      <c r="A8" s="1603" t="s">
        <v>111</v>
      </c>
      <c r="B8" s="1600"/>
      <c r="C8" s="1602"/>
      <c r="D8" s="1600"/>
      <c r="E8" s="1602"/>
      <c r="F8" s="443"/>
      <c r="G8" s="1292"/>
      <c r="H8" s="128"/>
    </row>
    <row r="9" spans="1:8">
      <c r="A9" s="1604" t="s">
        <v>346</v>
      </c>
      <c r="B9" s="1033">
        <v>402191</v>
      </c>
      <c r="C9" s="1602">
        <v>394</v>
      </c>
      <c r="D9" s="1033">
        <v>401688</v>
      </c>
      <c r="E9" s="1602">
        <v>395</v>
      </c>
      <c r="F9" s="1602">
        <v>401130</v>
      </c>
      <c r="G9" s="1292">
        <v>394</v>
      </c>
      <c r="H9" s="128"/>
    </row>
    <row r="10" spans="1:8">
      <c r="A10" s="1604" t="s">
        <v>347</v>
      </c>
      <c r="B10" s="1033">
        <v>2768</v>
      </c>
      <c r="C10" s="1602">
        <v>3</v>
      </c>
      <c r="D10" s="1033">
        <v>2621</v>
      </c>
      <c r="E10" s="1602">
        <v>3</v>
      </c>
      <c r="F10" s="1033">
        <v>2494</v>
      </c>
      <c r="G10" s="1292">
        <v>2</v>
      </c>
      <c r="H10" s="128"/>
    </row>
    <row r="11" spans="1:8">
      <c r="A11" s="1604" t="s">
        <v>348</v>
      </c>
      <c r="B11" s="1033">
        <v>100607</v>
      </c>
      <c r="C11" s="1602">
        <v>99</v>
      </c>
      <c r="D11" s="1033">
        <v>100515</v>
      </c>
      <c r="E11" s="1602">
        <v>99</v>
      </c>
      <c r="F11" s="1033">
        <v>100037</v>
      </c>
      <c r="G11" s="1292">
        <v>98</v>
      </c>
      <c r="H11" s="128"/>
    </row>
    <row r="12" spans="1:8">
      <c r="A12" s="1604" t="s">
        <v>349</v>
      </c>
      <c r="B12" s="1033">
        <v>35602</v>
      </c>
      <c r="C12" s="1602">
        <v>35</v>
      </c>
      <c r="D12" s="1033">
        <v>35507</v>
      </c>
      <c r="E12" s="1602">
        <v>35</v>
      </c>
      <c r="F12" s="1033">
        <v>35413</v>
      </c>
      <c r="G12" s="1292">
        <v>35</v>
      </c>
      <c r="H12" s="128"/>
    </row>
    <row r="13" spans="1:8">
      <c r="A13" s="1604" t="s">
        <v>350</v>
      </c>
      <c r="B13" s="1033">
        <v>13962</v>
      </c>
      <c r="C13" s="1602">
        <v>14</v>
      </c>
      <c r="D13" s="1033">
        <v>13868</v>
      </c>
      <c r="E13" s="1602">
        <v>14</v>
      </c>
      <c r="F13" s="1033">
        <v>13740</v>
      </c>
      <c r="G13" s="1292">
        <v>14</v>
      </c>
    </row>
    <row r="14" spans="1:8">
      <c r="A14" s="1604" t="s">
        <v>351</v>
      </c>
      <c r="B14" s="1033">
        <v>4312</v>
      </c>
      <c r="C14" s="1602">
        <v>4</v>
      </c>
      <c r="D14" s="1033">
        <v>4360</v>
      </c>
      <c r="E14" s="1602">
        <v>4</v>
      </c>
      <c r="F14" s="1033">
        <v>3587</v>
      </c>
      <c r="G14" s="1292">
        <v>4</v>
      </c>
    </row>
    <row r="15" spans="1:8">
      <c r="A15" s="1604" t="s">
        <v>352</v>
      </c>
      <c r="B15" s="1033">
        <v>5644</v>
      </c>
      <c r="C15" s="1602">
        <v>6</v>
      </c>
      <c r="D15" s="1033">
        <v>5634</v>
      </c>
      <c r="E15" s="1602">
        <v>6</v>
      </c>
      <c r="F15" s="1033">
        <v>5429</v>
      </c>
      <c r="G15" s="1292">
        <v>5</v>
      </c>
    </row>
    <row r="16" spans="1:8" ht="36">
      <c r="A16" s="1599" t="s">
        <v>353</v>
      </c>
      <c r="B16" s="1601">
        <v>718783</v>
      </c>
      <c r="C16" s="1600">
        <v>704</v>
      </c>
      <c r="D16" s="1601">
        <v>718974</v>
      </c>
      <c r="E16" s="1600">
        <v>706</v>
      </c>
      <c r="F16" s="1601">
        <v>715648</v>
      </c>
      <c r="G16" s="1294">
        <v>703</v>
      </c>
    </row>
    <row r="17" spans="1:7">
      <c r="A17" s="1604" t="s">
        <v>354</v>
      </c>
      <c r="B17" s="1033">
        <v>710858</v>
      </c>
      <c r="C17" s="1602">
        <v>697</v>
      </c>
      <c r="D17" s="1033">
        <v>711077</v>
      </c>
      <c r="E17" s="1602">
        <v>698</v>
      </c>
      <c r="F17" s="1033">
        <v>711424</v>
      </c>
      <c r="G17" s="1292">
        <v>699</v>
      </c>
    </row>
    <row r="18" spans="1:7" ht="24">
      <c r="A18" s="1604" t="s">
        <v>355</v>
      </c>
      <c r="B18" s="1033">
        <v>7925</v>
      </c>
      <c r="C18" s="1602">
        <v>8</v>
      </c>
      <c r="D18" s="1033">
        <v>7897</v>
      </c>
      <c r="E18" s="1602">
        <v>8</v>
      </c>
      <c r="F18" s="1033">
        <v>4224</v>
      </c>
      <c r="G18" s="1292">
        <v>4</v>
      </c>
    </row>
    <row r="19" spans="1:7" ht="24">
      <c r="A19" s="1599" t="s">
        <v>356</v>
      </c>
      <c r="B19" s="1601">
        <v>24899</v>
      </c>
      <c r="C19" s="1600">
        <v>24</v>
      </c>
      <c r="D19" s="1601">
        <v>24951</v>
      </c>
      <c r="E19" s="1600">
        <v>25</v>
      </c>
      <c r="F19" s="1601">
        <v>26003</v>
      </c>
      <c r="G19" s="1294">
        <v>26</v>
      </c>
    </row>
    <row r="20" spans="1:7">
      <c r="A20" s="1605" t="s">
        <v>357</v>
      </c>
      <c r="B20" s="1033">
        <v>22131</v>
      </c>
      <c r="C20" s="1602">
        <v>22</v>
      </c>
      <c r="D20" s="1033">
        <v>22046</v>
      </c>
      <c r="E20" s="1602">
        <v>22</v>
      </c>
      <c r="F20" s="1033">
        <v>22290</v>
      </c>
      <c r="G20" s="1292">
        <v>22</v>
      </c>
    </row>
    <row r="21" spans="1:7">
      <c r="A21" s="1605" t="s">
        <v>358</v>
      </c>
      <c r="B21" s="1033">
        <v>2768</v>
      </c>
      <c r="C21" s="1602">
        <v>3</v>
      </c>
      <c r="D21" s="1033">
        <v>2905</v>
      </c>
      <c r="E21" s="1602">
        <v>3</v>
      </c>
      <c r="F21" s="1033">
        <v>3713</v>
      </c>
      <c r="G21" s="1292">
        <v>4</v>
      </c>
    </row>
    <row r="22" spans="1:7" ht="24">
      <c r="A22" s="1599" t="s">
        <v>359</v>
      </c>
      <c r="B22" s="1601">
        <v>63966</v>
      </c>
      <c r="C22" s="1600">
        <v>63</v>
      </c>
      <c r="D22" s="1601">
        <v>64388</v>
      </c>
      <c r="E22" s="1600">
        <v>63</v>
      </c>
      <c r="F22" s="1601">
        <v>65240</v>
      </c>
      <c r="G22" s="1294">
        <v>64</v>
      </c>
    </row>
    <row r="23" spans="1:7">
      <c r="A23" s="1604" t="s">
        <v>360</v>
      </c>
      <c r="B23" s="1033">
        <v>9196</v>
      </c>
      <c r="C23" s="1602">
        <v>9</v>
      </c>
      <c r="D23" s="1033">
        <v>9431</v>
      </c>
      <c r="E23" s="1602">
        <v>9</v>
      </c>
      <c r="F23" s="1033">
        <v>9816</v>
      </c>
      <c r="G23" s="1292">
        <v>10</v>
      </c>
    </row>
    <row r="24" spans="1:7">
      <c r="A24" s="1604" t="s">
        <v>361</v>
      </c>
      <c r="B24" s="1033">
        <v>3201</v>
      </c>
      <c r="C24" s="1602">
        <v>3</v>
      </c>
      <c r="D24" s="1033">
        <v>3270</v>
      </c>
      <c r="E24" s="1602">
        <v>3</v>
      </c>
      <c r="F24" s="1033">
        <v>3289</v>
      </c>
      <c r="G24" s="1292">
        <v>3</v>
      </c>
    </row>
    <row r="25" spans="1:7">
      <c r="A25" s="1604" t="s">
        <v>362</v>
      </c>
      <c r="B25" s="1033">
        <v>4574</v>
      </c>
      <c r="C25" s="1602">
        <v>4</v>
      </c>
      <c r="D25" s="1033">
        <v>4617</v>
      </c>
      <c r="E25" s="1602">
        <v>5</v>
      </c>
      <c r="F25" s="1033">
        <v>4461</v>
      </c>
      <c r="G25" s="1292">
        <v>4</v>
      </c>
    </row>
    <row r="26" spans="1:7" ht="24">
      <c r="A26" s="1604" t="s">
        <v>363</v>
      </c>
      <c r="B26" s="1033">
        <v>3481</v>
      </c>
      <c r="C26" s="1602">
        <v>3</v>
      </c>
      <c r="D26" s="1033">
        <v>3516</v>
      </c>
      <c r="E26" s="1602">
        <v>3</v>
      </c>
      <c r="F26" s="1033">
        <v>3826</v>
      </c>
      <c r="G26" s="1292">
        <v>4</v>
      </c>
    </row>
    <row r="27" spans="1:7" ht="24">
      <c r="A27" s="1604" t="s">
        <v>364</v>
      </c>
      <c r="B27" s="1033">
        <v>3420</v>
      </c>
      <c r="C27" s="1602">
        <v>3</v>
      </c>
      <c r="D27" s="1033">
        <v>3437</v>
      </c>
      <c r="E27" s="1602">
        <v>3</v>
      </c>
      <c r="F27" s="1033">
        <v>3459</v>
      </c>
      <c r="G27" s="1292">
        <v>3</v>
      </c>
    </row>
    <row r="28" spans="1:7" ht="13.5">
      <c r="A28" s="1604" t="s">
        <v>365</v>
      </c>
      <c r="B28" s="1033">
        <v>39414</v>
      </c>
      <c r="C28" s="1602">
        <v>39</v>
      </c>
      <c r="D28" s="1033">
        <v>39457</v>
      </c>
      <c r="E28" s="1602">
        <v>39</v>
      </c>
      <c r="F28" s="1033" t="s">
        <v>2796</v>
      </c>
      <c r="G28" s="1292">
        <v>39</v>
      </c>
    </row>
    <row r="29" spans="1:7">
      <c r="A29" s="1603" t="s">
        <v>111</v>
      </c>
      <c r="B29" s="1033"/>
      <c r="C29" s="1602"/>
      <c r="D29" s="1008"/>
      <c r="E29" s="1602"/>
      <c r="F29" s="1008"/>
      <c r="G29" s="1292"/>
    </row>
    <row r="30" spans="1:7">
      <c r="A30" s="1605" t="s">
        <v>366</v>
      </c>
      <c r="B30" s="1033">
        <v>34018</v>
      </c>
      <c r="C30" s="1602">
        <v>33</v>
      </c>
      <c r="D30" s="1033">
        <v>34084</v>
      </c>
      <c r="E30" s="1602">
        <v>33</v>
      </c>
      <c r="F30" s="1033">
        <v>34106</v>
      </c>
      <c r="G30" s="1292">
        <v>34</v>
      </c>
    </row>
    <row r="31" spans="1:7">
      <c r="A31" s="1605" t="s">
        <v>367</v>
      </c>
      <c r="B31" s="1033">
        <v>4847</v>
      </c>
      <c r="C31" s="1602">
        <v>5</v>
      </c>
      <c r="D31" s="1033">
        <v>4822</v>
      </c>
      <c r="E31" s="1602">
        <v>5</v>
      </c>
      <c r="F31" s="1033">
        <v>4815</v>
      </c>
      <c r="G31" s="1292">
        <v>5</v>
      </c>
    </row>
    <row r="32" spans="1:7" ht="13.5">
      <c r="A32" s="1605" t="s">
        <v>2797</v>
      </c>
      <c r="B32" s="1033">
        <v>549</v>
      </c>
      <c r="C32" s="1602">
        <v>1</v>
      </c>
      <c r="D32" s="1033">
        <v>551</v>
      </c>
      <c r="E32" s="1602">
        <v>1</v>
      </c>
      <c r="F32" s="1033">
        <v>553</v>
      </c>
      <c r="G32" s="1292">
        <v>1</v>
      </c>
    </row>
    <row r="33" spans="1:7">
      <c r="A33" s="1604" t="s">
        <v>369</v>
      </c>
      <c r="B33" s="1033">
        <v>680</v>
      </c>
      <c r="C33" s="1602">
        <v>1</v>
      </c>
      <c r="D33" s="1033">
        <v>660</v>
      </c>
      <c r="E33" s="1602">
        <v>1</v>
      </c>
      <c r="F33" s="1033">
        <v>677</v>
      </c>
      <c r="G33" s="1292">
        <v>1</v>
      </c>
    </row>
    <row r="34" spans="1:7">
      <c r="A34" s="1599" t="s">
        <v>42</v>
      </c>
      <c r="B34" s="1601">
        <v>2969</v>
      </c>
      <c r="C34" s="1600">
        <v>3</v>
      </c>
      <c r="D34" s="1601">
        <v>3231</v>
      </c>
      <c r="E34" s="1600">
        <v>3</v>
      </c>
      <c r="F34" s="1601">
        <v>3433</v>
      </c>
      <c r="G34" s="1294">
        <v>3</v>
      </c>
    </row>
    <row r="35" spans="1:7">
      <c r="A35" s="1599" t="s">
        <v>43</v>
      </c>
      <c r="B35" s="1601">
        <v>16975</v>
      </c>
      <c r="C35" s="1600">
        <v>17</v>
      </c>
      <c r="D35" s="1601">
        <v>16969</v>
      </c>
      <c r="E35" s="1600">
        <v>17</v>
      </c>
      <c r="F35" s="1601">
        <v>16951</v>
      </c>
      <c r="G35" s="1294">
        <v>17</v>
      </c>
    </row>
    <row r="36" spans="1:7" ht="12.75">
      <c r="A36" s="1599" t="s">
        <v>2798</v>
      </c>
      <c r="B36" s="1601">
        <v>6111</v>
      </c>
      <c r="C36" s="1600">
        <v>6</v>
      </c>
      <c r="D36" s="1601">
        <v>6087</v>
      </c>
      <c r="E36" s="1600">
        <v>6</v>
      </c>
      <c r="F36" s="1601">
        <v>5969</v>
      </c>
      <c r="G36" s="1294">
        <v>6</v>
      </c>
    </row>
    <row r="37" spans="1:7" ht="70.5" customHeight="1">
      <c r="A37" s="1966" t="s">
        <v>2799</v>
      </c>
      <c r="B37" s="1966"/>
      <c r="C37" s="1966"/>
      <c r="D37" s="1966"/>
      <c r="E37" s="1966"/>
      <c r="F37" s="1966"/>
      <c r="G37" s="1966"/>
    </row>
  </sheetData>
  <mergeCells count="6">
    <mergeCell ref="A37:G37"/>
    <mergeCell ref="A2:G2"/>
    <mergeCell ref="A3:A4"/>
    <mergeCell ref="B3:C3"/>
    <mergeCell ref="D3:E3"/>
    <mergeCell ref="F3:G3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H13"/>
  <sheetViews>
    <sheetView showGridLines="0" workbookViewId="0"/>
  </sheetViews>
  <sheetFormatPr defaultRowHeight="12"/>
  <cols>
    <col min="1" max="1" width="30.7109375" style="53" customWidth="1"/>
    <col min="2" max="6" width="8.42578125" style="53" customWidth="1"/>
    <col min="7" max="7" width="9.5703125" style="53" customWidth="1"/>
    <col min="8" max="16384" width="9.140625" style="53"/>
  </cols>
  <sheetData>
    <row r="1" spans="1:8" customFormat="1" ht="35.1" customHeight="1">
      <c r="A1" s="94"/>
      <c r="B1" s="94"/>
      <c r="C1" s="52"/>
      <c r="D1" s="52"/>
      <c r="E1" s="52"/>
      <c r="F1" s="52"/>
    </row>
    <row r="2" spans="1:8" ht="24.75" customHeight="1">
      <c r="A2" s="1974" t="s">
        <v>2015</v>
      </c>
      <c r="B2" s="1975"/>
      <c r="C2" s="1975"/>
      <c r="D2" s="1975"/>
      <c r="E2" s="1975"/>
      <c r="F2" s="1976"/>
      <c r="G2" s="1976"/>
    </row>
    <row r="3" spans="1:8">
      <c r="A3" s="1977" t="s">
        <v>36</v>
      </c>
      <c r="B3" s="1979" t="s">
        <v>311</v>
      </c>
      <c r="C3" s="1980"/>
      <c r="D3" s="1981"/>
      <c r="E3" s="1979" t="s">
        <v>1169</v>
      </c>
      <c r="F3" s="1980"/>
      <c r="G3" s="1980"/>
    </row>
    <row r="4" spans="1:8" ht="12.75" thickBot="1">
      <c r="A4" s="1978"/>
      <c r="B4" s="1568">
        <v>2015</v>
      </c>
      <c r="C4" s="1569">
        <v>2016</v>
      </c>
      <c r="D4" s="1568">
        <v>2017</v>
      </c>
      <c r="E4" s="1568">
        <v>2015</v>
      </c>
      <c r="F4" s="1569">
        <v>2016</v>
      </c>
      <c r="G4" s="1570">
        <v>2017</v>
      </c>
      <c r="H4" s="125"/>
    </row>
    <row r="5" spans="1:8" ht="15.75" customHeight="1" thickTop="1">
      <c r="A5" s="131" t="s">
        <v>1239</v>
      </c>
      <c r="B5" s="132">
        <v>134.1</v>
      </c>
      <c r="C5" s="132">
        <v>165.6</v>
      </c>
      <c r="D5" s="674">
        <v>150.4</v>
      </c>
      <c r="E5" s="674">
        <v>6.4</v>
      </c>
      <c r="F5" s="674">
        <v>7.7</v>
      </c>
      <c r="G5" s="845">
        <v>5.8</v>
      </c>
    </row>
    <row r="6" spans="1:8">
      <c r="A6" s="85" t="s">
        <v>370</v>
      </c>
      <c r="B6" s="35">
        <v>112.8</v>
      </c>
      <c r="C6" s="35">
        <v>150.80000000000001</v>
      </c>
      <c r="D6" s="433">
        <v>137.19999999999999</v>
      </c>
      <c r="E6" s="433">
        <v>4.9000000000000004</v>
      </c>
      <c r="F6" s="433">
        <v>6.5</v>
      </c>
      <c r="G6" s="434">
        <v>5.2</v>
      </c>
    </row>
    <row r="7" spans="1:8" ht="24">
      <c r="A7" s="229" t="s">
        <v>1207</v>
      </c>
      <c r="B7" s="34">
        <v>0.9</v>
      </c>
      <c r="C7" s="34">
        <v>1.1000000000000001</v>
      </c>
      <c r="D7" s="432">
        <v>0.9</v>
      </c>
      <c r="E7" s="432">
        <v>1.6</v>
      </c>
      <c r="F7" s="432">
        <v>1.9</v>
      </c>
      <c r="G7" s="783">
        <v>1.4</v>
      </c>
    </row>
    <row r="12" spans="1:8" ht="15">
      <c r="B12" s="1048"/>
      <c r="C12" s="1048"/>
      <c r="D12" s="1048"/>
    </row>
    <row r="13" spans="1:8" ht="15">
      <c r="B13" s="1048"/>
      <c r="C13" s="1048"/>
      <c r="D13" s="1048"/>
    </row>
  </sheetData>
  <mergeCells count="4">
    <mergeCell ref="A2:G2"/>
    <mergeCell ref="A3:A4"/>
    <mergeCell ref="B3:D3"/>
    <mergeCell ref="E3:G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H8"/>
  <sheetViews>
    <sheetView showGridLines="0" workbookViewId="0"/>
  </sheetViews>
  <sheetFormatPr defaultRowHeight="15"/>
  <cols>
    <col min="1" max="1" width="22.7109375" customWidth="1"/>
    <col min="2" max="8" width="12.42578125" customWidth="1"/>
  </cols>
  <sheetData>
    <row r="1" spans="1:8" ht="35.1" customHeight="1">
      <c r="A1" s="94"/>
      <c r="B1" s="94"/>
      <c r="C1" s="94"/>
      <c r="D1" s="52"/>
      <c r="E1" s="52"/>
      <c r="F1" s="52"/>
      <c r="G1" s="52"/>
      <c r="H1" s="52"/>
    </row>
    <row r="2" spans="1:8" s="53" customFormat="1" ht="12">
      <c r="A2" s="1967" t="s">
        <v>2800</v>
      </c>
      <c r="B2" s="1968"/>
      <c r="C2" s="1968"/>
      <c r="D2" s="1968"/>
      <c r="E2" s="1968"/>
      <c r="F2" s="1968"/>
      <c r="G2" s="1968"/>
      <c r="H2" s="1982"/>
    </row>
    <row r="3" spans="1:8" s="53" customFormat="1" ht="26.1" customHeight="1">
      <c r="A3" s="1977" t="s">
        <v>36</v>
      </c>
      <c r="B3" s="1984" t="s">
        <v>371</v>
      </c>
      <c r="C3" s="1984" t="s">
        <v>2016</v>
      </c>
      <c r="D3" s="1987" t="s">
        <v>372</v>
      </c>
      <c r="E3" s="1988"/>
      <c r="F3" s="1988"/>
      <c r="G3" s="1988"/>
      <c r="H3" s="1988"/>
    </row>
    <row r="4" spans="1:8" s="53" customFormat="1" ht="36" customHeight="1">
      <c r="A4" s="1983"/>
      <c r="B4" s="1985"/>
      <c r="C4" s="1985"/>
      <c r="D4" s="1989" t="s">
        <v>373</v>
      </c>
      <c r="E4" s="1989" t="s">
        <v>374</v>
      </c>
      <c r="F4" s="1989" t="s">
        <v>375</v>
      </c>
      <c r="G4" s="1989" t="s">
        <v>376</v>
      </c>
      <c r="H4" s="1991" t="s">
        <v>377</v>
      </c>
    </row>
    <row r="5" spans="1:8" s="53" customFormat="1" ht="15.75" customHeight="1" thickBot="1">
      <c r="A5" s="1978"/>
      <c r="B5" s="1986"/>
      <c r="C5" s="1986"/>
      <c r="D5" s="1990"/>
      <c r="E5" s="1990"/>
      <c r="F5" s="1990"/>
      <c r="G5" s="1990"/>
      <c r="H5" s="1992"/>
    </row>
    <row r="6" spans="1:8" s="53" customFormat="1" ht="20.100000000000001" customHeight="1" thickTop="1">
      <c r="A6" s="134" t="s">
        <v>378</v>
      </c>
      <c r="B6" s="119">
        <v>1511427</v>
      </c>
      <c r="C6" s="119">
        <v>3613.3</v>
      </c>
      <c r="D6" s="119">
        <v>12</v>
      </c>
      <c r="E6" s="119">
        <v>25</v>
      </c>
      <c r="F6" s="119">
        <v>35</v>
      </c>
      <c r="G6" s="119">
        <v>19</v>
      </c>
      <c r="H6" s="135">
        <v>9</v>
      </c>
    </row>
    <row r="7" spans="1:8" s="53" customFormat="1" ht="12">
      <c r="A7" s="136" t="s">
        <v>1169</v>
      </c>
      <c r="B7" s="137">
        <v>49704</v>
      </c>
      <c r="C7" s="137">
        <v>139.69999999999999</v>
      </c>
      <c r="D7" s="137">
        <v>10</v>
      </c>
      <c r="E7" s="137">
        <v>27</v>
      </c>
      <c r="F7" s="137">
        <v>40</v>
      </c>
      <c r="G7" s="137">
        <v>16</v>
      </c>
      <c r="H7" s="138">
        <v>7</v>
      </c>
    </row>
    <row r="8" spans="1:8">
      <c r="A8" s="66" t="s">
        <v>379</v>
      </c>
    </row>
  </sheetData>
  <mergeCells count="10">
    <mergeCell ref="A2:H2"/>
    <mergeCell ref="A3:A5"/>
    <mergeCell ref="B3:B5"/>
    <mergeCell ref="C3:C5"/>
    <mergeCell ref="D3:H3"/>
    <mergeCell ref="D4:D5"/>
    <mergeCell ref="E4:E5"/>
    <mergeCell ref="F4:F5"/>
    <mergeCell ref="G4:G5"/>
    <mergeCell ref="H4:H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M256"/>
  <sheetViews>
    <sheetView zoomScale="110" zoomScaleNormal="110" workbookViewId="0">
      <pane ySplit="4" topLeftCell="A5" activePane="bottomLeft" state="frozen"/>
      <selection activeCell="I24" sqref="I24"/>
      <selection pane="bottomLeft"/>
    </sheetView>
  </sheetViews>
  <sheetFormatPr defaultRowHeight="15"/>
  <cols>
    <col min="1" max="1" width="49.28515625" style="574" customWidth="1"/>
    <col min="2" max="16384" width="9.140625" style="574"/>
  </cols>
  <sheetData>
    <row r="1" spans="1:10" ht="34.5" customHeight="1">
      <c r="A1" s="1825"/>
      <c r="B1" s="1825"/>
      <c r="C1" s="1825"/>
      <c r="D1" s="1825"/>
      <c r="E1" s="1691"/>
    </row>
    <row r="2" spans="1:10" ht="15" customHeight="1">
      <c r="A2" s="2535" t="s">
        <v>2926</v>
      </c>
      <c r="B2" s="2535"/>
      <c r="C2" s="2535"/>
      <c r="D2" s="2536"/>
      <c r="E2" s="2536"/>
      <c r="F2" s="2536"/>
      <c r="G2" s="2536"/>
      <c r="H2" s="2536"/>
      <c r="I2" s="2536"/>
    </row>
    <row r="3" spans="1:10" ht="15" customHeight="1">
      <c r="A3" s="2537"/>
      <c r="B3" s="2538"/>
      <c r="C3" s="2538"/>
      <c r="D3" s="2538"/>
      <c r="E3" s="2538"/>
      <c r="F3" s="2538"/>
      <c r="G3" s="2538"/>
      <c r="H3" s="2538"/>
      <c r="I3" s="2538"/>
    </row>
    <row r="4" spans="1:10" ht="15.75" thickBot="1">
      <c r="A4" s="2539" t="s">
        <v>36</v>
      </c>
      <c r="B4" s="2540">
        <v>2010</v>
      </c>
      <c r="C4" s="2540">
        <v>2011</v>
      </c>
      <c r="D4" s="2541">
        <v>2012</v>
      </c>
      <c r="E4" s="2540">
        <v>2013</v>
      </c>
      <c r="F4" s="2541">
        <v>2014</v>
      </c>
      <c r="G4" s="2541">
        <v>2015</v>
      </c>
      <c r="H4" s="2541">
        <v>2016</v>
      </c>
      <c r="I4" s="2541">
        <v>2017</v>
      </c>
    </row>
    <row r="5" spans="1:10" ht="18" customHeight="1" thickTop="1">
      <c r="A5" s="2542" t="s">
        <v>37</v>
      </c>
      <c r="B5" s="2542"/>
      <c r="C5" s="2542"/>
      <c r="D5" s="2542"/>
      <c r="E5" s="2542"/>
      <c r="F5" s="2542"/>
      <c r="G5" s="2542"/>
      <c r="H5" s="2542"/>
      <c r="I5" s="2542"/>
    </row>
    <row r="6" spans="1:10">
      <c r="A6" s="16" t="s">
        <v>2404</v>
      </c>
      <c r="B6" s="411">
        <v>1398788</v>
      </c>
      <c r="C6" s="411">
        <v>1398788</v>
      </c>
      <c r="D6" s="412">
        <v>1398788</v>
      </c>
      <c r="E6" s="411">
        <v>1398789</v>
      </c>
      <c r="F6" s="954">
        <v>1398789</v>
      </c>
      <c r="G6" s="957">
        <v>1398789</v>
      </c>
      <c r="H6" s="957">
        <v>1398793</v>
      </c>
      <c r="I6" s="950">
        <v>1398793</v>
      </c>
    </row>
    <row r="7" spans="1:10">
      <c r="A7" s="2543" t="s">
        <v>38</v>
      </c>
      <c r="B7" s="409">
        <v>571053</v>
      </c>
      <c r="C7" s="409">
        <v>568949</v>
      </c>
      <c r="D7" s="410">
        <v>567814</v>
      </c>
      <c r="E7" s="409">
        <v>566369</v>
      </c>
      <c r="F7" s="953">
        <v>565633</v>
      </c>
      <c r="G7" s="956">
        <v>565086</v>
      </c>
      <c r="H7" s="956">
        <v>564193</v>
      </c>
      <c r="I7" s="932">
        <v>565549</v>
      </c>
    </row>
    <row r="8" spans="1:10">
      <c r="A8" s="2543" t="s">
        <v>39</v>
      </c>
      <c r="B8" s="409">
        <v>715518</v>
      </c>
      <c r="C8" s="409">
        <v>716161</v>
      </c>
      <c r="D8" s="410">
        <v>716955</v>
      </c>
      <c r="E8" s="409">
        <v>717938</v>
      </c>
      <c r="F8" s="953">
        <v>718390</v>
      </c>
      <c r="G8" s="956">
        <v>718783</v>
      </c>
      <c r="H8" s="956">
        <v>718974</v>
      </c>
      <c r="I8" s="932">
        <v>715648</v>
      </c>
    </row>
    <row r="9" spans="1:10">
      <c r="A9" s="2543" t="s">
        <v>40</v>
      </c>
      <c r="B9" s="409">
        <v>24727</v>
      </c>
      <c r="C9" s="409">
        <v>24964</v>
      </c>
      <c r="D9" s="410">
        <v>24986</v>
      </c>
      <c r="E9" s="409">
        <v>24869</v>
      </c>
      <c r="F9" s="953">
        <v>24936</v>
      </c>
      <c r="G9" s="956">
        <v>24899</v>
      </c>
      <c r="H9" s="956">
        <v>24951</v>
      </c>
      <c r="I9" s="932">
        <v>26003</v>
      </c>
    </row>
    <row r="10" spans="1:10">
      <c r="A10" s="2543" t="s">
        <v>41</v>
      </c>
      <c r="B10" s="409">
        <v>60038</v>
      </c>
      <c r="C10" s="409">
        <v>61998</v>
      </c>
      <c r="D10" s="410">
        <v>62413</v>
      </c>
      <c r="E10" s="409">
        <v>63062</v>
      </c>
      <c r="F10" s="953">
        <v>63508</v>
      </c>
      <c r="G10" s="956">
        <v>63966</v>
      </c>
      <c r="H10" s="956">
        <v>64388</v>
      </c>
      <c r="I10" s="932">
        <v>65240</v>
      </c>
    </row>
    <row r="11" spans="1:10">
      <c r="A11" s="2543" t="s">
        <v>42</v>
      </c>
      <c r="B11" s="409">
        <v>2743</v>
      </c>
      <c r="C11" s="409">
        <v>2795</v>
      </c>
      <c r="D11" s="410">
        <v>2884</v>
      </c>
      <c r="E11" s="409">
        <v>2906</v>
      </c>
      <c r="F11" s="953">
        <v>2929</v>
      </c>
      <c r="G11" s="956">
        <v>2969</v>
      </c>
      <c r="H11" s="956">
        <v>3231</v>
      </c>
      <c r="I11" s="932">
        <v>3433</v>
      </c>
    </row>
    <row r="12" spans="1:10">
      <c r="A12" s="2543" t="s">
        <v>43</v>
      </c>
      <c r="B12" s="409">
        <v>17576</v>
      </c>
      <c r="C12" s="409">
        <v>17454</v>
      </c>
      <c r="D12" s="410">
        <v>17285</v>
      </c>
      <c r="E12" s="409">
        <v>17205</v>
      </c>
      <c r="F12" s="953">
        <v>17042</v>
      </c>
      <c r="G12" s="956">
        <v>16975</v>
      </c>
      <c r="H12" s="956">
        <v>16969</v>
      </c>
      <c r="I12" s="932">
        <v>16951</v>
      </c>
    </row>
    <row r="13" spans="1:10">
      <c r="A13" s="2543" t="s">
        <v>44</v>
      </c>
      <c r="B13" s="409">
        <v>7133</v>
      </c>
      <c r="C13" s="409">
        <v>6467</v>
      </c>
      <c r="D13" s="410">
        <v>6451</v>
      </c>
      <c r="E13" s="409">
        <v>6439</v>
      </c>
      <c r="F13" s="953">
        <v>6351</v>
      </c>
      <c r="G13" s="956">
        <v>6111</v>
      </c>
      <c r="H13" s="956">
        <v>6087</v>
      </c>
      <c r="I13" s="932">
        <v>5969</v>
      </c>
    </row>
    <row r="14" spans="1:10" ht="41.25" customHeight="1">
      <c r="A14" s="1553" t="s">
        <v>2785</v>
      </c>
      <c r="B14" s="411">
        <v>103</v>
      </c>
      <c r="C14" s="411">
        <v>81</v>
      </c>
      <c r="D14" s="412">
        <v>233</v>
      </c>
      <c r="E14" s="411">
        <v>132</v>
      </c>
      <c r="F14" s="954">
        <v>107</v>
      </c>
      <c r="G14" s="954">
        <v>224</v>
      </c>
      <c r="H14" s="954">
        <v>420</v>
      </c>
      <c r="I14" s="928">
        <v>287</v>
      </c>
      <c r="J14" s="1691"/>
    </row>
    <row r="15" spans="1:10" ht="28.5" customHeight="1">
      <c r="A15" s="1553" t="s">
        <v>2784</v>
      </c>
      <c r="B15" s="411">
        <v>1538</v>
      </c>
      <c r="C15" s="411">
        <v>1510</v>
      </c>
      <c r="D15" s="412">
        <v>1627</v>
      </c>
      <c r="E15" s="411">
        <v>1511</v>
      </c>
      <c r="F15" s="954">
        <v>1489</v>
      </c>
      <c r="G15" s="957">
        <v>1661</v>
      </c>
      <c r="H15" s="957">
        <v>1646</v>
      </c>
      <c r="I15" s="950">
        <v>1704</v>
      </c>
      <c r="J15" s="1691"/>
    </row>
    <row r="16" spans="1:10">
      <c r="A16" s="1553" t="s">
        <v>45</v>
      </c>
      <c r="B16" s="409"/>
      <c r="C16" s="409"/>
      <c r="D16" s="410"/>
      <c r="E16" s="409"/>
      <c r="F16" s="953"/>
      <c r="G16" s="953"/>
      <c r="H16" s="953"/>
      <c r="I16" s="929"/>
      <c r="J16" s="1691"/>
    </row>
    <row r="17" spans="1:10">
      <c r="A17" s="2544" t="s">
        <v>46</v>
      </c>
      <c r="B17" s="409">
        <v>32</v>
      </c>
      <c r="C17" s="409">
        <v>73</v>
      </c>
      <c r="D17" s="410">
        <v>57</v>
      </c>
      <c r="E17" s="409">
        <v>115</v>
      </c>
      <c r="F17" s="953">
        <v>151</v>
      </c>
      <c r="G17" s="958">
        <v>44</v>
      </c>
      <c r="H17" s="958">
        <v>39</v>
      </c>
      <c r="I17" s="951">
        <v>23</v>
      </c>
      <c r="J17" s="1691"/>
    </row>
    <row r="18" spans="1:10">
      <c r="A18" s="2544" t="s">
        <v>47</v>
      </c>
      <c r="B18" s="409">
        <v>1</v>
      </c>
      <c r="C18" s="409" t="s">
        <v>1104</v>
      </c>
      <c r="D18" s="410" t="s">
        <v>295</v>
      </c>
      <c r="E18" s="409">
        <v>35</v>
      </c>
      <c r="F18" s="953">
        <v>12</v>
      </c>
      <c r="G18" s="958">
        <v>24</v>
      </c>
      <c r="H18" s="958">
        <v>16</v>
      </c>
      <c r="I18" s="951">
        <v>17</v>
      </c>
      <c r="J18" s="1691"/>
    </row>
    <row r="19" spans="1:10" ht="40.5" customHeight="1">
      <c r="A19" s="1553" t="s">
        <v>1921</v>
      </c>
      <c r="B19" s="411">
        <v>98.7</v>
      </c>
      <c r="C19" s="413">
        <v>118</v>
      </c>
      <c r="D19" s="414">
        <v>105.2</v>
      </c>
      <c r="E19" s="413">
        <v>188.5</v>
      </c>
      <c r="F19" s="959">
        <v>98</v>
      </c>
      <c r="G19" s="960">
        <v>104.9</v>
      </c>
      <c r="H19" s="960">
        <v>108.5</v>
      </c>
      <c r="I19" s="952">
        <v>103.2</v>
      </c>
      <c r="J19" s="1691"/>
    </row>
    <row r="20" spans="1:10" ht="18" customHeight="1">
      <c r="A20" s="2545" t="s">
        <v>49</v>
      </c>
      <c r="B20" s="2545"/>
      <c r="C20" s="2545"/>
      <c r="D20" s="2545"/>
      <c r="E20" s="2545"/>
      <c r="F20" s="2545"/>
      <c r="G20" s="2545"/>
      <c r="H20" s="2545"/>
      <c r="I20" s="2545"/>
    </row>
    <row r="21" spans="1:10" ht="27">
      <c r="A21" s="1553" t="s">
        <v>2927</v>
      </c>
      <c r="B21" s="411">
        <v>104.3</v>
      </c>
      <c r="C21" s="411">
        <v>102.9</v>
      </c>
      <c r="D21" s="412">
        <v>105.8</v>
      </c>
      <c r="E21" s="411">
        <v>102.7</v>
      </c>
      <c r="F21" s="954">
        <v>101.7</v>
      </c>
      <c r="G21" s="954">
        <v>98.2</v>
      </c>
      <c r="H21" s="954">
        <v>99.5</v>
      </c>
      <c r="I21" s="930">
        <v>93</v>
      </c>
    </row>
    <row r="22" spans="1:10">
      <c r="A22" s="2544" t="s">
        <v>50</v>
      </c>
      <c r="B22" s="409"/>
      <c r="C22" s="409"/>
      <c r="D22" s="410"/>
      <c r="E22" s="409"/>
      <c r="F22" s="953"/>
      <c r="G22" s="953"/>
      <c r="H22" s="953"/>
      <c r="I22" s="929"/>
    </row>
    <row r="23" spans="1:10">
      <c r="A23" s="20" t="s">
        <v>51</v>
      </c>
      <c r="B23" s="415">
        <v>12</v>
      </c>
      <c r="C23" s="415">
        <v>12.4</v>
      </c>
      <c r="D23" s="416">
        <v>11.6</v>
      </c>
      <c r="E23" s="415">
        <v>11.6</v>
      </c>
      <c r="F23" s="955">
        <v>12.1</v>
      </c>
      <c r="G23" s="955">
        <v>12.1</v>
      </c>
      <c r="H23" s="955">
        <v>12.5</v>
      </c>
      <c r="I23" s="931">
        <v>12.1</v>
      </c>
    </row>
    <row r="24" spans="1:10" ht="24.75">
      <c r="A24" s="19" t="s">
        <v>52</v>
      </c>
      <c r="B24" s="415">
        <v>40</v>
      </c>
      <c r="C24" s="409">
        <v>38.1</v>
      </c>
      <c r="D24" s="410">
        <v>43.5</v>
      </c>
      <c r="E24" s="409">
        <v>41.2</v>
      </c>
      <c r="F24" s="953">
        <v>39.299999999999997</v>
      </c>
      <c r="G24" s="953">
        <v>34.6</v>
      </c>
      <c r="H24" s="953">
        <v>35.799999999999997</v>
      </c>
      <c r="I24" s="929">
        <v>30.7</v>
      </c>
    </row>
    <row r="25" spans="1:10">
      <c r="A25" s="19" t="s">
        <v>1178</v>
      </c>
      <c r="B25" s="415">
        <v>52.3</v>
      </c>
      <c r="C25" s="409">
        <v>52.3</v>
      </c>
      <c r="D25" s="410">
        <v>50.8</v>
      </c>
      <c r="E25" s="409">
        <v>49.8</v>
      </c>
      <c r="F25" s="953">
        <v>50.3</v>
      </c>
      <c r="G25" s="953">
        <v>51.5</v>
      </c>
      <c r="H25" s="953">
        <v>51.2</v>
      </c>
      <c r="I25" s="929">
        <v>50.2</v>
      </c>
    </row>
    <row r="26" spans="1:10">
      <c r="A26" s="16" t="s">
        <v>53</v>
      </c>
      <c r="B26" s="409"/>
      <c r="C26" s="409"/>
      <c r="D26" s="410"/>
      <c r="E26" s="409"/>
      <c r="F26" s="953"/>
      <c r="G26" s="953"/>
      <c r="H26" s="953"/>
      <c r="I26" s="929"/>
    </row>
    <row r="27" spans="1:10">
      <c r="A27" s="22" t="s">
        <v>54</v>
      </c>
      <c r="B27" s="409"/>
      <c r="C27" s="409"/>
      <c r="D27" s="410"/>
      <c r="E27" s="409"/>
      <c r="F27" s="953"/>
      <c r="G27" s="953"/>
      <c r="H27" s="953"/>
      <c r="I27" s="929"/>
    </row>
    <row r="28" spans="1:10">
      <c r="A28" s="20" t="s">
        <v>55</v>
      </c>
      <c r="B28" s="409">
        <v>42</v>
      </c>
      <c r="C28" s="410">
        <v>42</v>
      </c>
      <c r="D28" s="410">
        <v>42</v>
      </c>
      <c r="E28" s="410">
        <v>42</v>
      </c>
      <c r="F28" s="953">
        <v>42</v>
      </c>
      <c r="G28" s="953">
        <v>42</v>
      </c>
      <c r="H28" s="953">
        <v>42</v>
      </c>
      <c r="I28" s="929">
        <v>42</v>
      </c>
    </row>
    <row r="29" spans="1:10">
      <c r="A29" s="20" t="s">
        <v>56</v>
      </c>
      <c r="B29" s="409">
        <v>42</v>
      </c>
      <c r="C29" s="410">
        <v>42</v>
      </c>
      <c r="D29" s="410">
        <v>42</v>
      </c>
      <c r="E29" s="410">
        <v>42</v>
      </c>
      <c r="F29" s="953">
        <v>42</v>
      </c>
      <c r="G29" s="953">
        <v>42</v>
      </c>
      <c r="H29" s="953">
        <v>42</v>
      </c>
      <c r="I29" s="929">
        <v>42</v>
      </c>
    </row>
    <row r="30" spans="1:10" ht="30.75" customHeight="1">
      <c r="A30" s="16" t="s">
        <v>2462</v>
      </c>
      <c r="B30" s="417">
        <v>40</v>
      </c>
      <c r="C30" s="417">
        <v>42</v>
      </c>
      <c r="D30" s="418">
        <v>42</v>
      </c>
      <c r="E30" s="417">
        <v>43</v>
      </c>
      <c r="F30" s="956">
        <v>43</v>
      </c>
      <c r="G30" s="956">
        <v>44</v>
      </c>
      <c r="H30" s="956">
        <v>42</v>
      </c>
      <c r="I30" s="929">
        <v>40</v>
      </c>
      <c r="J30" s="1691"/>
    </row>
    <row r="31" spans="1:10">
      <c r="A31" s="20" t="s">
        <v>57</v>
      </c>
      <c r="B31" s="417">
        <v>23</v>
      </c>
      <c r="C31" s="417">
        <v>24</v>
      </c>
      <c r="D31" s="418">
        <v>24</v>
      </c>
      <c r="E31" s="417">
        <v>25</v>
      </c>
      <c r="F31" s="953">
        <v>25</v>
      </c>
      <c r="G31" s="953">
        <v>27</v>
      </c>
      <c r="H31" s="953">
        <v>26</v>
      </c>
      <c r="I31" s="929">
        <v>24</v>
      </c>
      <c r="J31" s="767"/>
    </row>
    <row r="32" spans="1:10">
      <c r="A32" s="20" t="s">
        <v>58</v>
      </c>
      <c r="B32" s="417">
        <v>17</v>
      </c>
      <c r="C32" s="417">
        <v>18</v>
      </c>
      <c r="D32" s="418">
        <v>18</v>
      </c>
      <c r="E32" s="417">
        <v>18</v>
      </c>
      <c r="F32" s="953">
        <v>18</v>
      </c>
      <c r="G32" s="953">
        <v>17</v>
      </c>
      <c r="H32" s="953">
        <v>16</v>
      </c>
      <c r="I32" s="929">
        <v>16</v>
      </c>
    </row>
    <row r="33" spans="1:10">
      <c r="A33" s="20" t="s">
        <v>59</v>
      </c>
      <c r="B33" s="409">
        <v>2</v>
      </c>
      <c r="C33" s="409" t="s">
        <v>1119</v>
      </c>
      <c r="D33" s="410" t="s">
        <v>48</v>
      </c>
      <c r="E33" s="409" t="s">
        <v>48</v>
      </c>
      <c r="F33" s="953" t="s">
        <v>48</v>
      </c>
      <c r="G33" s="953" t="s">
        <v>48</v>
      </c>
      <c r="H33" s="953" t="s">
        <v>48</v>
      </c>
      <c r="I33" s="929" t="s">
        <v>48</v>
      </c>
      <c r="J33" s="1691"/>
    </row>
    <row r="34" spans="1:10">
      <c r="A34" s="1553" t="s">
        <v>60</v>
      </c>
      <c r="B34" s="409"/>
      <c r="C34" s="409"/>
      <c r="D34" s="410"/>
      <c r="E34" s="409"/>
      <c r="F34" s="409"/>
      <c r="G34" s="409"/>
      <c r="H34" s="409"/>
      <c r="I34" s="929"/>
    </row>
    <row r="35" spans="1:10">
      <c r="A35" s="2544" t="s">
        <v>2928</v>
      </c>
      <c r="B35" s="409">
        <v>67.5</v>
      </c>
      <c r="C35" s="415">
        <v>68</v>
      </c>
      <c r="D35" s="410">
        <v>70.3</v>
      </c>
      <c r="E35" s="409">
        <v>71.400000000000006</v>
      </c>
      <c r="F35" s="768">
        <v>72.401499999999999</v>
      </c>
      <c r="G35" s="961">
        <v>74.099999999999994</v>
      </c>
      <c r="H35" s="961">
        <v>75.8</v>
      </c>
      <c r="I35" s="962">
        <v>76.7</v>
      </c>
    </row>
    <row r="36" spans="1:10">
      <c r="A36" s="20" t="s">
        <v>61</v>
      </c>
      <c r="B36" s="409">
        <v>91.8</v>
      </c>
      <c r="C36" s="409">
        <v>90.4</v>
      </c>
      <c r="D36" s="410">
        <v>92.1</v>
      </c>
      <c r="E36" s="409">
        <v>93.3</v>
      </c>
      <c r="F36" s="768">
        <v>93.867900000000006</v>
      </c>
      <c r="G36" s="961">
        <v>93.4</v>
      </c>
      <c r="H36" s="961">
        <v>93.6</v>
      </c>
      <c r="I36" s="962">
        <v>94.9</v>
      </c>
    </row>
    <row r="37" spans="1:10">
      <c r="A37" s="1553" t="s">
        <v>62</v>
      </c>
      <c r="B37" s="411">
        <v>83</v>
      </c>
      <c r="C37" s="411">
        <v>76</v>
      </c>
      <c r="D37" s="412">
        <v>75</v>
      </c>
      <c r="E37" s="411">
        <v>86</v>
      </c>
      <c r="F37" s="770">
        <v>82</v>
      </c>
      <c r="G37" s="954">
        <v>85</v>
      </c>
      <c r="H37" s="954">
        <v>81</v>
      </c>
      <c r="I37" s="963">
        <v>80</v>
      </c>
      <c r="J37" s="1691"/>
    </row>
    <row r="38" spans="1:10" ht="15" customHeight="1">
      <c r="A38" s="2544" t="s">
        <v>1909</v>
      </c>
      <c r="B38" s="409">
        <v>34</v>
      </c>
      <c r="C38" s="409">
        <v>30</v>
      </c>
      <c r="D38" s="410">
        <v>30</v>
      </c>
      <c r="E38" s="409">
        <v>31</v>
      </c>
      <c r="F38" s="769">
        <v>31</v>
      </c>
      <c r="G38" s="769">
        <v>29</v>
      </c>
      <c r="H38" s="769">
        <v>28</v>
      </c>
      <c r="I38" s="769">
        <v>25</v>
      </c>
    </row>
    <row r="39" spans="1:10">
      <c r="A39" s="2544" t="s">
        <v>63</v>
      </c>
      <c r="B39" s="409">
        <v>30</v>
      </c>
      <c r="C39" s="409">
        <v>25</v>
      </c>
      <c r="D39" s="410">
        <v>23</v>
      </c>
      <c r="E39" s="409">
        <v>26</v>
      </c>
      <c r="F39" s="769">
        <v>26</v>
      </c>
      <c r="G39" s="769">
        <v>24</v>
      </c>
      <c r="H39" s="769">
        <v>23</v>
      </c>
      <c r="I39" s="769">
        <v>22</v>
      </c>
    </row>
    <row r="40" spans="1:10">
      <c r="A40" s="20" t="s">
        <v>64</v>
      </c>
      <c r="B40" s="409">
        <v>30</v>
      </c>
      <c r="C40" s="409">
        <v>25</v>
      </c>
      <c r="D40" s="410">
        <v>23</v>
      </c>
      <c r="E40" s="409">
        <v>26</v>
      </c>
      <c r="F40" s="769">
        <v>26</v>
      </c>
      <c r="G40" s="769">
        <v>24</v>
      </c>
      <c r="H40" s="769">
        <v>23</v>
      </c>
      <c r="I40" s="769">
        <v>21</v>
      </c>
    </row>
    <row r="41" spans="1:10">
      <c r="A41" s="20" t="s">
        <v>65</v>
      </c>
      <c r="B41" s="409" t="s">
        <v>48</v>
      </c>
      <c r="C41" s="409" t="s">
        <v>48</v>
      </c>
      <c r="D41" s="410" t="s">
        <v>48</v>
      </c>
      <c r="E41" s="409" t="s">
        <v>48</v>
      </c>
      <c r="F41" s="769" t="s">
        <v>48</v>
      </c>
      <c r="G41" s="769" t="s">
        <v>48</v>
      </c>
      <c r="H41" s="769" t="s">
        <v>48</v>
      </c>
      <c r="I41" s="769">
        <v>1</v>
      </c>
    </row>
    <row r="42" spans="1:10">
      <c r="A42" s="2544" t="s">
        <v>66</v>
      </c>
      <c r="B42" s="409">
        <v>4</v>
      </c>
      <c r="C42" s="409">
        <v>5</v>
      </c>
      <c r="D42" s="410">
        <v>7</v>
      </c>
      <c r="E42" s="409">
        <v>5</v>
      </c>
      <c r="F42" s="769">
        <v>5</v>
      </c>
      <c r="G42" s="769">
        <v>5</v>
      </c>
      <c r="H42" s="769">
        <v>5</v>
      </c>
      <c r="I42" s="769">
        <v>3</v>
      </c>
    </row>
    <row r="43" spans="1:10" ht="24.75">
      <c r="A43" s="22" t="s">
        <v>67</v>
      </c>
      <c r="B43" s="409">
        <v>49</v>
      </c>
      <c r="C43" s="409">
        <v>46</v>
      </c>
      <c r="D43" s="410">
        <v>45</v>
      </c>
      <c r="E43" s="409">
        <v>55</v>
      </c>
      <c r="F43" s="769">
        <v>51</v>
      </c>
      <c r="G43" s="769">
        <v>56</v>
      </c>
      <c r="H43" s="769">
        <v>53</v>
      </c>
      <c r="I43" s="769">
        <v>55</v>
      </c>
    </row>
    <row r="44" spans="1:10" ht="31.5" customHeight="1">
      <c r="A44" s="16" t="s">
        <v>2506</v>
      </c>
      <c r="B44" s="413">
        <v>35.4</v>
      </c>
      <c r="C44" s="413">
        <v>36</v>
      </c>
      <c r="D44" s="420">
        <v>38.6</v>
      </c>
      <c r="E44" s="413">
        <v>35.799999999999997</v>
      </c>
      <c r="F44" s="771">
        <v>35.799999999999997</v>
      </c>
      <c r="G44" s="954">
        <v>36.4</v>
      </c>
      <c r="H44" s="954">
        <v>37.299999999999997</v>
      </c>
      <c r="I44" s="928">
        <v>38.4</v>
      </c>
      <c r="J44" s="1691"/>
    </row>
    <row r="45" spans="1:10">
      <c r="A45" s="22" t="s">
        <v>68</v>
      </c>
      <c r="B45" s="415">
        <v>0.5</v>
      </c>
      <c r="C45" s="415">
        <v>0.4</v>
      </c>
      <c r="D45" s="419">
        <v>0.5</v>
      </c>
      <c r="E45" s="415">
        <v>0.3</v>
      </c>
      <c r="F45" s="768">
        <v>0.7</v>
      </c>
      <c r="G45" s="953">
        <v>0.7</v>
      </c>
      <c r="H45" s="953">
        <v>0.5</v>
      </c>
      <c r="I45" s="929">
        <v>0.2</v>
      </c>
    </row>
    <row r="46" spans="1:10">
      <c r="A46" s="22" t="s">
        <v>69</v>
      </c>
      <c r="B46" s="415">
        <v>35</v>
      </c>
      <c r="C46" s="415">
        <v>35.6</v>
      </c>
      <c r="D46" s="419">
        <v>38.1</v>
      </c>
      <c r="E46" s="415">
        <v>35.5</v>
      </c>
      <c r="F46" s="768">
        <v>35.200000000000003</v>
      </c>
      <c r="G46" s="953">
        <v>35.700000000000003</v>
      </c>
      <c r="H46" s="953">
        <v>36.799999999999997</v>
      </c>
      <c r="I46" s="929">
        <v>38.200000000000003</v>
      </c>
    </row>
    <row r="47" spans="1:10">
      <c r="A47" s="20" t="s">
        <v>70</v>
      </c>
      <c r="B47" s="415">
        <v>34.5</v>
      </c>
      <c r="C47" s="415">
        <v>35</v>
      </c>
      <c r="D47" s="419">
        <v>37.6</v>
      </c>
      <c r="E47" s="415">
        <v>35.1</v>
      </c>
      <c r="F47" s="768">
        <v>34.700000000000003</v>
      </c>
      <c r="G47" s="953">
        <v>35.4</v>
      </c>
      <c r="H47" s="953">
        <v>36.700000000000003</v>
      </c>
      <c r="I47" s="929">
        <v>38.1</v>
      </c>
    </row>
    <row r="48" spans="1:10">
      <c r="A48" s="2546" t="s">
        <v>71</v>
      </c>
      <c r="B48" s="415">
        <v>0.9</v>
      </c>
      <c r="C48" s="415">
        <v>0.8</v>
      </c>
      <c r="D48" s="419">
        <v>0.7</v>
      </c>
      <c r="E48" s="415">
        <v>0.7</v>
      </c>
      <c r="F48" s="768">
        <v>0.5</v>
      </c>
      <c r="G48" s="953">
        <v>0.5</v>
      </c>
      <c r="H48" s="953">
        <v>0.8</v>
      </c>
      <c r="I48" s="929">
        <v>0.9</v>
      </c>
    </row>
    <row r="49" spans="1:10">
      <c r="A49" s="2546" t="s">
        <v>1922</v>
      </c>
      <c r="B49" s="415">
        <v>1</v>
      </c>
      <c r="C49" s="415">
        <v>0.9</v>
      </c>
      <c r="D49" s="419">
        <v>0.7</v>
      </c>
      <c r="E49" s="415">
        <v>0.8</v>
      </c>
      <c r="F49" s="768">
        <v>0.9</v>
      </c>
      <c r="G49" s="953">
        <v>0.9</v>
      </c>
      <c r="H49" s="953">
        <v>0.5</v>
      </c>
      <c r="I49" s="929">
        <v>0.7</v>
      </c>
    </row>
    <row r="50" spans="1:10">
      <c r="A50" s="2546" t="s">
        <v>73</v>
      </c>
      <c r="B50" s="415">
        <v>11.7</v>
      </c>
      <c r="C50" s="415">
        <v>10.9</v>
      </c>
      <c r="D50" s="419">
        <v>10.9</v>
      </c>
      <c r="E50" s="415">
        <v>11.2</v>
      </c>
      <c r="F50" s="768">
        <v>11.1</v>
      </c>
      <c r="G50" s="953">
        <v>11.6</v>
      </c>
      <c r="H50" s="953">
        <v>12.3</v>
      </c>
      <c r="I50" s="929">
        <v>12.5</v>
      </c>
    </row>
    <row r="51" spans="1:10">
      <c r="A51" s="2546" t="s">
        <v>74</v>
      </c>
      <c r="B51" s="415">
        <v>20.9</v>
      </c>
      <c r="C51" s="415">
        <v>22.4</v>
      </c>
      <c r="D51" s="419">
        <v>25.2</v>
      </c>
      <c r="E51" s="415">
        <v>22.3</v>
      </c>
      <c r="F51" s="768">
        <v>22.3</v>
      </c>
      <c r="G51" s="953">
        <v>22.4</v>
      </c>
      <c r="H51" s="953">
        <v>23.1</v>
      </c>
      <c r="I51" s="929">
        <v>23.9</v>
      </c>
    </row>
    <row r="52" spans="1:10">
      <c r="A52" s="20" t="s">
        <v>75</v>
      </c>
      <c r="B52" s="415">
        <v>0.5</v>
      </c>
      <c r="C52" s="415">
        <v>0.6</v>
      </c>
      <c r="D52" s="419">
        <v>0.5</v>
      </c>
      <c r="E52" s="415">
        <v>0.4</v>
      </c>
      <c r="F52" s="768">
        <v>0.4</v>
      </c>
      <c r="G52" s="953">
        <v>0.3</v>
      </c>
      <c r="H52" s="953">
        <v>0.1</v>
      </c>
      <c r="I52" s="929">
        <v>0.1</v>
      </c>
    </row>
    <row r="53" spans="1:10">
      <c r="A53" s="20" t="s">
        <v>76</v>
      </c>
      <c r="B53" s="415"/>
      <c r="C53" s="415"/>
      <c r="D53" s="419"/>
      <c r="E53" s="415"/>
      <c r="F53" s="419"/>
      <c r="G53" s="953"/>
      <c r="H53" s="953"/>
      <c r="I53" s="929"/>
    </row>
    <row r="54" spans="1:10">
      <c r="A54" s="2546" t="s">
        <v>77</v>
      </c>
      <c r="B54" s="415">
        <v>0</v>
      </c>
      <c r="C54" s="415">
        <v>0</v>
      </c>
      <c r="D54" s="419">
        <v>0</v>
      </c>
      <c r="E54" s="415">
        <v>0</v>
      </c>
      <c r="F54" s="415">
        <v>0</v>
      </c>
      <c r="G54" s="964">
        <v>0</v>
      </c>
      <c r="H54" s="964">
        <v>0</v>
      </c>
      <c r="I54" s="936">
        <v>0</v>
      </c>
      <c r="J54" s="1691"/>
    </row>
    <row r="55" spans="1:10">
      <c r="A55" s="2546" t="s">
        <v>78</v>
      </c>
      <c r="B55" s="415">
        <v>0.5</v>
      </c>
      <c r="C55" s="415">
        <v>0.6</v>
      </c>
      <c r="D55" s="419">
        <v>0.5</v>
      </c>
      <c r="E55" s="415">
        <v>0.4</v>
      </c>
      <c r="F55" s="768">
        <v>0.4</v>
      </c>
      <c r="G55" s="953">
        <v>0.3</v>
      </c>
      <c r="H55" s="953">
        <v>0.1</v>
      </c>
      <c r="I55" s="929">
        <v>0.1</v>
      </c>
    </row>
    <row r="56" spans="1:10">
      <c r="A56" s="2545" t="s">
        <v>79</v>
      </c>
      <c r="B56" s="2545"/>
      <c r="C56" s="2545"/>
      <c r="D56" s="2545"/>
      <c r="E56" s="2545"/>
      <c r="F56" s="2545"/>
      <c r="G56" s="2545"/>
      <c r="H56" s="2545"/>
      <c r="I56" s="2545"/>
    </row>
    <row r="57" spans="1:10" ht="27">
      <c r="A57" s="16" t="s">
        <v>1105</v>
      </c>
      <c r="B57" s="411">
        <v>70</v>
      </c>
      <c r="C57" s="411">
        <v>70</v>
      </c>
      <c r="D57" s="412">
        <v>67</v>
      </c>
      <c r="E57" s="411">
        <v>68</v>
      </c>
      <c r="F57" s="954">
        <v>72</v>
      </c>
      <c r="G57" s="954">
        <v>67</v>
      </c>
      <c r="H57" s="954">
        <v>69</v>
      </c>
      <c r="I57" s="963">
        <v>70</v>
      </c>
    </row>
    <row r="58" spans="1:10">
      <c r="A58" s="2544" t="s">
        <v>80</v>
      </c>
      <c r="B58" s="409"/>
      <c r="C58" s="409"/>
      <c r="D58" s="410"/>
      <c r="E58" s="409"/>
      <c r="F58" s="953"/>
      <c r="G58" s="953"/>
      <c r="H58" s="953"/>
      <c r="I58" s="965"/>
    </row>
    <row r="59" spans="1:10">
      <c r="A59" s="20" t="s">
        <v>81</v>
      </c>
      <c r="B59" s="409">
        <v>33</v>
      </c>
      <c r="C59" s="409">
        <v>33</v>
      </c>
      <c r="D59" s="410">
        <v>30</v>
      </c>
      <c r="E59" s="409">
        <v>34</v>
      </c>
      <c r="F59" s="953">
        <v>33</v>
      </c>
      <c r="G59" s="953">
        <v>34</v>
      </c>
      <c r="H59" s="953">
        <v>36</v>
      </c>
      <c r="I59" s="965">
        <v>34</v>
      </c>
    </row>
    <row r="60" spans="1:10">
      <c r="A60" s="20" t="s">
        <v>82</v>
      </c>
      <c r="B60" s="409">
        <v>5</v>
      </c>
      <c r="C60" s="409">
        <v>6</v>
      </c>
      <c r="D60" s="410">
        <v>6</v>
      </c>
      <c r="E60" s="409">
        <v>4</v>
      </c>
      <c r="F60" s="953">
        <v>3</v>
      </c>
      <c r="G60" s="953">
        <v>4</v>
      </c>
      <c r="H60" s="953">
        <v>3</v>
      </c>
      <c r="I60" s="965">
        <v>3</v>
      </c>
    </row>
    <row r="61" spans="1:10">
      <c r="A61" s="2544" t="s">
        <v>83</v>
      </c>
      <c r="B61" s="409"/>
      <c r="C61" s="409"/>
      <c r="D61" s="410"/>
      <c r="E61" s="409"/>
      <c r="F61" s="953"/>
      <c r="G61" s="953"/>
      <c r="H61" s="953"/>
      <c r="I61" s="965"/>
    </row>
    <row r="62" spans="1:10">
      <c r="A62" s="20" t="s">
        <v>84</v>
      </c>
      <c r="B62" s="409">
        <v>34</v>
      </c>
      <c r="C62" s="409">
        <v>32</v>
      </c>
      <c r="D62" s="410">
        <v>28</v>
      </c>
      <c r="E62" s="423">
        <v>29</v>
      </c>
      <c r="F62" s="953">
        <v>34</v>
      </c>
      <c r="G62" s="953">
        <v>28</v>
      </c>
      <c r="H62" s="953">
        <v>31</v>
      </c>
      <c r="I62" s="965">
        <v>31</v>
      </c>
    </row>
    <row r="63" spans="1:10">
      <c r="A63" s="20" t="s">
        <v>2561</v>
      </c>
      <c r="B63" s="409">
        <v>32</v>
      </c>
      <c r="C63" s="409">
        <v>29</v>
      </c>
      <c r="D63" s="410">
        <v>27</v>
      </c>
      <c r="E63" s="423">
        <v>28</v>
      </c>
      <c r="F63" s="953">
        <v>31</v>
      </c>
      <c r="G63" s="953">
        <v>26</v>
      </c>
      <c r="H63" s="953">
        <v>29</v>
      </c>
      <c r="I63" s="965">
        <v>28</v>
      </c>
    </row>
    <row r="64" spans="1:10">
      <c r="A64" s="20" t="s">
        <v>2562</v>
      </c>
      <c r="B64" s="409">
        <v>64</v>
      </c>
      <c r="C64" s="409">
        <v>63</v>
      </c>
      <c r="D64" s="410">
        <v>62</v>
      </c>
      <c r="E64" s="423">
        <v>63</v>
      </c>
      <c r="F64" s="953">
        <v>68</v>
      </c>
      <c r="G64" s="953">
        <v>63</v>
      </c>
      <c r="H64" s="953">
        <v>65</v>
      </c>
      <c r="I64" s="965">
        <v>66</v>
      </c>
    </row>
    <row r="65" spans="1:10">
      <c r="A65" s="20" t="s">
        <v>2563</v>
      </c>
      <c r="B65" s="953" t="s">
        <v>334</v>
      </c>
      <c r="C65" s="953" t="s">
        <v>334</v>
      </c>
      <c r="D65" s="953" t="s">
        <v>334</v>
      </c>
      <c r="E65" s="953" t="s">
        <v>334</v>
      </c>
      <c r="F65" s="953">
        <v>68</v>
      </c>
      <c r="G65" s="953">
        <v>64</v>
      </c>
      <c r="H65" s="953">
        <v>65</v>
      </c>
      <c r="I65" s="965">
        <v>66</v>
      </c>
    </row>
    <row r="66" spans="1:10">
      <c r="A66" s="20" t="s">
        <v>2560</v>
      </c>
      <c r="B66" s="953" t="s">
        <v>334</v>
      </c>
      <c r="C66" s="953" t="s">
        <v>334</v>
      </c>
      <c r="D66" s="953" t="s">
        <v>334</v>
      </c>
      <c r="E66" s="953" t="s">
        <v>334</v>
      </c>
      <c r="F66" s="953">
        <v>69</v>
      </c>
      <c r="G66" s="953">
        <v>63</v>
      </c>
      <c r="H66" s="953">
        <v>66</v>
      </c>
      <c r="I66" s="965">
        <v>66</v>
      </c>
    </row>
    <row r="67" spans="1:10" ht="24.75">
      <c r="A67" s="1553" t="s">
        <v>85</v>
      </c>
      <c r="B67" s="409"/>
      <c r="C67" s="409"/>
      <c r="D67" s="410"/>
      <c r="E67" s="409"/>
      <c r="F67" s="953"/>
      <c r="G67" s="953"/>
      <c r="H67" s="953"/>
      <c r="I67" s="965"/>
    </row>
    <row r="68" spans="1:10">
      <c r="A68" s="2547" t="s">
        <v>86</v>
      </c>
      <c r="B68" s="413">
        <v>1.4</v>
      </c>
      <c r="C68" s="413">
        <v>1.3</v>
      </c>
      <c r="D68" s="420">
        <v>1.2</v>
      </c>
      <c r="E68" s="413">
        <v>1.1000000000000001</v>
      </c>
      <c r="F68" s="959">
        <v>1</v>
      </c>
      <c r="G68" s="959">
        <v>0.9</v>
      </c>
      <c r="H68" s="959">
        <v>0.9</v>
      </c>
      <c r="I68" s="966">
        <v>0.9</v>
      </c>
    </row>
    <row r="69" spans="1:10">
      <c r="A69" s="20" t="s">
        <v>87</v>
      </c>
      <c r="B69" s="415">
        <v>1.1000000000000001</v>
      </c>
      <c r="C69" s="415">
        <v>0.9</v>
      </c>
      <c r="D69" s="419">
        <v>0.9</v>
      </c>
      <c r="E69" s="415">
        <v>0.9</v>
      </c>
      <c r="F69" s="953">
        <v>0.8</v>
      </c>
      <c r="G69" s="953">
        <v>0.7</v>
      </c>
      <c r="H69" s="953">
        <v>0.7</v>
      </c>
      <c r="I69" s="965">
        <v>0.7</v>
      </c>
      <c r="J69" s="1691"/>
    </row>
    <row r="70" spans="1:10">
      <c r="A70" s="20" t="s">
        <v>1124</v>
      </c>
      <c r="B70" s="409">
        <v>0.1</v>
      </c>
      <c r="C70" s="409">
        <v>0.1</v>
      </c>
      <c r="D70" s="409">
        <v>0.1</v>
      </c>
      <c r="E70" s="409">
        <v>0.1</v>
      </c>
      <c r="F70" s="953">
        <v>0.1</v>
      </c>
      <c r="G70" s="953">
        <v>0.1</v>
      </c>
      <c r="H70" s="953">
        <v>0.1</v>
      </c>
      <c r="I70" s="965">
        <v>0.1</v>
      </c>
      <c r="J70" s="1691"/>
    </row>
    <row r="71" spans="1:10">
      <c r="A71" s="20" t="s">
        <v>88</v>
      </c>
      <c r="B71" s="409"/>
      <c r="C71" s="409"/>
      <c r="D71" s="410"/>
      <c r="E71" s="409"/>
      <c r="F71" s="953"/>
      <c r="G71" s="953"/>
      <c r="H71" s="953"/>
      <c r="I71" s="965"/>
    </row>
    <row r="72" spans="1:10" ht="24.75">
      <c r="A72" s="21" t="s">
        <v>1106</v>
      </c>
      <c r="B72" s="421" t="s">
        <v>1120</v>
      </c>
      <c r="C72" s="421" t="s">
        <v>1121</v>
      </c>
      <c r="D72" s="422" t="s">
        <v>1122</v>
      </c>
      <c r="E72" s="421" t="s">
        <v>1123</v>
      </c>
      <c r="F72" s="967" t="s">
        <v>2929</v>
      </c>
      <c r="G72" s="967" t="s">
        <v>2564</v>
      </c>
      <c r="H72" s="967" t="s">
        <v>2565</v>
      </c>
      <c r="I72" s="968" t="s">
        <v>2566</v>
      </c>
      <c r="J72" s="1691"/>
    </row>
    <row r="73" spans="1:10">
      <c r="A73" s="2543"/>
      <c r="B73" s="409"/>
      <c r="C73" s="409"/>
      <c r="D73" s="410"/>
      <c r="E73" s="409"/>
      <c r="F73" s="953"/>
      <c r="G73" s="953"/>
      <c r="H73" s="953"/>
      <c r="I73" s="965"/>
    </row>
    <row r="74" spans="1:10">
      <c r="A74" s="20" t="s">
        <v>89</v>
      </c>
      <c r="B74" s="415">
        <v>3</v>
      </c>
      <c r="C74" s="415">
        <v>2.8</v>
      </c>
      <c r="D74" s="419">
        <v>2.6</v>
      </c>
      <c r="E74" s="415">
        <v>2.2999999999999998</v>
      </c>
      <c r="F74" s="953">
        <v>2.4</v>
      </c>
      <c r="G74" s="953">
        <v>2.6</v>
      </c>
      <c r="H74" s="953">
        <v>2.5</v>
      </c>
      <c r="I74" s="965">
        <v>2.1</v>
      </c>
    </row>
    <row r="75" spans="1:10">
      <c r="A75" s="2548" t="s">
        <v>90</v>
      </c>
      <c r="B75" s="415">
        <v>2.7</v>
      </c>
      <c r="C75" s="415">
        <v>2.5</v>
      </c>
      <c r="D75" s="419">
        <v>2.4</v>
      </c>
      <c r="E75" s="415">
        <v>2.4</v>
      </c>
      <c r="F75" s="953">
        <v>2.5</v>
      </c>
      <c r="G75" s="953">
        <v>6.1</v>
      </c>
      <c r="H75" s="953">
        <v>2.7</v>
      </c>
      <c r="I75" s="965">
        <v>2.7</v>
      </c>
    </row>
    <row r="76" spans="1:10">
      <c r="A76" s="2548" t="s">
        <v>91</v>
      </c>
      <c r="B76" s="415">
        <v>2052.8000000000002</v>
      </c>
      <c r="C76" s="415">
        <v>2066.5</v>
      </c>
      <c r="D76" s="419">
        <v>2030.1</v>
      </c>
      <c r="E76" s="415">
        <v>1985.8</v>
      </c>
      <c r="F76" s="953">
        <v>1985.8</v>
      </c>
      <c r="G76" s="953">
        <v>1981.3</v>
      </c>
      <c r="H76" s="953">
        <v>2175.3000000000002</v>
      </c>
      <c r="I76" s="965">
        <v>2185.5</v>
      </c>
    </row>
    <row r="77" spans="1:10">
      <c r="A77" s="2548" t="s">
        <v>92</v>
      </c>
      <c r="B77" s="415">
        <v>21.6</v>
      </c>
      <c r="C77" s="415">
        <v>16.8</v>
      </c>
      <c r="D77" s="419">
        <v>17.899999999999999</v>
      </c>
      <c r="E77" s="415">
        <v>17.600000000000001</v>
      </c>
      <c r="F77" s="953">
        <v>17.3</v>
      </c>
      <c r="G77" s="953">
        <v>8.8000000000000007</v>
      </c>
      <c r="H77" s="953">
        <v>2.4</v>
      </c>
      <c r="I77" s="965">
        <v>2.4</v>
      </c>
    </row>
    <row r="78" spans="1:10" ht="24.75">
      <c r="A78" s="1553" t="s">
        <v>93</v>
      </c>
      <c r="B78" s="409"/>
      <c r="C78" s="409"/>
      <c r="D78" s="410"/>
      <c r="E78" s="409"/>
      <c r="F78" s="953"/>
      <c r="G78" s="953"/>
      <c r="H78" s="953"/>
      <c r="I78" s="965"/>
    </row>
    <row r="79" spans="1:10">
      <c r="A79" s="2544" t="s">
        <v>94</v>
      </c>
      <c r="B79" s="409">
        <v>117.3</v>
      </c>
      <c r="C79" s="409">
        <v>120.1</v>
      </c>
      <c r="D79" s="410">
        <v>117.2</v>
      </c>
      <c r="E79" s="409">
        <v>118.2</v>
      </c>
      <c r="F79" s="953">
        <v>108.1</v>
      </c>
      <c r="G79" s="953">
        <v>101.5</v>
      </c>
      <c r="H79" s="953">
        <v>110.8</v>
      </c>
      <c r="I79" s="965">
        <v>109.2</v>
      </c>
    </row>
    <row r="80" spans="1:10">
      <c r="A80" s="2544" t="s">
        <v>95</v>
      </c>
      <c r="B80" s="415">
        <v>0.2</v>
      </c>
      <c r="C80" s="415">
        <v>5.4</v>
      </c>
      <c r="D80" s="419">
        <v>4</v>
      </c>
      <c r="E80" s="415">
        <v>0.1</v>
      </c>
      <c r="F80" s="953">
        <v>0.2</v>
      </c>
      <c r="G80" s="964">
        <v>9</v>
      </c>
      <c r="H80" s="953">
        <v>16.8</v>
      </c>
      <c r="I80" s="965">
        <v>19.3</v>
      </c>
    </row>
    <row r="81" spans="1:10">
      <c r="A81" s="2543" t="s">
        <v>96</v>
      </c>
      <c r="B81" s="409"/>
      <c r="C81" s="409"/>
      <c r="D81" s="410"/>
      <c r="E81" s="409"/>
      <c r="F81" s="953"/>
      <c r="G81" s="953"/>
      <c r="H81" s="953"/>
      <c r="I81" s="965"/>
    </row>
    <row r="82" spans="1:10">
      <c r="A82" s="2544" t="s">
        <v>81</v>
      </c>
      <c r="B82" s="415">
        <v>98.8</v>
      </c>
      <c r="C82" s="415">
        <v>99</v>
      </c>
      <c r="D82" s="419">
        <v>99</v>
      </c>
      <c r="E82" s="415">
        <v>99.1</v>
      </c>
      <c r="F82" s="953">
        <v>99.1</v>
      </c>
      <c r="G82" s="961">
        <v>99.1</v>
      </c>
      <c r="H82" s="961">
        <v>99.2</v>
      </c>
      <c r="I82" s="969">
        <v>99.2</v>
      </c>
    </row>
    <row r="83" spans="1:10">
      <c r="A83" s="2544" t="s">
        <v>97</v>
      </c>
      <c r="B83" s="415">
        <v>0.8</v>
      </c>
      <c r="C83" s="415">
        <v>19</v>
      </c>
      <c r="D83" s="419">
        <v>14.2</v>
      </c>
      <c r="E83" s="415">
        <v>0.6</v>
      </c>
      <c r="F83" s="953">
        <v>0.7</v>
      </c>
      <c r="G83" s="961">
        <v>32.299999999999997</v>
      </c>
      <c r="H83" s="961">
        <v>65.3</v>
      </c>
      <c r="I83" s="969">
        <v>68.900000000000006</v>
      </c>
    </row>
    <row r="84" spans="1:10" ht="18" customHeight="1">
      <c r="A84" s="2545" t="s">
        <v>98</v>
      </c>
      <c r="B84" s="2545"/>
      <c r="C84" s="2545"/>
      <c r="D84" s="2545"/>
      <c r="E84" s="2545"/>
      <c r="F84" s="2545"/>
      <c r="G84" s="2545"/>
      <c r="H84" s="2545"/>
      <c r="I84" s="2545"/>
    </row>
    <row r="85" spans="1:10">
      <c r="A85" s="1553" t="s">
        <v>99</v>
      </c>
      <c r="B85" s="424">
        <v>685071</v>
      </c>
      <c r="C85" s="424">
        <v>685975</v>
      </c>
      <c r="D85" s="425">
        <v>687185</v>
      </c>
      <c r="E85" s="424">
        <v>687663</v>
      </c>
      <c r="F85" s="970">
        <v>688140.44</v>
      </c>
      <c r="G85" s="970">
        <v>688431</v>
      </c>
      <c r="H85" s="970">
        <v>688959</v>
      </c>
      <c r="I85" s="971">
        <v>689367</v>
      </c>
    </row>
    <row r="86" spans="1:10" ht="17.25" customHeight="1">
      <c r="A86" s="22" t="s">
        <v>1107</v>
      </c>
      <c r="B86" s="426">
        <v>49</v>
      </c>
      <c r="C86" s="426">
        <v>49</v>
      </c>
      <c r="D86" s="427">
        <v>49.1</v>
      </c>
      <c r="E86" s="426">
        <v>49.2</v>
      </c>
      <c r="F86" s="972">
        <v>49.2</v>
      </c>
      <c r="G86" s="972">
        <v>49.2</v>
      </c>
      <c r="H86" s="972">
        <v>49.3</v>
      </c>
      <c r="I86" s="973">
        <v>49.3</v>
      </c>
      <c r="J86" s="1691"/>
    </row>
    <row r="87" spans="1:10" ht="30" customHeight="1">
      <c r="A87" s="25" t="s">
        <v>1108</v>
      </c>
      <c r="B87" s="409"/>
      <c r="C87" s="409"/>
      <c r="D87" s="410"/>
      <c r="E87" s="610"/>
      <c r="F87" s="974"/>
      <c r="G87" s="974"/>
      <c r="H87" s="974"/>
      <c r="I87" s="975"/>
    </row>
    <row r="88" spans="1:10">
      <c r="A88" s="22" t="s">
        <v>100</v>
      </c>
      <c r="B88" s="388">
        <v>543885.30000000005</v>
      </c>
      <c r="C88" s="388">
        <v>544366.6</v>
      </c>
      <c r="D88" s="428">
        <v>543398.80000000005</v>
      </c>
      <c r="E88" s="388">
        <v>543254.6</v>
      </c>
      <c r="F88" s="976">
        <v>544932.30000000005</v>
      </c>
      <c r="G88" s="982">
        <v>542821</v>
      </c>
      <c r="H88" s="976">
        <v>532297.9</v>
      </c>
      <c r="I88" s="977">
        <v>540253.19999999995</v>
      </c>
      <c r="J88" s="1691"/>
    </row>
    <row r="89" spans="1:10">
      <c r="A89" s="22" t="s">
        <v>101</v>
      </c>
      <c r="B89" s="429">
        <v>38.9</v>
      </c>
      <c r="C89" s="429">
        <v>38.9</v>
      </c>
      <c r="D89" s="430">
        <v>38.799999999999997</v>
      </c>
      <c r="E89" s="429">
        <v>38.799999999999997</v>
      </c>
      <c r="F89" s="976">
        <v>39</v>
      </c>
      <c r="G89" s="1024">
        <v>38.799999999999997</v>
      </c>
      <c r="H89" s="976">
        <v>38.1</v>
      </c>
      <c r="I89" s="977">
        <v>38.6</v>
      </c>
      <c r="J89" s="1691"/>
    </row>
    <row r="90" spans="1:10">
      <c r="A90" s="22" t="s">
        <v>2930</v>
      </c>
      <c r="B90" s="429">
        <v>5315</v>
      </c>
      <c r="C90" s="429">
        <v>5320</v>
      </c>
      <c r="D90" s="430">
        <v>5310</v>
      </c>
      <c r="E90" s="429">
        <v>5318</v>
      </c>
      <c r="F90" s="978">
        <v>5341</v>
      </c>
      <c r="G90" s="1024">
        <v>5332</v>
      </c>
      <c r="H90" s="978">
        <v>5232</v>
      </c>
      <c r="I90" s="979">
        <v>5313</v>
      </c>
      <c r="J90" s="1691"/>
    </row>
    <row r="91" spans="1:10">
      <c r="A91" s="16" t="s">
        <v>1109</v>
      </c>
      <c r="B91" s="409"/>
      <c r="C91" s="409"/>
      <c r="D91" s="410"/>
      <c r="E91" s="409"/>
      <c r="F91" s="953"/>
      <c r="H91" s="953"/>
      <c r="I91" s="965"/>
      <c r="J91" s="1691"/>
    </row>
    <row r="92" spans="1:10">
      <c r="A92" s="22" t="s">
        <v>102</v>
      </c>
      <c r="B92" s="409">
        <v>2</v>
      </c>
      <c r="C92" s="409">
        <v>2</v>
      </c>
      <c r="D92" s="410">
        <v>2</v>
      </c>
      <c r="E92" s="409">
        <v>2</v>
      </c>
      <c r="F92" s="953">
        <v>2</v>
      </c>
      <c r="G92" s="1011">
        <v>2</v>
      </c>
      <c r="H92" s="953">
        <v>2</v>
      </c>
      <c r="I92" s="965">
        <v>2</v>
      </c>
      <c r="J92" s="1691"/>
    </row>
    <row r="93" spans="1:10">
      <c r="A93" s="2544" t="s">
        <v>100</v>
      </c>
      <c r="B93" s="428">
        <v>13642.8</v>
      </c>
      <c r="C93" s="428">
        <v>13642.8</v>
      </c>
      <c r="D93" s="428">
        <v>13642.8</v>
      </c>
      <c r="E93" s="428">
        <v>13642.8</v>
      </c>
      <c r="F93" s="980">
        <v>13642.8</v>
      </c>
      <c r="G93" s="980">
        <v>13642.8</v>
      </c>
      <c r="H93" s="980">
        <v>13642.8</v>
      </c>
      <c r="I93" s="981">
        <v>13642.8</v>
      </c>
      <c r="J93" s="1691"/>
    </row>
    <row r="94" spans="1:10">
      <c r="A94" s="2544" t="s">
        <v>103</v>
      </c>
      <c r="B94" s="431">
        <v>1</v>
      </c>
      <c r="C94" s="431">
        <v>1</v>
      </c>
      <c r="D94" s="431">
        <v>1</v>
      </c>
      <c r="E94" s="431">
        <v>1</v>
      </c>
      <c r="F94" s="982">
        <v>1</v>
      </c>
      <c r="G94" s="982">
        <v>1</v>
      </c>
      <c r="H94" s="982">
        <v>1</v>
      </c>
      <c r="I94" s="983">
        <v>1</v>
      </c>
      <c r="J94" s="1691"/>
    </row>
    <row r="95" spans="1:10">
      <c r="A95" s="2544" t="s">
        <v>104</v>
      </c>
      <c r="B95" s="355">
        <v>4792.3999999999996</v>
      </c>
      <c r="C95" s="355">
        <v>4792.3999999999996</v>
      </c>
      <c r="D95" s="356">
        <v>4792.3999999999996</v>
      </c>
      <c r="E95" s="356">
        <v>4792.3999999999996</v>
      </c>
      <c r="F95" s="974">
        <v>4792.3999999999996</v>
      </c>
      <c r="G95" s="974">
        <v>4792.3999999999996</v>
      </c>
      <c r="H95" s="974">
        <v>4792.3999999999996</v>
      </c>
      <c r="I95" s="975">
        <v>4792.3999999999996</v>
      </c>
      <c r="J95" s="2549"/>
    </row>
    <row r="96" spans="1:10">
      <c r="A96" s="2544" t="s">
        <v>105</v>
      </c>
      <c r="B96" s="355">
        <v>1059.5</v>
      </c>
      <c r="C96" s="355">
        <v>1059.5</v>
      </c>
      <c r="D96" s="356">
        <v>1059.5</v>
      </c>
      <c r="E96" s="355">
        <v>1059.2</v>
      </c>
      <c r="F96" s="974">
        <v>1059.2</v>
      </c>
      <c r="G96" s="974">
        <v>1059.2</v>
      </c>
      <c r="H96" s="974">
        <v>1059.5</v>
      </c>
      <c r="I96" s="975">
        <v>1059.5</v>
      </c>
      <c r="J96" s="2549"/>
    </row>
    <row r="97" spans="1:10">
      <c r="A97" s="2543" t="s">
        <v>2567</v>
      </c>
      <c r="B97" s="409">
        <v>7.8</v>
      </c>
      <c r="C97" s="409">
        <v>7.8</v>
      </c>
      <c r="D97" s="409">
        <v>7.8</v>
      </c>
      <c r="E97" s="409">
        <v>7.8</v>
      </c>
      <c r="F97" s="953">
        <v>7.8</v>
      </c>
      <c r="G97" s="1025">
        <v>7.8</v>
      </c>
      <c r="H97" s="953">
        <v>7.8</v>
      </c>
      <c r="I97" s="965">
        <v>7.8</v>
      </c>
      <c r="J97" s="2549"/>
    </row>
    <row r="98" spans="1:10">
      <c r="A98" s="2546" t="s">
        <v>106</v>
      </c>
      <c r="B98" s="409">
        <v>306.10000000000002</v>
      </c>
      <c r="C98" s="409">
        <v>306.10000000000002</v>
      </c>
      <c r="D98" s="410">
        <v>306.10000000000002</v>
      </c>
      <c r="E98" s="409">
        <v>306.10000000000002</v>
      </c>
      <c r="F98" s="953">
        <v>306.10000000000002</v>
      </c>
      <c r="G98" s="1025">
        <v>306.10000000000002</v>
      </c>
      <c r="H98" s="953">
        <v>306.10000000000002</v>
      </c>
      <c r="I98" s="965">
        <v>306.10000000000002</v>
      </c>
      <c r="J98" s="2549"/>
    </row>
    <row r="99" spans="1:10">
      <c r="A99" s="16" t="s">
        <v>1110</v>
      </c>
      <c r="B99" s="409"/>
      <c r="C99" s="409"/>
      <c r="D99" s="410"/>
      <c r="E99" s="409"/>
      <c r="F99" s="953"/>
      <c r="H99" s="953"/>
      <c r="I99" s="965"/>
      <c r="J99" s="1691"/>
    </row>
    <row r="100" spans="1:10">
      <c r="A100" s="22" t="s">
        <v>102</v>
      </c>
      <c r="B100" s="432">
        <v>59</v>
      </c>
      <c r="C100" s="433">
        <v>61</v>
      </c>
      <c r="D100" s="434">
        <v>64</v>
      </c>
      <c r="E100" s="433">
        <v>64</v>
      </c>
      <c r="F100" s="984">
        <v>64</v>
      </c>
      <c r="G100" s="984">
        <v>64</v>
      </c>
      <c r="H100" s="984">
        <v>64</v>
      </c>
      <c r="I100" s="985">
        <v>67</v>
      </c>
      <c r="J100" s="1691"/>
    </row>
    <row r="101" spans="1:10">
      <c r="A101" s="22" t="s">
        <v>100</v>
      </c>
      <c r="B101" s="388">
        <v>3674.1</v>
      </c>
      <c r="C101" s="429">
        <v>3776.3</v>
      </c>
      <c r="D101" s="28">
        <v>3907.8</v>
      </c>
      <c r="E101" s="429">
        <v>3907.7</v>
      </c>
      <c r="F101" s="986">
        <v>3907.7</v>
      </c>
      <c r="G101" s="986">
        <v>3907.7</v>
      </c>
      <c r="H101" s="986">
        <v>3907.7</v>
      </c>
      <c r="I101" s="985">
        <v>3980.3</v>
      </c>
      <c r="J101" s="1691"/>
    </row>
    <row r="102" spans="1:10">
      <c r="A102" s="22" t="s">
        <v>101</v>
      </c>
      <c r="B102" s="415">
        <v>0.3</v>
      </c>
      <c r="C102" s="415">
        <v>0.3</v>
      </c>
      <c r="D102" s="415">
        <v>0.3</v>
      </c>
      <c r="E102" s="415">
        <v>0.3</v>
      </c>
      <c r="F102" s="964">
        <v>0.3</v>
      </c>
      <c r="G102" s="964">
        <v>0.3</v>
      </c>
      <c r="H102" s="964">
        <v>0.3</v>
      </c>
      <c r="I102" s="985">
        <v>0.3</v>
      </c>
      <c r="J102" s="1691"/>
    </row>
    <row r="103" spans="1:10">
      <c r="A103" s="16" t="s">
        <v>1111</v>
      </c>
      <c r="B103" s="409"/>
      <c r="C103" s="409"/>
      <c r="D103" s="410"/>
      <c r="E103" s="409"/>
      <c r="F103" s="953"/>
      <c r="G103" s="953"/>
      <c r="H103" s="953"/>
      <c r="I103" s="985"/>
    </row>
    <row r="104" spans="1:10">
      <c r="A104" s="22" t="s">
        <v>102</v>
      </c>
      <c r="B104" s="432">
        <v>8</v>
      </c>
      <c r="C104" s="433">
        <v>8</v>
      </c>
      <c r="D104" s="434">
        <v>8</v>
      </c>
      <c r="E104" s="433">
        <v>8</v>
      </c>
      <c r="F104" s="984">
        <v>8</v>
      </c>
      <c r="G104" s="984">
        <v>8</v>
      </c>
      <c r="H104" s="984">
        <v>8</v>
      </c>
      <c r="I104" s="985">
        <v>8</v>
      </c>
      <c r="J104" s="1691"/>
    </row>
    <row r="105" spans="1:10">
      <c r="A105" s="22" t="s">
        <v>100</v>
      </c>
      <c r="B105" s="388">
        <v>76933.399999999994</v>
      </c>
      <c r="C105" s="429">
        <v>77200.3</v>
      </c>
      <c r="D105" s="28">
        <v>76394.8</v>
      </c>
      <c r="E105" s="429">
        <v>76389.8</v>
      </c>
      <c r="F105" s="986">
        <v>76388.800000000003</v>
      </c>
      <c r="G105" s="1024">
        <v>76062.2</v>
      </c>
      <c r="H105" s="986">
        <v>76250.5</v>
      </c>
      <c r="I105" s="985">
        <v>76764.5</v>
      </c>
    </row>
    <row r="106" spans="1:10">
      <c r="A106" s="22" t="s">
        <v>101</v>
      </c>
      <c r="B106" s="415">
        <v>5.5</v>
      </c>
      <c r="C106" s="415">
        <v>5.5</v>
      </c>
      <c r="D106" s="415">
        <v>5.5</v>
      </c>
      <c r="E106" s="415">
        <v>5.5</v>
      </c>
      <c r="F106" s="964">
        <v>5.5</v>
      </c>
      <c r="G106" s="964">
        <v>5.4</v>
      </c>
      <c r="H106" s="964">
        <v>5.5</v>
      </c>
      <c r="I106" s="985">
        <v>5.5</v>
      </c>
      <c r="J106" s="1691"/>
    </row>
    <row r="107" spans="1:10" ht="16.5" customHeight="1">
      <c r="A107" s="16" t="s">
        <v>2471</v>
      </c>
      <c r="B107" s="409"/>
      <c r="C107" s="409"/>
      <c r="D107" s="410"/>
      <c r="E107" s="409"/>
      <c r="F107" s="953"/>
      <c r="G107" s="953"/>
      <c r="H107" s="953"/>
      <c r="I107" s="985"/>
    </row>
    <row r="108" spans="1:10">
      <c r="A108" s="22" t="s">
        <v>107</v>
      </c>
      <c r="B108" s="432">
        <v>38</v>
      </c>
      <c r="C108" s="433">
        <v>38</v>
      </c>
      <c r="D108" s="434">
        <v>38</v>
      </c>
      <c r="E108" s="433">
        <v>38</v>
      </c>
      <c r="F108" s="984">
        <v>38</v>
      </c>
      <c r="G108" s="984">
        <v>38</v>
      </c>
      <c r="H108" s="984">
        <v>38</v>
      </c>
      <c r="I108" s="934">
        <v>38</v>
      </c>
      <c r="J108" s="1691"/>
    </row>
    <row r="109" spans="1:10">
      <c r="A109" s="22" t="s">
        <v>100</v>
      </c>
      <c r="B109" s="388">
        <v>436441.8</v>
      </c>
      <c r="C109" s="429">
        <v>436432.4</v>
      </c>
      <c r="D109" s="28">
        <v>436048.3</v>
      </c>
      <c r="E109" s="429">
        <v>435934.4</v>
      </c>
      <c r="F109" s="986">
        <v>437539.7</v>
      </c>
      <c r="G109" s="986">
        <v>435425.2</v>
      </c>
      <c r="H109" s="986">
        <v>424659.4</v>
      </c>
      <c r="I109" s="935">
        <v>426920.4</v>
      </c>
    </row>
    <row r="110" spans="1:10">
      <c r="A110" s="22" t="s">
        <v>101</v>
      </c>
      <c r="B110" s="415">
        <v>31.2</v>
      </c>
      <c r="C110" s="415">
        <v>31.2</v>
      </c>
      <c r="D110" s="415">
        <v>31.2</v>
      </c>
      <c r="E110" s="415">
        <v>31.2</v>
      </c>
      <c r="F110" s="972">
        <v>31.3</v>
      </c>
      <c r="G110" s="972">
        <v>31.1</v>
      </c>
      <c r="H110" s="972">
        <v>30.4</v>
      </c>
      <c r="I110" s="933">
        <v>30.5</v>
      </c>
    </row>
    <row r="111" spans="1:10">
      <c r="A111" s="16" t="s">
        <v>108</v>
      </c>
      <c r="B111" s="409"/>
      <c r="C111" s="409"/>
      <c r="D111" s="410"/>
      <c r="E111" s="409"/>
      <c r="F111" s="953"/>
      <c r="G111" s="953"/>
      <c r="H111" s="953"/>
      <c r="I111" s="929"/>
    </row>
    <row r="112" spans="1:10">
      <c r="A112" s="22" t="s">
        <v>109</v>
      </c>
      <c r="B112" s="415">
        <v>220.1</v>
      </c>
      <c r="C112" s="415">
        <v>220.9</v>
      </c>
      <c r="D112" s="419">
        <v>224.9</v>
      </c>
      <c r="E112" s="415">
        <v>239.9</v>
      </c>
      <c r="F112" s="986">
        <v>253.7</v>
      </c>
      <c r="G112" s="986">
        <v>279.7</v>
      </c>
      <c r="H112" s="986">
        <v>279.5</v>
      </c>
      <c r="I112" s="935">
        <v>287.10000000000002</v>
      </c>
    </row>
    <row r="113" spans="1:10">
      <c r="A113" s="22" t="s">
        <v>101</v>
      </c>
      <c r="B113" s="432">
        <v>15.7</v>
      </c>
      <c r="C113" s="433">
        <v>15.8</v>
      </c>
      <c r="D113" s="434">
        <v>16.100000000000001</v>
      </c>
      <c r="E113" s="433">
        <v>17.100000000000001</v>
      </c>
      <c r="F113" s="972">
        <v>18.100000000000001</v>
      </c>
      <c r="G113" s="972">
        <v>20</v>
      </c>
      <c r="H113" s="972">
        <v>20</v>
      </c>
      <c r="I113" s="935">
        <v>20.5</v>
      </c>
    </row>
    <row r="114" spans="1:10">
      <c r="A114" s="16" t="s">
        <v>2472</v>
      </c>
      <c r="B114" s="435">
        <v>1236</v>
      </c>
      <c r="C114" s="436">
        <v>1255</v>
      </c>
      <c r="D114" s="437">
        <v>1290</v>
      </c>
      <c r="E114" s="436">
        <v>1307</v>
      </c>
      <c r="F114" s="1004">
        <v>1339</v>
      </c>
      <c r="G114" s="1004">
        <v>1337</v>
      </c>
      <c r="H114" s="1004">
        <v>1366</v>
      </c>
      <c r="I114" s="937">
        <v>1388</v>
      </c>
    </row>
    <row r="115" spans="1:10">
      <c r="A115" s="16" t="s">
        <v>110</v>
      </c>
      <c r="B115" s="438">
        <v>4892</v>
      </c>
      <c r="C115" s="438">
        <v>5155</v>
      </c>
      <c r="D115" s="439">
        <v>5436</v>
      </c>
      <c r="E115" s="438">
        <v>5003</v>
      </c>
      <c r="F115" s="1005">
        <v>4944.16</v>
      </c>
      <c r="G115" s="1005">
        <v>4961</v>
      </c>
      <c r="H115" s="1005">
        <v>4979</v>
      </c>
      <c r="I115" s="938">
        <v>5095</v>
      </c>
    </row>
    <row r="116" spans="1:10">
      <c r="A116" s="19" t="s">
        <v>111</v>
      </c>
      <c r="B116" s="409"/>
      <c r="C116" s="409"/>
      <c r="D116" s="410"/>
      <c r="E116" s="409"/>
      <c r="F116" s="953"/>
      <c r="G116" s="953"/>
      <c r="H116" s="953"/>
      <c r="I116" s="929"/>
    </row>
    <row r="117" spans="1:10">
      <c r="A117" s="22" t="s">
        <v>112</v>
      </c>
      <c r="B117" s="41">
        <v>72</v>
      </c>
      <c r="C117" s="41">
        <v>38</v>
      </c>
      <c r="D117" s="42">
        <v>90</v>
      </c>
      <c r="E117" s="41">
        <v>21</v>
      </c>
      <c r="F117" s="1006">
        <v>31.26</v>
      </c>
      <c r="G117" s="1006">
        <v>9</v>
      </c>
      <c r="H117" s="1006">
        <v>15</v>
      </c>
      <c r="I117" s="939">
        <v>30</v>
      </c>
      <c r="J117" s="1691"/>
    </row>
    <row r="118" spans="1:10">
      <c r="A118" s="22" t="s">
        <v>113</v>
      </c>
      <c r="B118" s="415">
        <v>1.5</v>
      </c>
      <c r="C118" s="415">
        <v>0.7</v>
      </c>
      <c r="D118" s="415">
        <v>1.7</v>
      </c>
      <c r="E118" s="415">
        <v>0.4</v>
      </c>
      <c r="F118" s="964">
        <v>0.6</v>
      </c>
      <c r="G118" s="964">
        <v>0.2</v>
      </c>
      <c r="H118" s="964">
        <v>0.3</v>
      </c>
      <c r="I118" s="936">
        <v>0.6</v>
      </c>
      <c r="J118" s="1691"/>
    </row>
    <row r="119" spans="1:10">
      <c r="A119" s="22" t="s">
        <v>1118</v>
      </c>
      <c r="B119" s="409"/>
      <c r="C119" s="409"/>
      <c r="D119" s="410"/>
      <c r="E119" s="409"/>
      <c r="F119" s="953"/>
      <c r="G119" s="953"/>
      <c r="H119" s="953"/>
      <c r="I119" s="929"/>
    </row>
    <row r="120" spans="1:10">
      <c r="A120" s="20" t="s">
        <v>100</v>
      </c>
      <c r="B120" s="41">
        <v>100</v>
      </c>
      <c r="C120" s="41">
        <v>152</v>
      </c>
      <c r="D120" s="42">
        <v>253</v>
      </c>
      <c r="E120" s="41">
        <v>137</v>
      </c>
      <c r="F120" s="1006">
        <v>142</v>
      </c>
      <c r="G120" s="1006">
        <v>27</v>
      </c>
      <c r="H120" s="1006">
        <v>134</v>
      </c>
      <c r="I120" s="939">
        <v>72</v>
      </c>
      <c r="J120" s="1691"/>
    </row>
    <row r="121" spans="1:10">
      <c r="A121" s="20" t="s">
        <v>114</v>
      </c>
      <c r="B121" s="415">
        <v>2</v>
      </c>
      <c r="C121" s="415">
        <v>2.9</v>
      </c>
      <c r="D121" s="415">
        <v>4.7</v>
      </c>
      <c r="E121" s="415">
        <v>2.7</v>
      </c>
      <c r="F121" s="964">
        <v>2.9</v>
      </c>
      <c r="G121" s="964">
        <v>0.5</v>
      </c>
      <c r="H121" s="964">
        <v>2.7</v>
      </c>
      <c r="I121" s="936">
        <v>1.4</v>
      </c>
    </row>
    <row r="122" spans="1:10">
      <c r="A122" s="1553" t="s">
        <v>2931</v>
      </c>
      <c r="B122" s="775">
        <v>2856.2</v>
      </c>
      <c r="C122" s="775">
        <v>3247</v>
      </c>
      <c r="D122" s="771">
        <v>3171.1</v>
      </c>
      <c r="E122" s="775">
        <v>3339.5</v>
      </c>
      <c r="F122" s="1007">
        <v>3382.3</v>
      </c>
      <c r="G122" s="1007">
        <v>3359.2</v>
      </c>
      <c r="H122" s="1007">
        <v>3572.7</v>
      </c>
      <c r="I122" s="940">
        <v>3722.1</v>
      </c>
    </row>
    <row r="123" spans="1:10">
      <c r="A123" s="2544" t="s">
        <v>115</v>
      </c>
      <c r="B123" s="776">
        <v>2576.4</v>
      </c>
      <c r="C123" s="776">
        <v>2894</v>
      </c>
      <c r="D123" s="773">
        <v>2872.5</v>
      </c>
      <c r="E123" s="776">
        <v>3012.5</v>
      </c>
      <c r="F123" s="986">
        <v>3067.7</v>
      </c>
      <c r="G123" s="986">
        <v>3240.1</v>
      </c>
      <c r="H123" s="986">
        <v>3294.2</v>
      </c>
      <c r="I123" s="941">
        <v>3474</v>
      </c>
    </row>
    <row r="124" spans="1:10">
      <c r="A124" s="20" t="s">
        <v>116</v>
      </c>
      <c r="B124" s="776">
        <v>2275.1999999999998</v>
      </c>
      <c r="C124" s="776">
        <v>2549.5</v>
      </c>
      <c r="D124" s="773">
        <v>2515.5</v>
      </c>
      <c r="E124" s="776">
        <v>2630.6</v>
      </c>
      <c r="F124" s="986">
        <v>2684.7</v>
      </c>
      <c r="G124" s="986">
        <v>2842.1</v>
      </c>
      <c r="H124" s="986">
        <v>2924.3</v>
      </c>
      <c r="I124" s="941">
        <v>3089.7</v>
      </c>
    </row>
    <row r="125" spans="1:10">
      <c r="A125" s="20" t="s">
        <v>117</v>
      </c>
      <c r="B125" s="776">
        <v>301.10000000000002</v>
      </c>
      <c r="C125" s="776">
        <v>344.5</v>
      </c>
      <c r="D125" s="773">
        <v>357</v>
      </c>
      <c r="E125" s="776">
        <v>381.9</v>
      </c>
      <c r="F125" s="1008">
        <v>383</v>
      </c>
      <c r="G125" s="1008">
        <v>398</v>
      </c>
      <c r="H125" s="1008">
        <v>369.9</v>
      </c>
      <c r="I125" s="941">
        <v>384.3</v>
      </c>
    </row>
    <row r="126" spans="1:10" ht="24.75">
      <c r="A126" s="1553" t="s">
        <v>118</v>
      </c>
      <c r="B126" s="409"/>
      <c r="C126" s="409"/>
      <c r="D126" s="410"/>
      <c r="E126" s="409"/>
      <c r="F126" s="953"/>
      <c r="G126" s="953"/>
      <c r="H126" s="953"/>
      <c r="I126" s="929"/>
    </row>
    <row r="127" spans="1:10">
      <c r="A127" s="2544" t="s">
        <v>119</v>
      </c>
      <c r="B127" s="409" t="s">
        <v>1119</v>
      </c>
      <c r="C127" s="409" t="s">
        <v>695</v>
      </c>
      <c r="D127" s="410" t="s">
        <v>1126</v>
      </c>
      <c r="E127" s="409">
        <v>5</v>
      </c>
      <c r="F127" s="1006">
        <v>5</v>
      </c>
      <c r="G127" s="1006">
        <v>2</v>
      </c>
      <c r="H127" s="1006">
        <v>2</v>
      </c>
      <c r="I127" s="1047">
        <v>21</v>
      </c>
      <c r="J127" s="1691"/>
    </row>
    <row r="128" spans="1:10">
      <c r="A128" s="2544" t="s">
        <v>120</v>
      </c>
      <c r="B128" s="440">
        <v>4000</v>
      </c>
      <c r="C128" s="440">
        <v>6640</v>
      </c>
      <c r="D128" s="441">
        <v>6640</v>
      </c>
      <c r="E128" s="440">
        <v>8200</v>
      </c>
      <c r="F128" s="1006">
        <v>8214</v>
      </c>
      <c r="G128" s="1006">
        <v>8449</v>
      </c>
      <c r="H128" s="1006">
        <v>9400</v>
      </c>
      <c r="I128" s="1047">
        <v>8983</v>
      </c>
      <c r="J128" s="1691"/>
    </row>
    <row r="129" spans="1:10">
      <c r="A129" s="2544" t="s">
        <v>1125</v>
      </c>
      <c r="B129" s="440">
        <v>17</v>
      </c>
      <c r="C129" s="440">
        <v>17</v>
      </c>
      <c r="D129" s="441">
        <v>17</v>
      </c>
      <c r="E129" s="440">
        <v>16</v>
      </c>
      <c r="F129" s="1006">
        <v>55</v>
      </c>
      <c r="G129" s="1006">
        <v>88</v>
      </c>
      <c r="H129" s="1006">
        <v>263</v>
      </c>
      <c r="I129" s="1047">
        <v>335</v>
      </c>
      <c r="J129" s="1691"/>
    </row>
    <row r="130" spans="1:10" ht="24.75">
      <c r="A130" s="1553" t="s">
        <v>1127</v>
      </c>
      <c r="B130" s="409"/>
      <c r="C130" s="409"/>
      <c r="D130" s="410"/>
      <c r="E130" s="409"/>
      <c r="F130" s="953"/>
      <c r="G130" s="953"/>
      <c r="H130" s="953"/>
      <c r="I130" s="929"/>
    </row>
    <row r="131" spans="1:10">
      <c r="A131" s="2544" t="s">
        <v>121</v>
      </c>
      <c r="B131" s="415">
        <v>0.6</v>
      </c>
      <c r="C131" s="415">
        <v>0.7</v>
      </c>
      <c r="D131" s="419">
        <v>1.4</v>
      </c>
      <c r="E131" s="415">
        <v>1.4</v>
      </c>
      <c r="F131" s="2550">
        <v>1.4</v>
      </c>
      <c r="G131" s="2550">
        <v>1.4</v>
      </c>
      <c r="H131" s="2550">
        <v>1.5</v>
      </c>
      <c r="I131" s="1538">
        <v>1.3</v>
      </c>
    </row>
    <row r="132" spans="1:10">
      <c r="A132" s="2544" t="s">
        <v>122</v>
      </c>
      <c r="B132" s="2551">
        <v>9.9</v>
      </c>
      <c r="C132" s="2551">
        <v>10.5</v>
      </c>
      <c r="D132" s="2552">
        <v>14.4</v>
      </c>
      <c r="E132" s="2551">
        <v>15</v>
      </c>
      <c r="F132" s="961">
        <v>14.7</v>
      </c>
      <c r="G132" s="961">
        <v>14.4</v>
      </c>
      <c r="H132" s="961">
        <v>14.5</v>
      </c>
      <c r="I132" s="962">
        <v>15.5</v>
      </c>
    </row>
    <row r="133" spans="1:10">
      <c r="A133" s="2544" t="s">
        <v>123</v>
      </c>
      <c r="B133" s="2551">
        <v>48.1</v>
      </c>
      <c r="C133" s="2551">
        <v>46.9</v>
      </c>
      <c r="D133" s="2552">
        <v>55.4</v>
      </c>
      <c r="E133" s="2551">
        <v>55.8</v>
      </c>
      <c r="F133" s="2553">
        <v>54.5</v>
      </c>
      <c r="G133" s="2553">
        <v>52.8</v>
      </c>
      <c r="H133" s="2553">
        <v>53.9</v>
      </c>
      <c r="I133" s="2554">
        <v>52.9</v>
      </c>
    </row>
    <row r="134" spans="1:10">
      <c r="A134" s="2544" t="s">
        <v>124</v>
      </c>
      <c r="B134" s="2551">
        <v>15.9</v>
      </c>
      <c r="C134" s="2551">
        <v>16.8</v>
      </c>
      <c r="D134" s="2552">
        <v>20</v>
      </c>
      <c r="E134" s="2551">
        <v>20.6</v>
      </c>
      <c r="F134" s="2553">
        <v>20.8</v>
      </c>
      <c r="G134" s="2553">
        <v>19.100000000000001</v>
      </c>
      <c r="H134" s="2553">
        <v>19.7</v>
      </c>
      <c r="I134" s="2554">
        <v>13.9</v>
      </c>
    </row>
    <row r="135" spans="1:10">
      <c r="A135" s="2544" t="s">
        <v>125</v>
      </c>
      <c r="B135" s="2551">
        <v>7.7</v>
      </c>
      <c r="C135" s="2551">
        <v>8.1</v>
      </c>
      <c r="D135" s="2552">
        <v>9.1999999999999993</v>
      </c>
      <c r="E135" s="2551">
        <v>9.5</v>
      </c>
      <c r="F135" s="2553">
        <v>9.5</v>
      </c>
      <c r="G135" s="2553">
        <v>9.5</v>
      </c>
      <c r="H135" s="2553">
        <v>9.6</v>
      </c>
      <c r="I135" s="2554">
        <v>9.4</v>
      </c>
    </row>
    <row r="136" spans="1:10">
      <c r="A136" s="2544" t="s">
        <v>126</v>
      </c>
      <c r="B136" s="2551">
        <v>10.1</v>
      </c>
      <c r="C136" s="2551">
        <v>10.4</v>
      </c>
      <c r="D136" s="2552">
        <v>11.9</v>
      </c>
      <c r="E136" s="2551">
        <v>11.9</v>
      </c>
      <c r="F136" s="2553">
        <v>12.6</v>
      </c>
      <c r="G136" s="2553">
        <v>12.5</v>
      </c>
      <c r="H136" s="2553">
        <v>12.3</v>
      </c>
      <c r="I136" s="2554">
        <v>12.2</v>
      </c>
    </row>
    <row r="137" spans="1:10">
      <c r="A137" s="2544" t="s">
        <v>127</v>
      </c>
      <c r="B137" s="2551">
        <v>13</v>
      </c>
      <c r="C137" s="2551">
        <v>12.7</v>
      </c>
      <c r="D137" s="2552">
        <v>12.5</v>
      </c>
      <c r="E137" s="2551">
        <v>11.4</v>
      </c>
      <c r="F137" s="2553">
        <v>10.7</v>
      </c>
      <c r="G137" s="2553">
        <v>10.7</v>
      </c>
      <c r="H137" s="2553">
        <v>10.3</v>
      </c>
      <c r="I137" s="2554">
        <v>10</v>
      </c>
    </row>
    <row r="138" spans="1:10">
      <c r="A138" s="2544" t="s">
        <v>128</v>
      </c>
      <c r="B138" s="2551">
        <v>6.8</v>
      </c>
      <c r="C138" s="2551">
        <v>7.5</v>
      </c>
      <c r="D138" s="2552">
        <v>7.2</v>
      </c>
      <c r="E138" s="2551">
        <v>6.3</v>
      </c>
      <c r="F138" s="2553">
        <v>6</v>
      </c>
      <c r="G138" s="2553">
        <v>5.8</v>
      </c>
      <c r="H138" s="2553">
        <v>5.3</v>
      </c>
      <c r="I138" s="2554">
        <v>5</v>
      </c>
    </row>
    <row r="139" spans="1:10">
      <c r="A139" s="1553" t="s">
        <v>129</v>
      </c>
      <c r="B139" s="409"/>
      <c r="C139" s="409"/>
      <c r="D139" s="410"/>
      <c r="E139" s="409"/>
      <c r="F139" s="953"/>
      <c r="G139" s="953"/>
      <c r="H139" s="953"/>
      <c r="I139" s="929"/>
    </row>
    <row r="140" spans="1:10">
      <c r="A140" s="2544" t="s">
        <v>130</v>
      </c>
      <c r="B140" s="415">
        <v>18.600000000000001</v>
      </c>
      <c r="C140" s="415">
        <v>11.6</v>
      </c>
      <c r="D140" s="415">
        <v>17.399999999999999</v>
      </c>
      <c r="E140" s="415">
        <v>45.2</v>
      </c>
      <c r="F140" s="1009">
        <v>11.7</v>
      </c>
      <c r="G140" s="1009">
        <v>6.4</v>
      </c>
      <c r="H140" s="1009">
        <v>4.9000000000000004</v>
      </c>
      <c r="I140" s="942">
        <v>25.3</v>
      </c>
    </row>
    <row r="141" spans="1:10">
      <c r="A141" s="2544" t="s">
        <v>131</v>
      </c>
      <c r="B141" s="415">
        <v>29.8</v>
      </c>
      <c r="C141" s="415">
        <v>33.4</v>
      </c>
      <c r="D141" s="415">
        <v>13.3</v>
      </c>
      <c r="E141" s="415">
        <v>16.3</v>
      </c>
      <c r="F141" s="964">
        <v>90.3</v>
      </c>
      <c r="G141" s="964">
        <v>2.6</v>
      </c>
      <c r="H141" s="964">
        <v>12.3</v>
      </c>
      <c r="I141" s="936">
        <v>68.3</v>
      </c>
      <c r="J141" s="1691"/>
    </row>
    <row r="142" spans="1:10" ht="18" customHeight="1">
      <c r="A142" s="2545" t="s">
        <v>132</v>
      </c>
      <c r="B142" s="2545"/>
      <c r="C142" s="2545"/>
      <c r="D142" s="2545"/>
      <c r="E142" s="2545"/>
      <c r="F142" s="2545"/>
      <c r="G142" s="2545"/>
      <c r="H142" s="2545"/>
      <c r="I142" s="2545"/>
    </row>
    <row r="143" spans="1:10" ht="26.25" customHeight="1">
      <c r="A143" s="1553" t="s">
        <v>1923</v>
      </c>
      <c r="B143" s="409"/>
      <c r="C143" s="409"/>
      <c r="D143" s="410"/>
      <c r="E143" s="409"/>
      <c r="F143" s="953"/>
      <c r="G143" s="953"/>
      <c r="H143" s="953"/>
      <c r="I143" s="929"/>
    </row>
    <row r="144" spans="1:10">
      <c r="A144" s="2544" t="s">
        <v>133</v>
      </c>
      <c r="B144" s="415">
        <v>914.3</v>
      </c>
      <c r="C144" s="415">
        <v>1135.4000000000001</v>
      </c>
      <c r="D144" s="415">
        <v>924.9</v>
      </c>
      <c r="E144" s="415">
        <v>1050.5999999999999</v>
      </c>
      <c r="F144" s="1008">
        <v>917.6</v>
      </c>
      <c r="G144" s="1026">
        <v>631.6</v>
      </c>
      <c r="H144" s="1026">
        <v>556.4</v>
      </c>
      <c r="I144" s="1027">
        <v>647.5</v>
      </c>
    </row>
    <row r="145" spans="1:10" ht="15.75" customHeight="1">
      <c r="A145" s="20" t="s">
        <v>2932</v>
      </c>
      <c r="B145" s="415">
        <v>705.5</v>
      </c>
      <c r="C145" s="415">
        <v>1079</v>
      </c>
      <c r="D145" s="415">
        <v>883.6</v>
      </c>
      <c r="E145" s="415">
        <v>1006.2</v>
      </c>
      <c r="F145" s="972">
        <v>280.8</v>
      </c>
      <c r="G145" s="1028">
        <v>164.6</v>
      </c>
      <c r="H145" s="1028">
        <v>96.7</v>
      </c>
      <c r="I145" s="1029">
        <v>90.1</v>
      </c>
    </row>
    <row r="146" spans="1:10">
      <c r="A146" s="20" t="s">
        <v>2933</v>
      </c>
      <c r="B146" s="415">
        <v>138.5</v>
      </c>
      <c r="C146" s="415">
        <v>49.4</v>
      </c>
      <c r="D146" s="415">
        <v>40.299999999999997</v>
      </c>
      <c r="E146" s="415">
        <v>39.299999999999997</v>
      </c>
      <c r="F146" s="972">
        <v>40.9</v>
      </c>
      <c r="G146" s="1028">
        <v>36.4</v>
      </c>
      <c r="H146" s="1028">
        <v>32.200000000000003</v>
      </c>
      <c r="I146" s="1029">
        <v>17.5</v>
      </c>
    </row>
    <row r="147" spans="1:10" ht="15.75" customHeight="1">
      <c r="A147" s="46" t="s">
        <v>2480</v>
      </c>
      <c r="B147" s="415">
        <v>58.6</v>
      </c>
      <c r="C147" s="415">
        <v>34.5</v>
      </c>
      <c r="D147" s="415">
        <v>33.9</v>
      </c>
      <c r="E147" s="415">
        <v>33.9</v>
      </c>
      <c r="F147" s="972">
        <v>34</v>
      </c>
      <c r="G147" s="1028">
        <v>34</v>
      </c>
      <c r="H147" s="1028">
        <v>27.5</v>
      </c>
      <c r="I147" s="1029">
        <v>10.8</v>
      </c>
    </row>
    <row r="148" spans="1:10" ht="15.75" customHeight="1">
      <c r="A148" s="19" t="s">
        <v>1189</v>
      </c>
      <c r="B148" s="776" t="s">
        <v>334</v>
      </c>
      <c r="C148" s="776" t="s">
        <v>334</v>
      </c>
      <c r="D148" s="776" t="s">
        <v>334</v>
      </c>
      <c r="E148" s="776" t="s">
        <v>334</v>
      </c>
      <c r="F148" s="972">
        <v>595</v>
      </c>
      <c r="G148" s="1028">
        <v>413.3</v>
      </c>
      <c r="H148" s="1028">
        <v>421.6</v>
      </c>
      <c r="I148" s="1029">
        <v>534.9</v>
      </c>
    </row>
    <row r="149" spans="1:10">
      <c r="A149" s="19" t="s">
        <v>134</v>
      </c>
      <c r="B149" s="415">
        <v>70.3</v>
      </c>
      <c r="C149" s="415">
        <v>7</v>
      </c>
      <c r="D149" s="415">
        <v>1</v>
      </c>
      <c r="E149" s="415">
        <v>5.0999999999999996</v>
      </c>
      <c r="F149" s="972">
        <v>0.9</v>
      </c>
      <c r="G149" s="1028">
        <v>17.3</v>
      </c>
      <c r="H149" s="1028">
        <v>5.9</v>
      </c>
      <c r="I149" s="1029">
        <v>5</v>
      </c>
    </row>
    <row r="150" spans="1:10" ht="27">
      <c r="A150" s="22" t="s">
        <v>2481</v>
      </c>
      <c r="B150" s="415">
        <v>2663.2</v>
      </c>
      <c r="C150" s="415">
        <v>2664.2</v>
      </c>
      <c r="D150" s="415">
        <v>2695.9</v>
      </c>
      <c r="E150" s="415">
        <v>2725.3</v>
      </c>
      <c r="F150" s="1010">
        <v>2754</v>
      </c>
      <c r="G150" s="1010">
        <v>2780.8</v>
      </c>
      <c r="H150" s="1010">
        <v>2808.3</v>
      </c>
      <c r="I150" s="1030">
        <v>2819</v>
      </c>
      <c r="J150" s="1691"/>
    </row>
    <row r="151" spans="1:10" ht="15" customHeight="1">
      <c r="A151" s="1553" t="s">
        <v>1924</v>
      </c>
      <c r="B151" s="413">
        <v>45</v>
      </c>
      <c r="C151" s="413">
        <v>39.9</v>
      </c>
      <c r="D151" s="413">
        <v>39.9</v>
      </c>
      <c r="E151" s="413">
        <v>39.9</v>
      </c>
      <c r="F151" s="959">
        <v>39.9</v>
      </c>
      <c r="G151" s="959">
        <v>39.9</v>
      </c>
      <c r="H151" s="959">
        <v>39.9</v>
      </c>
      <c r="I151" s="930">
        <v>39.9</v>
      </c>
      <c r="J151" s="1691"/>
    </row>
    <row r="152" spans="1:10">
      <c r="A152" s="1553" t="s">
        <v>1925</v>
      </c>
      <c r="B152" s="413">
        <v>0.2</v>
      </c>
      <c r="C152" s="413" t="s">
        <v>48</v>
      </c>
      <c r="D152" s="413" t="s">
        <v>48</v>
      </c>
      <c r="E152" s="413" t="s">
        <v>48</v>
      </c>
      <c r="F152" s="959" t="s">
        <v>48</v>
      </c>
      <c r="G152" s="959" t="s">
        <v>48</v>
      </c>
      <c r="H152" s="959" t="s">
        <v>48</v>
      </c>
      <c r="I152" s="930" t="s">
        <v>48</v>
      </c>
      <c r="J152" s="1691"/>
    </row>
    <row r="153" spans="1:10" ht="15" customHeight="1">
      <c r="A153" s="16" t="s">
        <v>2482</v>
      </c>
      <c r="B153" s="413">
        <v>297.3</v>
      </c>
      <c r="C153" s="413">
        <v>299.2</v>
      </c>
      <c r="D153" s="413">
        <v>304.10000000000002</v>
      </c>
      <c r="E153" s="413">
        <v>313.10000000000002</v>
      </c>
      <c r="F153" s="2555">
        <v>327.8</v>
      </c>
      <c r="G153" s="2556">
        <v>334.3</v>
      </c>
      <c r="H153" s="2556">
        <v>352.3</v>
      </c>
      <c r="I153" s="2557">
        <v>366.3</v>
      </c>
      <c r="J153" s="1691"/>
    </row>
    <row r="154" spans="1:10" ht="18" customHeight="1">
      <c r="A154" s="2545" t="s">
        <v>135</v>
      </c>
      <c r="B154" s="2545"/>
      <c r="C154" s="2545"/>
      <c r="D154" s="2545"/>
      <c r="E154" s="2545"/>
      <c r="F154" s="2545"/>
      <c r="G154" s="2545"/>
      <c r="H154" s="2545"/>
      <c r="I154" s="2545"/>
    </row>
    <row r="155" spans="1:10">
      <c r="A155" s="1553" t="s">
        <v>136</v>
      </c>
      <c r="B155" s="409"/>
      <c r="C155" s="409"/>
      <c r="D155" s="410"/>
      <c r="E155" s="409"/>
      <c r="F155" s="410"/>
      <c r="G155" s="953"/>
      <c r="H155" s="953"/>
      <c r="I155" s="929"/>
    </row>
    <row r="156" spans="1:10">
      <c r="A156" s="2558" t="s">
        <v>137</v>
      </c>
      <c r="B156" s="411"/>
      <c r="C156" s="411"/>
      <c r="D156" s="412"/>
      <c r="E156" s="411"/>
      <c r="F156" s="412"/>
      <c r="G156" s="954"/>
      <c r="H156" s="954"/>
      <c r="I156" s="928"/>
    </row>
    <row r="157" spans="1:10">
      <c r="A157" s="2559" t="s">
        <v>138</v>
      </c>
      <c r="B157" s="411">
        <v>232.7</v>
      </c>
      <c r="C157" s="411">
        <v>225.6</v>
      </c>
      <c r="D157" s="412">
        <v>206.4</v>
      </c>
      <c r="E157" s="411">
        <v>218.6</v>
      </c>
      <c r="F157" s="412">
        <v>364.4</v>
      </c>
      <c r="G157" s="954">
        <v>429.8</v>
      </c>
      <c r="H157" s="954">
        <v>188.2</v>
      </c>
      <c r="I157" s="963">
        <v>156.9</v>
      </c>
      <c r="J157" s="1691"/>
    </row>
    <row r="158" spans="1:10">
      <c r="A158" s="2544" t="s">
        <v>111</v>
      </c>
      <c r="B158" s="409"/>
      <c r="C158" s="409"/>
      <c r="D158" s="410"/>
      <c r="E158" s="409"/>
      <c r="F158" s="410"/>
      <c r="G158" s="953"/>
      <c r="H158" s="953"/>
      <c r="I158" s="929"/>
    </row>
    <row r="159" spans="1:10">
      <c r="A159" s="20" t="s">
        <v>139</v>
      </c>
      <c r="B159" s="415">
        <v>29.5</v>
      </c>
      <c r="C159" s="409">
        <v>42.4</v>
      </c>
      <c r="D159" s="410">
        <v>16.5</v>
      </c>
      <c r="E159" s="409">
        <v>10.4</v>
      </c>
      <c r="F159" s="410">
        <v>60.5</v>
      </c>
      <c r="G159" s="953">
        <v>95.4</v>
      </c>
      <c r="H159" s="953">
        <v>22.1</v>
      </c>
      <c r="I159" s="965">
        <v>25.9</v>
      </c>
      <c r="J159" s="1691"/>
    </row>
    <row r="160" spans="1:10" ht="36.75">
      <c r="A160" s="2546" t="s">
        <v>140</v>
      </c>
      <c r="B160" s="415">
        <v>14</v>
      </c>
      <c r="C160" s="409">
        <v>34.299999999999997</v>
      </c>
      <c r="D160" s="410">
        <v>8.4</v>
      </c>
      <c r="E160" s="409">
        <v>0.3</v>
      </c>
      <c r="F160" s="410">
        <v>7.3</v>
      </c>
      <c r="G160" s="964">
        <v>3.5</v>
      </c>
      <c r="H160" s="964">
        <v>2</v>
      </c>
      <c r="I160" s="1495">
        <v>0.5</v>
      </c>
      <c r="J160" s="1691"/>
    </row>
    <row r="161" spans="1:10">
      <c r="A161" s="20" t="s">
        <v>141</v>
      </c>
      <c r="B161" s="409">
        <v>187.8</v>
      </c>
      <c r="C161" s="415">
        <v>160</v>
      </c>
      <c r="D161" s="419">
        <v>150.5</v>
      </c>
      <c r="E161" s="409">
        <v>161.30000000000001</v>
      </c>
      <c r="F161" s="419">
        <v>242.7</v>
      </c>
      <c r="G161" s="964">
        <v>267.2</v>
      </c>
      <c r="H161" s="964">
        <v>63.2</v>
      </c>
      <c r="I161" s="1495">
        <v>47.5</v>
      </c>
      <c r="J161" s="1691"/>
    </row>
    <row r="162" spans="1:10">
      <c r="A162" s="2560" t="s">
        <v>142</v>
      </c>
      <c r="B162" s="409"/>
      <c r="C162" s="409"/>
      <c r="D162" s="410"/>
      <c r="E162" s="409"/>
      <c r="F162" s="410"/>
      <c r="G162" s="953"/>
      <c r="H162" s="953"/>
      <c r="I162" s="929"/>
      <c r="J162" s="1691"/>
    </row>
    <row r="163" spans="1:10">
      <c r="A163" s="2546" t="s">
        <v>143</v>
      </c>
      <c r="B163" s="409">
        <v>50.3</v>
      </c>
      <c r="C163" s="409">
        <v>33.700000000000003</v>
      </c>
      <c r="D163" s="410">
        <v>5.3</v>
      </c>
      <c r="E163" s="409">
        <v>13.5</v>
      </c>
      <c r="F163" s="410">
        <v>50.6</v>
      </c>
      <c r="G163" s="964">
        <v>42</v>
      </c>
      <c r="H163" s="964">
        <v>6.5</v>
      </c>
      <c r="I163" s="929">
        <v>11.6</v>
      </c>
      <c r="J163" s="1691"/>
    </row>
    <row r="164" spans="1:10" ht="27.75" customHeight="1">
      <c r="A164" s="2546" t="s">
        <v>2934</v>
      </c>
      <c r="B164" s="415">
        <v>135.9</v>
      </c>
      <c r="C164" s="415">
        <v>122.1</v>
      </c>
      <c r="D164" s="419">
        <v>141.19999999999999</v>
      </c>
      <c r="E164" s="415">
        <v>139.30000000000001</v>
      </c>
      <c r="F164" s="419">
        <v>179.2</v>
      </c>
      <c r="G164" s="964">
        <v>216</v>
      </c>
      <c r="H164" s="964">
        <v>54.3</v>
      </c>
      <c r="I164" s="1495">
        <v>32.9</v>
      </c>
      <c r="J164" s="1691"/>
    </row>
    <row r="165" spans="1:10" ht="36.75">
      <c r="A165" s="20" t="s">
        <v>1926</v>
      </c>
      <c r="B165" s="415">
        <v>9.1</v>
      </c>
      <c r="C165" s="415">
        <v>13.3</v>
      </c>
      <c r="D165" s="419">
        <v>13.6</v>
      </c>
      <c r="E165" s="415">
        <v>7.1</v>
      </c>
      <c r="F165" s="419">
        <v>9.4</v>
      </c>
      <c r="G165" s="964">
        <v>27.2</v>
      </c>
      <c r="H165" s="953">
        <v>23.6</v>
      </c>
      <c r="I165" s="965">
        <v>9.4</v>
      </c>
    </row>
    <row r="166" spans="1:10">
      <c r="A166" s="2560" t="s">
        <v>142</v>
      </c>
      <c r="B166" s="415"/>
      <c r="C166" s="415"/>
      <c r="D166" s="419"/>
      <c r="E166" s="415"/>
      <c r="F166" s="419"/>
      <c r="G166" s="964"/>
      <c r="H166" s="964"/>
      <c r="I166" s="936"/>
    </row>
    <row r="167" spans="1:10" ht="15.75" customHeight="1">
      <c r="A167" s="46" t="s">
        <v>2483</v>
      </c>
      <c r="B167" s="415">
        <v>0.7</v>
      </c>
      <c r="C167" s="415">
        <v>1.9</v>
      </c>
      <c r="D167" s="419">
        <v>0.2</v>
      </c>
      <c r="E167" s="415">
        <v>5.4</v>
      </c>
      <c r="F167" s="419">
        <v>8</v>
      </c>
      <c r="G167" s="964">
        <v>4.3</v>
      </c>
      <c r="H167" s="953">
        <v>3.4</v>
      </c>
      <c r="I167" s="936">
        <v>5.7</v>
      </c>
    </row>
    <row r="168" spans="1:10">
      <c r="A168" s="49" t="s">
        <v>144</v>
      </c>
      <c r="B168" s="415">
        <v>0.6</v>
      </c>
      <c r="C168" s="415">
        <v>0.6</v>
      </c>
      <c r="D168" s="419">
        <v>0</v>
      </c>
      <c r="E168" s="415">
        <v>3.3</v>
      </c>
      <c r="F168" s="419">
        <v>1</v>
      </c>
      <c r="G168" s="964">
        <v>3.2</v>
      </c>
      <c r="H168" s="953">
        <v>2</v>
      </c>
      <c r="I168" s="936">
        <v>2.6</v>
      </c>
    </row>
    <row r="169" spans="1:10">
      <c r="A169" s="46" t="s">
        <v>2484</v>
      </c>
      <c r="B169" s="415">
        <v>6.4</v>
      </c>
      <c r="C169" s="415">
        <v>10.4</v>
      </c>
      <c r="D169" s="419">
        <v>12.5</v>
      </c>
      <c r="E169" s="415">
        <v>1.4</v>
      </c>
      <c r="F169" s="419">
        <v>0.1</v>
      </c>
      <c r="G169" s="964">
        <v>12.8</v>
      </c>
      <c r="H169" s="953">
        <v>19.600000000000001</v>
      </c>
      <c r="I169" s="936">
        <v>1</v>
      </c>
    </row>
    <row r="170" spans="1:10" ht="38.25" customHeight="1">
      <c r="A170" s="46" t="s">
        <v>145</v>
      </c>
      <c r="B170" s="415">
        <v>0.3</v>
      </c>
      <c r="C170" s="415">
        <v>0.9</v>
      </c>
      <c r="D170" s="419">
        <v>0.6</v>
      </c>
      <c r="E170" s="415">
        <v>0.3</v>
      </c>
      <c r="F170" s="419" t="s">
        <v>48</v>
      </c>
      <c r="G170" s="964">
        <v>8.1</v>
      </c>
      <c r="H170" s="964">
        <v>0.2</v>
      </c>
      <c r="I170" s="936" t="s">
        <v>48</v>
      </c>
    </row>
    <row r="171" spans="1:10">
      <c r="A171" s="20" t="s">
        <v>146</v>
      </c>
      <c r="B171" s="415">
        <v>0</v>
      </c>
      <c r="C171" s="415">
        <v>1</v>
      </c>
      <c r="D171" s="419">
        <v>4.7</v>
      </c>
      <c r="E171" s="415">
        <v>15.6</v>
      </c>
      <c r="F171" s="419">
        <v>8.8000000000000007</v>
      </c>
      <c r="G171" s="964">
        <v>1.2</v>
      </c>
      <c r="H171" s="964">
        <v>36.1</v>
      </c>
      <c r="I171" s="936">
        <v>33.5</v>
      </c>
    </row>
    <row r="172" spans="1:10">
      <c r="A172" s="20" t="s">
        <v>147</v>
      </c>
      <c r="B172" s="415" t="s">
        <v>48</v>
      </c>
      <c r="C172" s="415">
        <v>1.7</v>
      </c>
      <c r="D172" s="419">
        <v>4</v>
      </c>
      <c r="E172" s="415">
        <v>14.5</v>
      </c>
      <c r="F172" s="419">
        <v>12.3</v>
      </c>
      <c r="G172" s="964">
        <v>0.1</v>
      </c>
      <c r="H172" s="964">
        <v>0.1</v>
      </c>
      <c r="I172" s="936">
        <v>4.5</v>
      </c>
    </row>
    <row r="173" spans="1:10" ht="15" customHeight="1">
      <c r="A173" s="2559" t="s">
        <v>1927</v>
      </c>
      <c r="B173" s="415">
        <v>3.1</v>
      </c>
      <c r="C173" s="415">
        <v>2.8</v>
      </c>
      <c r="D173" s="419">
        <v>3.6</v>
      </c>
      <c r="E173" s="415">
        <v>4.0999999999999996</v>
      </c>
      <c r="F173" s="419">
        <v>7.6</v>
      </c>
      <c r="G173" s="964">
        <v>7.3</v>
      </c>
      <c r="H173" s="964">
        <v>3.3</v>
      </c>
      <c r="I173" s="936">
        <v>2.8</v>
      </c>
    </row>
    <row r="174" spans="1:10">
      <c r="A174" s="2559" t="s">
        <v>1928</v>
      </c>
      <c r="B174" s="409">
        <v>227</v>
      </c>
      <c r="C174" s="409">
        <v>220</v>
      </c>
      <c r="D174" s="410">
        <v>202</v>
      </c>
      <c r="E174" s="409">
        <v>214</v>
      </c>
      <c r="F174" s="410">
        <v>357</v>
      </c>
      <c r="G174" s="953">
        <v>422</v>
      </c>
      <c r="H174" s="953">
        <v>185</v>
      </c>
      <c r="I174" s="929">
        <v>154</v>
      </c>
    </row>
    <row r="175" spans="1:10">
      <c r="A175" s="25" t="s">
        <v>150</v>
      </c>
      <c r="B175" s="411"/>
      <c r="C175" s="411"/>
      <c r="D175" s="412"/>
      <c r="E175" s="411"/>
      <c r="F175" s="412"/>
      <c r="G175" s="954"/>
      <c r="H175" s="954"/>
      <c r="I175" s="928"/>
    </row>
    <row r="176" spans="1:10">
      <c r="A176" s="2561" t="s">
        <v>138</v>
      </c>
      <c r="B176" s="411">
        <v>136.1</v>
      </c>
      <c r="C176" s="411">
        <v>146.1</v>
      </c>
      <c r="D176" s="412">
        <v>87.3</v>
      </c>
      <c r="E176" s="413">
        <v>89</v>
      </c>
      <c r="F176" s="771">
        <v>121</v>
      </c>
      <c r="G176" s="959">
        <v>100.2</v>
      </c>
      <c r="H176" s="959">
        <v>19.7</v>
      </c>
      <c r="I176" s="930">
        <v>50.2</v>
      </c>
    </row>
    <row r="177" spans="1:9">
      <c r="A177" s="2544" t="s">
        <v>151</v>
      </c>
      <c r="B177" s="415">
        <v>36.799999999999997</v>
      </c>
      <c r="C177" s="415">
        <v>30</v>
      </c>
      <c r="D177" s="419">
        <v>25.4</v>
      </c>
      <c r="E177" s="415">
        <v>19.899999999999999</v>
      </c>
      <c r="F177" s="773">
        <v>21.8</v>
      </c>
      <c r="G177" s="964">
        <v>19</v>
      </c>
      <c r="H177" s="964">
        <v>8.9</v>
      </c>
      <c r="I177" s="936">
        <v>21.7</v>
      </c>
    </row>
    <row r="178" spans="1:9">
      <c r="A178" s="2544" t="s">
        <v>152</v>
      </c>
      <c r="B178" s="415">
        <v>9.6</v>
      </c>
      <c r="C178" s="415">
        <v>13.5</v>
      </c>
      <c r="D178" s="419">
        <v>10.7</v>
      </c>
      <c r="E178" s="415">
        <v>9.1</v>
      </c>
      <c r="F178" s="773">
        <v>11.1</v>
      </c>
      <c r="G178" s="964">
        <v>39.1</v>
      </c>
      <c r="H178" s="964">
        <v>3.2</v>
      </c>
      <c r="I178" s="936">
        <v>3.5</v>
      </c>
    </row>
    <row r="179" spans="1:9">
      <c r="A179" s="2544" t="s">
        <v>153</v>
      </c>
      <c r="B179" s="415">
        <v>80.5</v>
      </c>
      <c r="C179" s="415">
        <v>69.5</v>
      </c>
      <c r="D179" s="419">
        <v>15</v>
      </c>
      <c r="E179" s="415">
        <v>11.9</v>
      </c>
      <c r="F179" s="773">
        <v>7.7</v>
      </c>
      <c r="G179" s="964">
        <v>5.0999999999999996</v>
      </c>
      <c r="H179" s="964" t="s">
        <v>48</v>
      </c>
      <c r="I179" s="936" t="s">
        <v>48</v>
      </c>
    </row>
    <row r="180" spans="1:9">
      <c r="A180" s="2544" t="s">
        <v>154</v>
      </c>
      <c r="B180" s="415">
        <v>4.9000000000000004</v>
      </c>
      <c r="C180" s="415">
        <v>19.3</v>
      </c>
      <c r="D180" s="419">
        <v>3.6</v>
      </c>
      <c r="E180" s="415">
        <v>7.8</v>
      </c>
      <c r="F180" s="773">
        <v>20.399999999999999</v>
      </c>
      <c r="G180" s="964">
        <v>8.3000000000000007</v>
      </c>
      <c r="H180" s="964">
        <v>0.9</v>
      </c>
      <c r="I180" s="936">
        <v>0.5</v>
      </c>
    </row>
    <row r="181" spans="1:9">
      <c r="A181" s="2544" t="s">
        <v>155</v>
      </c>
      <c r="B181" s="415">
        <v>4.4000000000000004</v>
      </c>
      <c r="C181" s="415">
        <v>13.7</v>
      </c>
      <c r="D181" s="419">
        <v>32.6</v>
      </c>
      <c r="E181" s="415">
        <v>40.200000000000003</v>
      </c>
      <c r="F181" s="773">
        <v>60</v>
      </c>
      <c r="G181" s="964">
        <v>28.7</v>
      </c>
      <c r="H181" s="964">
        <v>6.6</v>
      </c>
      <c r="I181" s="936">
        <v>24.4</v>
      </c>
    </row>
    <row r="182" spans="1:9" ht="24.75">
      <c r="A182" s="2559" t="s">
        <v>148</v>
      </c>
      <c r="B182" s="415">
        <v>1.8</v>
      </c>
      <c r="C182" s="415">
        <v>1.8</v>
      </c>
      <c r="D182" s="419">
        <v>1.5</v>
      </c>
      <c r="E182" s="415">
        <v>1.7</v>
      </c>
      <c r="F182" s="419">
        <v>2.5</v>
      </c>
      <c r="G182" s="964">
        <v>1.7</v>
      </c>
      <c r="H182" s="964">
        <v>0.3</v>
      </c>
      <c r="I182" s="936">
        <v>0.9</v>
      </c>
    </row>
    <row r="183" spans="1:9">
      <c r="A183" s="2559" t="s">
        <v>149</v>
      </c>
      <c r="B183" s="409">
        <v>133</v>
      </c>
      <c r="C183" s="409">
        <v>143</v>
      </c>
      <c r="D183" s="410">
        <v>85</v>
      </c>
      <c r="E183" s="409">
        <v>87</v>
      </c>
      <c r="F183" s="410">
        <v>119</v>
      </c>
      <c r="G183" s="953">
        <v>98</v>
      </c>
      <c r="H183" s="953">
        <v>19</v>
      </c>
      <c r="I183" s="929">
        <v>49</v>
      </c>
    </row>
    <row r="184" spans="1:9" ht="24.75">
      <c r="A184" s="25" t="s">
        <v>156</v>
      </c>
      <c r="B184" s="442"/>
      <c r="C184" s="442"/>
      <c r="D184" s="833"/>
      <c r="E184" s="442"/>
      <c r="F184" s="833"/>
      <c r="G184" s="1011"/>
      <c r="H184" s="1011"/>
      <c r="I184" s="943"/>
    </row>
    <row r="185" spans="1:9">
      <c r="A185" s="21" t="s">
        <v>157</v>
      </c>
      <c r="B185" s="442"/>
      <c r="C185" s="442"/>
      <c r="D185" s="833"/>
      <c r="E185" s="442"/>
      <c r="F185" s="833"/>
      <c r="G185" s="1011"/>
      <c r="H185" s="1011"/>
      <c r="I185" s="943"/>
    </row>
    <row r="186" spans="1:9">
      <c r="A186" s="19" t="s">
        <v>139</v>
      </c>
      <c r="B186" s="442"/>
      <c r="C186" s="442"/>
      <c r="D186" s="833"/>
      <c r="E186" s="442"/>
      <c r="F186" s="833"/>
      <c r="G186" s="1011"/>
      <c r="H186" s="1011"/>
      <c r="I186" s="943"/>
    </row>
    <row r="187" spans="1:9" ht="24.75">
      <c r="A187" s="19" t="s">
        <v>1128</v>
      </c>
      <c r="B187" s="442"/>
      <c r="C187" s="442"/>
      <c r="D187" s="833"/>
      <c r="E187" s="442"/>
      <c r="F187" s="833"/>
      <c r="G187" s="1011"/>
      <c r="H187" s="1011"/>
      <c r="I187" s="943"/>
    </row>
    <row r="188" spans="1:9">
      <c r="A188" s="49" t="s">
        <v>158</v>
      </c>
      <c r="B188" s="442">
        <v>506</v>
      </c>
      <c r="C188" s="442" t="s">
        <v>48</v>
      </c>
      <c r="D188" s="442" t="s">
        <v>48</v>
      </c>
      <c r="E188" s="442">
        <v>79</v>
      </c>
      <c r="F188" s="833">
        <v>130</v>
      </c>
      <c r="G188" s="1011">
        <v>305</v>
      </c>
      <c r="H188" s="1011">
        <v>390</v>
      </c>
      <c r="I188" s="943">
        <v>32</v>
      </c>
    </row>
    <row r="189" spans="1:9">
      <c r="A189" s="49" t="s">
        <v>82</v>
      </c>
      <c r="B189" s="442">
        <v>344</v>
      </c>
      <c r="C189" s="442" t="s">
        <v>48</v>
      </c>
      <c r="D189" s="442" t="s">
        <v>48</v>
      </c>
      <c r="E189" s="442" t="s">
        <v>48</v>
      </c>
      <c r="F189" s="833" t="s">
        <v>48</v>
      </c>
      <c r="G189" s="1011" t="s">
        <v>48</v>
      </c>
      <c r="H189" s="1011">
        <v>7370</v>
      </c>
      <c r="I189" s="943" t="s">
        <v>48</v>
      </c>
    </row>
    <row r="190" spans="1:9">
      <c r="A190" s="19" t="s">
        <v>141</v>
      </c>
      <c r="B190" s="442"/>
      <c r="C190" s="442"/>
      <c r="D190" s="833"/>
      <c r="E190" s="442"/>
      <c r="F190" s="833"/>
      <c r="G190" s="1011"/>
      <c r="H190" s="1011"/>
      <c r="I190" s="943"/>
    </row>
    <row r="191" spans="1:9">
      <c r="A191" s="2546" t="s">
        <v>159</v>
      </c>
      <c r="B191" s="409"/>
      <c r="C191" s="409"/>
      <c r="D191" s="410"/>
      <c r="E191" s="409"/>
      <c r="F191" s="410"/>
      <c r="G191" s="953"/>
      <c r="H191" s="953"/>
      <c r="I191" s="929"/>
    </row>
    <row r="192" spans="1:9">
      <c r="A192" s="49" t="s">
        <v>160</v>
      </c>
      <c r="B192" s="409">
        <v>157.1</v>
      </c>
      <c r="C192" s="409">
        <v>166.7</v>
      </c>
      <c r="D192" s="410">
        <v>160.69999999999999</v>
      </c>
      <c r="E192" s="409">
        <v>123.1</v>
      </c>
      <c r="F192" s="410">
        <v>347.5</v>
      </c>
      <c r="G192" s="961">
        <v>290.60000000000002</v>
      </c>
      <c r="H192" s="961">
        <v>119.6</v>
      </c>
      <c r="I192" s="929">
        <v>20.6</v>
      </c>
    </row>
    <row r="193" spans="1:9">
      <c r="A193" s="2560" t="s">
        <v>161</v>
      </c>
      <c r="B193" s="409">
        <v>28.4</v>
      </c>
      <c r="C193" s="409">
        <v>20.2</v>
      </c>
      <c r="D193" s="410">
        <v>10.8</v>
      </c>
      <c r="E193" s="409">
        <v>23.3</v>
      </c>
      <c r="F193" s="419">
        <v>23</v>
      </c>
      <c r="G193" s="961">
        <v>20.3</v>
      </c>
      <c r="H193" s="961">
        <v>14.5</v>
      </c>
      <c r="I193" s="929">
        <v>27.6</v>
      </c>
    </row>
    <row r="194" spans="1:9">
      <c r="A194" s="2546" t="s">
        <v>162</v>
      </c>
      <c r="B194" s="409"/>
      <c r="C194" s="409"/>
      <c r="D194" s="410"/>
      <c r="E194" s="409"/>
      <c r="F194" s="410"/>
      <c r="G194" s="953"/>
      <c r="H194" s="953"/>
      <c r="I194" s="929"/>
    </row>
    <row r="195" spans="1:9">
      <c r="A195" s="2560" t="s">
        <v>163</v>
      </c>
      <c r="B195" s="409">
        <v>3</v>
      </c>
      <c r="C195" s="409">
        <v>2</v>
      </c>
      <c r="D195" s="410">
        <v>1</v>
      </c>
      <c r="E195" s="409">
        <v>1</v>
      </c>
      <c r="F195" s="410">
        <v>3</v>
      </c>
      <c r="G195" s="953">
        <v>1</v>
      </c>
      <c r="H195" s="953" t="s">
        <v>48</v>
      </c>
      <c r="I195" s="929">
        <v>2</v>
      </c>
    </row>
    <row r="196" spans="1:9">
      <c r="A196" s="2562" t="s">
        <v>164</v>
      </c>
      <c r="B196" s="409">
        <v>3</v>
      </c>
      <c r="C196" s="409">
        <v>2</v>
      </c>
      <c r="D196" s="410" t="s">
        <v>48</v>
      </c>
      <c r="E196" s="409">
        <v>1</v>
      </c>
      <c r="F196" s="410">
        <v>3</v>
      </c>
      <c r="G196" s="953">
        <v>1</v>
      </c>
      <c r="H196" s="953" t="s">
        <v>48</v>
      </c>
      <c r="I196" s="929">
        <v>2</v>
      </c>
    </row>
    <row r="197" spans="1:9">
      <c r="A197" s="2546" t="s">
        <v>165</v>
      </c>
      <c r="B197" s="409">
        <v>1</v>
      </c>
      <c r="C197" s="409" t="s">
        <v>48</v>
      </c>
      <c r="D197" s="410" t="s">
        <v>48</v>
      </c>
      <c r="E197" s="409">
        <v>1</v>
      </c>
      <c r="F197" s="409" t="s">
        <v>48</v>
      </c>
      <c r="G197" s="410" t="s">
        <v>48</v>
      </c>
      <c r="H197" s="953" t="s">
        <v>48</v>
      </c>
      <c r="I197" s="929" t="s">
        <v>48</v>
      </c>
    </row>
    <row r="198" spans="1:9">
      <c r="A198" s="2546" t="s">
        <v>166</v>
      </c>
      <c r="B198" s="409">
        <v>2</v>
      </c>
      <c r="C198" s="409">
        <v>2</v>
      </c>
      <c r="D198" s="410">
        <v>1</v>
      </c>
      <c r="E198" s="409" t="s">
        <v>48</v>
      </c>
      <c r="F198" s="410">
        <v>3</v>
      </c>
      <c r="G198" s="953">
        <v>1</v>
      </c>
      <c r="H198" s="953" t="s">
        <v>48</v>
      </c>
      <c r="I198" s="929">
        <v>2</v>
      </c>
    </row>
    <row r="199" spans="1:9">
      <c r="A199" s="49" t="s">
        <v>2935</v>
      </c>
      <c r="B199" s="409">
        <v>1503</v>
      </c>
      <c r="C199" s="409">
        <v>2626</v>
      </c>
      <c r="D199" s="410">
        <v>2123</v>
      </c>
      <c r="E199" s="409">
        <v>618</v>
      </c>
      <c r="F199" s="410">
        <v>480</v>
      </c>
      <c r="G199" s="410">
        <v>6070</v>
      </c>
      <c r="H199" s="953" t="s">
        <v>48</v>
      </c>
      <c r="I199" s="929">
        <v>20</v>
      </c>
    </row>
    <row r="200" spans="1:9">
      <c r="A200" s="19" t="s">
        <v>167</v>
      </c>
      <c r="B200" s="409">
        <v>1503</v>
      </c>
      <c r="C200" s="409">
        <v>2626</v>
      </c>
      <c r="D200" s="410">
        <v>2003</v>
      </c>
      <c r="E200" s="409">
        <v>618</v>
      </c>
      <c r="F200" s="410">
        <v>480</v>
      </c>
      <c r="G200" s="410">
        <v>6070</v>
      </c>
      <c r="H200" s="965" t="s">
        <v>48</v>
      </c>
      <c r="I200" s="965">
        <v>20</v>
      </c>
    </row>
    <row r="201" spans="1:9">
      <c r="A201" s="49" t="s">
        <v>168</v>
      </c>
      <c r="B201" s="409">
        <v>150</v>
      </c>
      <c r="C201" s="409" t="s">
        <v>48</v>
      </c>
      <c r="D201" s="410">
        <v>1813</v>
      </c>
      <c r="E201" s="409">
        <v>618</v>
      </c>
      <c r="F201" s="410" t="s">
        <v>48</v>
      </c>
      <c r="G201" s="410" t="s">
        <v>48</v>
      </c>
      <c r="H201" s="965" t="s">
        <v>48</v>
      </c>
      <c r="I201" s="965" t="s">
        <v>48</v>
      </c>
    </row>
    <row r="202" spans="1:9">
      <c r="A202" s="49" t="s">
        <v>169</v>
      </c>
      <c r="B202" s="409">
        <v>1353</v>
      </c>
      <c r="C202" s="409">
        <v>1226</v>
      </c>
      <c r="D202" s="410">
        <v>310</v>
      </c>
      <c r="E202" s="409" t="s">
        <v>48</v>
      </c>
      <c r="F202" s="410">
        <v>480</v>
      </c>
      <c r="G202" s="410">
        <v>6070</v>
      </c>
      <c r="H202" s="965" t="s">
        <v>48</v>
      </c>
      <c r="I202" s="965">
        <v>20</v>
      </c>
    </row>
    <row r="203" spans="1:9">
      <c r="A203" s="49" t="s">
        <v>2485</v>
      </c>
      <c r="B203" s="409" t="s">
        <v>48</v>
      </c>
      <c r="C203" s="409">
        <v>1400</v>
      </c>
      <c r="D203" s="410" t="s">
        <v>48</v>
      </c>
      <c r="E203" s="409" t="s">
        <v>48</v>
      </c>
      <c r="F203" s="834" t="s">
        <v>48</v>
      </c>
      <c r="G203" s="834" t="s">
        <v>48</v>
      </c>
      <c r="H203" s="834" t="s">
        <v>48</v>
      </c>
      <c r="I203" s="1031" t="s">
        <v>48</v>
      </c>
    </row>
    <row r="204" spans="1:9" s="1689" customFormat="1">
      <c r="A204" s="19" t="s">
        <v>170</v>
      </c>
      <c r="B204" s="1382"/>
      <c r="C204" s="1382"/>
      <c r="D204" s="835"/>
      <c r="E204" s="1382"/>
      <c r="F204" s="835"/>
      <c r="G204" s="1012"/>
      <c r="H204" s="1012"/>
      <c r="I204" s="835"/>
    </row>
    <row r="205" spans="1:9">
      <c r="A205" s="2563" t="s">
        <v>171</v>
      </c>
      <c r="B205" s="429"/>
      <c r="C205" s="429"/>
      <c r="D205" s="443"/>
      <c r="E205" s="429"/>
      <c r="F205" s="443"/>
      <c r="G205" s="1012"/>
      <c r="H205" s="1012"/>
      <c r="I205" s="443"/>
    </row>
    <row r="206" spans="1:9">
      <c r="A206" s="2564" t="s">
        <v>172</v>
      </c>
      <c r="B206" s="429" t="s">
        <v>48</v>
      </c>
      <c r="C206" s="429" t="s">
        <v>48</v>
      </c>
      <c r="D206" s="429" t="s">
        <v>48</v>
      </c>
      <c r="E206" s="429" t="s">
        <v>48</v>
      </c>
      <c r="F206" s="460" t="s">
        <v>48</v>
      </c>
      <c r="G206" s="1012">
        <v>2</v>
      </c>
      <c r="H206" s="1012">
        <v>2</v>
      </c>
      <c r="I206" s="460" t="s">
        <v>48</v>
      </c>
    </row>
    <row r="207" spans="1:9">
      <c r="A207" s="2564" t="s">
        <v>173</v>
      </c>
      <c r="B207" s="429">
        <v>53</v>
      </c>
      <c r="C207" s="429" t="s">
        <v>48</v>
      </c>
      <c r="D207" s="429" t="s">
        <v>48</v>
      </c>
      <c r="E207" s="429" t="s">
        <v>48</v>
      </c>
      <c r="F207" s="460" t="s">
        <v>48</v>
      </c>
      <c r="G207" s="1012">
        <v>52000</v>
      </c>
      <c r="H207" s="1012">
        <v>45000</v>
      </c>
      <c r="I207" s="460" t="s">
        <v>48</v>
      </c>
    </row>
    <row r="208" spans="1:9">
      <c r="A208" s="2565" t="s">
        <v>174</v>
      </c>
      <c r="B208" s="429"/>
      <c r="C208" s="429"/>
      <c r="D208" s="443"/>
      <c r="E208" s="429"/>
      <c r="F208" s="443"/>
      <c r="G208" s="1012"/>
      <c r="H208" s="1012"/>
      <c r="I208" s="443"/>
    </row>
    <row r="209" spans="1:13">
      <c r="A209" s="2566" t="s">
        <v>2936</v>
      </c>
      <c r="B209" s="429">
        <v>1686</v>
      </c>
      <c r="C209" s="429">
        <v>5490</v>
      </c>
      <c r="D209" s="443">
        <v>1609</v>
      </c>
      <c r="E209" s="429">
        <v>212</v>
      </c>
      <c r="F209" s="443">
        <v>3818</v>
      </c>
      <c r="G209" s="1032">
        <v>1819</v>
      </c>
      <c r="H209" s="1032">
        <v>305</v>
      </c>
      <c r="I209" s="1032">
        <v>1754</v>
      </c>
    </row>
    <row r="210" spans="1:13">
      <c r="A210" s="2566" t="s">
        <v>2937</v>
      </c>
      <c r="B210" s="429">
        <v>2748</v>
      </c>
      <c r="C210" s="429">
        <v>4666</v>
      </c>
      <c r="D210" s="443">
        <v>3088</v>
      </c>
      <c r="E210" s="429">
        <v>1173</v>
      </c>
      <c r="F210" s="443">
        <v>2680</v>
      </c>
      <c r="G210" s="1032">
        <v>6039</v>
      </c>
      <c r="H210" s="834" t="s">
        <v>48</v>
      </c>
      <c r="I210" s="1032">
        <v>790</v>
      </c>
    </row>
    <row r="211" spans="1:13">
      <c r="A211" s="2566" t="s">
        <v>175</v>
      </c>
      <c r="B211" s="429">
        <v>108.6</v>
      </c>
      <c r="C211" s="388">
        <v>196</v>
      </c>
      <c r="D211" s="388">
        <v>119</v>
      </c>
      <c r="E211" s="429">
        <v>69.599999999999994</v>
      </c>
      <c r="F211" s="443">
        <v>148.5</v>
      </c>
      <c r="G211" s="1013">
        <v>88.8</v>
      </c>
      <c r="H211" s="1013">
        <v>26.4</v>
      </c>
      <c r="I211" s="443">
        <v>51.1</v>
      </c>
      <c r="J211" s="1691"/>
    </row>
    <row r="212" spans="1:13">
      <c r="A212" s="2567" t="s">
        <v>2938</v>
      </c>
      <c r="B212" s="429" t="s">
        <v>48</v>
      </c>
      <c r="C212" s="1033">
        <v>80300</v>
      </c>
      <c r="D212" s="429" t="s">
        <v>48</v>
      </c>
      <c r="E212" s="429" t="s">
        <v>48</v>
      </c>
      <c r="F212" s="443">
        <v>16000</v>
      </c>
      <c r="G212" s="1013">
        <v>140000</v>
      </c>
      <c r="H212" s="429" t="s">
        <v>48</v>
      </c>
      <c r="I212" s="460" t="s">
        <v>48</v>
      </c>
      <c r="J212" s="1691"/>
    </row>
    <row r="213" spans="1:13" ht="24.75">
      <c r="A213" s="2568" t="s">
        <v>1929</v>
      </c>
      <c r="B213" s="388">
        <v>24</v>
      </c>
      <c r="C213" s="429">
        <v>63.3</v>
      </c>
      <c r="D213" s="429">
        <v>24.9</v>
      </c>
      <c r="E213" s="429">
        <v>9.4</v>
      </c>
      <c r="F213" s="445">
        <v>59.8</v>
      </c>
      <c r="G213" s="986">
        <v>41.5</v>
      </c>
      <c r="H213" s="1008">
        <v>1</v>
      </c>
      <c r="I213" s="935">
        <v>1.3</v>
      </c>
      <c r="J213" s="1691"/>
    </row>
    <row r="214" spans="1:13">
      <c r="A214" s="720" t="s">
        <v>176</v>
      </c>
      <c r="B214" s="429"/>
      <c r="C214" s="429"/>
      <c r="D214" s="443"/>
      <c r="E214" s="429"/>
      <c r="F214" s="443"/>
      <c r="G214" s="1013"/>
      <c r="H214" s="1013"/>
      <c r="I214" s="443"/>
    </row>
    <row r="215" spans="1:13">
      <c r="A215" s="2569" t="s">
        <v>177</v>
      </c>
      <c r="B215" s="429"/>
      <c r="C215" s="429"/>
      <c r="D215" s="443"/>
      <c r="E215" s="429"/>
      <c r="F215" s="443"/>
      <c r="G215" s="1013"/>
      <c r="H215" s="1013"/>
      <c r="I215" s="443"/>
    </row>
    <row r="216" spans="1:13">
      <c r="A216" s="2566" t="s">
        <v>178</v>
      </c>
      <c r="B216" s="429">
        <v>34288.699999999997</v>
      </c>
      <c r="C216" s="429">
        <v>35977.199999999997</v>
      </c>
      <c r="D216" s="443">
        <v>36417.4</v>
      </c>
      <c r="E216" s="429">
        <v>18227.599999999999</v>
      </c>
      <c r="F216" s="772">
        <v>31657.200000000001</v>
      </c>
      <c r="G216" s="772">
        <v>31070.1</v>
      </c>
      <c r="H216" s="772">
        <v>29775.9</v>
      </c>
      <c r="I216" s="772">
        <v>27873.7</v>
      </c>
      <c r="J216" s="1691"/>
    </row>
    <row r="217" spans="1:13">
      <c r="A217" s="2563" t="s">
        <v>179</v>
      </c>
      <c r="B217" s="429"/>
      <c r="C217" s="429"/>
      <c r="D217" s="443"/>
      <c r="E217" s="429"/>
      <c r="F217" s="772"/>
      <c r="G217" s="772"/>
      <c r="H217" s="772"/>
      <c r="I217" s="772"/>
      <c r="J217" s="1691"/>
      <c r="K217" s="2570"/>
      <c r="L217" s="2570"/>
      <c r="M217" s="2570"/>
    </row>
    <row r="218" spans="1:13">
      <c r="A218" s="2571" t="s">
        <v>180</v>
      </c>
      <c r="B218" s="429">
        <v>9594.4</v>
      </c>
      <c r="C218" s="429">
        <v>10099.5</v>
      </c>
      <c r="D218" s="443">
        <v>9729.7000000000007</v>
      </c>
      <c r="E218" s="429">
        <v>5673</v>
      </c>
      <c r="F218" s="772">
        <v>9364</v>
      </c>
      <c r="G218" s="772">
        <v>9900.5</v>
      </c>
      <c r="H218" s="772">
        <v>10499.3</v>
      </c>
      <c r="I218" s="772">
        <v>11083.4</v>
      </c>
      <c r="J218" s="1691"/>
    </row>
    <row r="219" spans="1:13">
      <c r="A219" s="2571" t="s">
        <v>181</v>
      </c>
      <c r="B219" s="429">
        <v>10551.8</v>
      </c>
      <c r="C219" s="429">
        <v>10818.8</v>
      </c>
      <c r="D219" s="443">
        <v>10620.2</v>
      </c>
      <c r="E219" s="429">
        <v>5161.7</v>
      </c>
      <c r="F219" s="772">
        <v>9716</v>
      </c>
      <c r="G219" s="772">
        <v>9799.2000000000007</v>
      </c>
      <c r="H219" s="772">
        <v>8228.1</v>
      </c>
      <c r="I219" s="772">
        <v>8376.7999999999993</v>
      </c>
      <c r="J219" s="1691"/>
    </row>
    <row r="220" spans="1:13">
      <c r="A220" s="2571" t="s">
        <v>182</v>
      </c>
      <c r="B220" s="429">
        <v>13408</v>
      </c>
      <c r="C220" s="429">
        <v>14415.4</v>
      </c>
      <c r="D220" s="443">
        <v>15486.7</v>
      </c>
      <c r="E220" s="429">
        <v>6956.7</v>
      </c>
      <c r="F220" s="772">
        <v>11236</v>
      </c>
      <c r="G220" s="772">
        <v>10406.5</v>
      </c>
      <c r="H220" s="772">
        <v>9256.2999999999993</v>
      </c>
      <c r="I220" s="772">
        <v>7004.6</v>
      </c>
      <c r="J220" s="1691"/>
    </row>
    <row r="221" spans="1:13" ht="15" customHeight="1">
      <c r="A221" s="2572" t="s">
        <v>2477</v>
      </c>
      <c r="B221" s="429"/>
      <c r="C221" s="429"/>
      <c r="D221" s="443"/>
      <c r="E221" s="429"/>
      <c r="F221" s="772"/>
      <c r="G221" s="772"/>
      <c r="H221" s="772"/>
      <c r="I221" s="772"/>
    </row>
    <row r="222" spans="1:13">
      <c r="A222" s="2571" t="s">
        <v>183</v>
      </c>
      <c r="B222" s="388">
        <v>6020.3</v>
      </c>
      <c r="C222" s="388">
        <v>1735.6</v>
      </c>
      <c r="D222" s="444">
        <v>4692.2</v>
      </c>
      <c r="E222" s="388">
        <v>1076.5999999999999</v>
      </c>
      <c r="F222" s="680">
        <v>332.7</v>
      </c>
      <c r="G222" s="680">
        <v>361.8</v>
      </c>
      <c r="H222" s="680">
        <v>1702</v>
      </c>
      <c r="I222" s="680">
        <v>3612.9</v>
      </c>
    </row>
    <row r="223" spans="1:13">
      <c r="A223" s="2571" t="s">
        <v>184</v>
      </c>
      <c r="B223" s="388">
        <v>67.3</v>
      </c>
      <c r="C223" s="388">
        <v>297.60000000000002</v>
      </c>
      <c r="D223" s="444">
        <v>291.7</v>
      </c>
      <c r="E223" s="388">
        <v>487.8</v>
      </c>
      <c r="F223" s="680">
        <v>301.39999999999998</v>
      </c>
      <c r="G223" s="680">
        <v>565</v>
      </c>
      <c r="H223" s="680">
        <v>475.3</v>
      </c>
      <c r="I223" s="680">
        <v>430.7</v>
      </c>
    </row>
    <row r="224" spans="1:13">
      <c r="A224" s="2566" t="s">
        <v>185</v>
      </c>
      <c r="B224" s="388"/>
      <c r="C224" s="388"/>
      <c r="D224" s="444"/>
      <c r="E224" s="388"/>
      <c r="F224" s="680"/>
      <c r="G224" s="1008"/>
      <c r="H224" s="1008"/>
      <c r="I224" s="941"/>
    </row>
    <row r="225" spans="1:10">
      <c r="A225" s="1762" t="s">
        <v>2571</v>
      </c>
      <c r="B225" s="388"/>
      <c r="C225" s="388"/>
      <c r="D225" s="444"/>
      <c r="E225" s="388"/>
      <c r="F225" s="680"/>
      <c r="G225" s="1008"/>
      <c r="H225" s="1008"/>
      <c r="I225" s="941"/>
    </row>
    <row r="226" spans="1:10">
      <c r="A226" s="2571" t="s">
        <v>183</v>
      </c>
      <c r="B226" s="388">
        <v>5933.9</v>
      </c>
      <c r="C226" s="388">
        <v>1494.5</v>
      </c>
      <c r="D226" s="444">
        <v>4607.1000000000004</v>
      </c>
      <c r="E226" s="388">
        <v>892</v>
      </c>
      <c r="F226" s="680">
        <v>296.3</v>
      </c>
      <c r="G226" s="680">
        <v>183.8</v>
      </c>
      <c r="H226" s="680">
        <v>1481.7</v>
      </c>
      <c r="I226" s="680">
        <v>329.5</v>
      </c>
    </row>
    <row r="227" spans="1:10">
      <c r="A227" s="2571" t="s">
        <v>184</v>
      </c>
      <c r="B227" s="388">
        <v>14.6</v>
      </c>
      <c r="C227" s="388">
        <v>136.4</v>
      </c>
      <c r="D227" s="444">
        <v>195.1</v>
      </c>
      <c r="E227" s="388">
        <v>311.5</v>
      </c>
      <c r="F227" s="680">
        <v>187</v>
      </c>
      <c r="G227" s="680">
        <v>416.3</v>
      </c>
      <c r="H227" s="680">
        <v>380.2</v>
      </c>
      <c r="I227" s="680">
        <v>336.5</v>
      </c>
    </row>
    <row r="228" spans="1:10">
      <c r="A228" s="2569" t="s">
        <v>186</v>
      </c>
      <c r="B228" s="388"/>
      <c r="C228" s="388"/>
      <c r="D228" s="444"/>
      <c r="E228" s="388"/>
      <c r="F228" s="444"/>
      <c r="G228" s="974"/>
      <c r="H228" s="974"/>
      <c r="I228" s="680"/>
    </row>
    <row r="229" spans="1:10">
      <c r="A229" s="2563" t="s">
        <v>183</v>
      </c>
      <c r="B229" s="388">
        <v>950.7</v>
      </c>
      <c r="C229" s="388">
        <v>1214</v>
      </c>
      <c r="D229" s="444">
        <v>1924.4</v>
      </c>
      <c r="E229" s="388">
        <v>2168.6999999999998</v>
      </c>
      <c r="F229" s="680">
        <v>1379.2260000000001</v>
      </c>
      <c r="G229" s="680">
        <v>2286.9</v>
      </c>
      <c r="H229" s="680">
        <v>1770.8</v>
      </c>
      <c r="I229" s="680">
        <v>2008.9690000000001</v>
      </c>
      <c r="J229" s="1697"/>
    </row>
    <row r="230" spans="1:10">
      <c r="A230" s="2563" t="s">
        <v>184</v>
      </c>
      <c r="B230" s="388">
        <v>1092.8</v>
      </c>
      <c r="C230" s="388">
        <v>1812.3</v>
      </c>
      <c r="D230" s="444">
        <v>69.900000000000006</v>
      </c>
      <c r="E230" s="388">
        <v>1658.5</v>
      </c>
      <c r="F230" s="680">
        <v>1387.944</v>
      </c>
      <c r="G230" s="680">
        <v>2247.3000000000002</v>
      </c>
      <c r="H230" s="680">
        <v>1654</v>
      </c>
      <c r="I230" s="680">
        <v>2206.0210000000002</v>
      </c>
      <c r="J230" s="1697"/>
    </row>
    <row r="231" spans="1:10">
      <c r="A231" s="443" t="s">
        <v>187</v>
      </c>
      <c r="B231" s="429"/>
      <c r="C231" s="429"/>
      <c r="D231" s="443"/>
      <c r="E231" s="429"/>
      <c r="F231" s="680"/>
      <c r="G231" s="680"/>
      <c r="H231" s="680"/>
      <c r="I231" s="680"/>
    </row>
    <row r="232" spans="1:10">
      <c r="A232" s="2566" t="s">
        <v>188</v>
      </c>
      <c r="B232" s="429"/>
      <c r="C232" s="429"/>
      <c r="D232" s="443"/>
      <c r="E232" s="429"/>
      <c r="F232" s="680"/>
      <c r="G232" s="680"/>
      <c r="H232" s="680"/>
      <c r="I232" s="680"/>
    </row>
    <row r="233" spans="1:10">
      <c r="A233" s="2563" t="s">
        <v>183</v>
      </c>
      <c r="B233" s="388">
        <v>883.1</v>
      </c>
      <c r="C233" s="388">
        <v>1167.5999999999999</v>
      </c>
      <c r="D233" s="444">
        <v>1741.7</v>
      </c>
      <c r="E233" s="388">
        <v>1826.6</v>
      </c>
      <c r="F233" s="680">
        <v>1337.162</v>
      </c>
      <c r="G233" s="680">
        <v>1457.4</v>
      </c>
      <c r="H233" s="680">
        <v>1724.8</v>
      </c>
      <c r="I233" s="680">
        <v>1544.2670000000001</v>
      </c>
    </row>
    <row r="234" spans="1:10">
      <c r="A234" s="2563" t="s">
        <v>184</v>
      </c>
      <c r="B234" s="388">
        <v>899.8</v>
      </c>
      <c r="C234" s="388">
        <v>1073.5</v>
      </c>
      <c r="D234" s="444">
        <v>1814.1</v>
      </c>
      <c r="E234" s="388">
        <v>1357.2</v>
      </c>
      <c r="F234" s="680">
        <v>1284.212</v>
      </c>
      <c r="G234" s="680">
        <v>1370.4</v>
      </c>
      <c r="H234" s="680">
        <v>1578.9</v>
      </c>
      <c r="I234" s="680">
        <v>1677.18</v>
      </c>
    </row>
    <row r="235" spans="1:10">
      <c r="A235" s="2566" t="s">
        <v>189</v>
      </c>
      <c r="B235" s="388"/>
      <c r="C235" s="388"/>
      <c r="D235" s="444"/>
      <c r="E235" s="388"/>
      <c r="F235" s="680"/>
      <c r="G235" s="680"/>
      <c r="H235" s="680"/>
      <c r="I235" s="680"/>
    </row>
    <row r="236" spans="1:10">
      <c r="A236" s="2563" t="s">
        <v>183</v>
      </c>
      <c r="B236" s="388">
        <v>31.7</v>
      </c>
      <c r="C236" s="388">
        <v>46.4</v>
      </c>
      <c r="D236" s="444">
        <v>182.7</v>
      </c>
      <c r="E236" s="388">
        <v>135.6</v>
      </c>
      <c r="F236" s="680">
        <v>41.186999999999998</v>
      </c>
      <c r="G236" s="680">
        <v>829.5</v>
      </c>
      <c r="H236" s="680">
        <v>16.100000000000001</v>
      </c>
      <c r="I236" s="680">
        <v>464.702</v>
      </c>
    </row>
    <row r="237" spans="1:10">
      <c r="A237" s="2563" t="s">
        <v>184</v>
      </c>
      <c r="B237" s="388">
        <v>22.4</v>
      </c>
      <c r="C237" s="388">
        <v>12.8</v>
      </c>
      <c r="D237" s="444">
        <v>69.900000000000006</v>
      </c>
      <c r="E237" s="388">
        <v>248.5</v>
      </c>
      <c r="F237" s="680">
        <v>32.843000000000004</v>
      </c>
      <c r="G237" s="680">
        <v>829.5</v>
      </c>
      <c r="H237" s="680">
        <v>16.100000000000001</v>
      </c>
      <c r="I237" s="680">
        <v>464.702</v>
      </c>
    </row>
    <row r="239" spans="1:10" s="1409" customFormat="1" ht="11.25">
      <c r="A239" s="1409" t="s">
        <v>190</v>
      </c>
    </row>
    <row r="240" spans="1:10">
      <c r="A240" s="1409" t="s">
        <v>191</v>
      </c>
    </row>
    <row r="241" spans="1:10">
      <c r="A241" s="1409" t="s">
        <v>2470</v>
      </c>
      <c r="F241" s="2400"/>
      <c r="G241" s="2400"/>
      <c r="H241" s="2400"/>
      <c r="I241" s="2400"/>
      <c r="J241" s="2573"/>
    </row>
    <row r="242" spans="1:10">
      <c r="A242" s="1409" t="s">
        <v>2491</v>
      </c>
      <c r="F242" s="1826"/>
      <c r="G242" s="1826"/>
      <c r="H242" s="1826"/>
      <c r="I242" s="1826"/>
      <c r="J242" s="2574"/>
    </row>
    <row r="243" spans="1:10">
      <c r="A243" s="1409" t="s">
        <v>1112</v>
      </c>
    </row>
    <row r="244" spans="1:10">
      <c r="A244" s="1409" t="s">
        <v>1113</v>
      </c>
    </row>
    <row r="245" spans="1:10">
      <c r="A245" s="1409" t="s">
        <v>1114</v>
      </c>
    </row>
    <row r="246" spans="1:10" ht="25.5" customHeight="1">
      <c r="A246" s="2400" t="s">
        <v>2492</v>
      </c>
      <c r="B246" s="2400"/>
      <c r="C246" s="2400"/>
      <c r="D246" s="2400"/>
      <c r="E246" s="2400"/>
    </row>
    <row r="247" spans="1:10">
      <c r="A247" s="1409" t="s">
        <v>1115</v>
      </c>
    </row>
    <row r="248" spans="1:10">
      <c r="A248" s="1409" t="s">
        <v>1116</v>
      </c>
    </row>
    <row r="249" spans="1:10">
      <c r="A249" s="1409" t="s">
        <v>1117</v>
      </c>
    </row>
    <row r="250" spans="1:10">
      <c r="A250" s="1409" t="s">
        <v>2486</v>
      </c>
    </row>
    <row r="251" spans="1:10">
      <c r="A251" s="1409" t="s">
        <v>2493</v>
      </c>
    </row>
    <row r="252" spans="1:10">
      <c r="A252" s="1409" t="s">
        <v>2570</v>
      </c>
    </row>
    <row r="253" spans="1:10">
      <c r="A253" s="1409" t="s">
        <v>2487</v>
      </c>
    </row>
    <row r="254" spans="1:10">
      <c r="A254" s="1409" t="s">
        <v>2488</v>
      </c>
    </row>
    <row r="255" spans="1:10">
      <c r="A255" s="1409" t="s">
        <v>2489</v>
      </c>
    </row>
    <row r="256" spans="1:10">
      <c r="A256" s="1409" t="s">
        <v>2490</v>
      </c>
    </row>
  </sheetData>
  <mergeCells count="9">
    <mergeCell ref="A2:C2"/>
    <mergeCell ref="A246:E246"/>
    <mergeCell ref="F241:J241"/>
    <mergeCell ref="A5:I5"/>
    <mergeCell ref="A20:I20"/>
    <mergeCell ref="A56:I56"/>
    <mergeCell ref="A84:I84"/>
    <mergeCell ref="A142:I142"/>
    <mergeCell ref="A154:I154"/>
  </mergeCells>
  <printOptions horizontalCentered="1"/>
  <pageMargins left="0.19685039370078741" right="0.19685039370078741" top="1.9685039370078741" bottom="0.19685039370078741" header="0.31496062992125984" footer="0.31496062992125984"/>
  <pageSetup paperSize="9" scale="76" fitToHeight="0" orientation="portrait" horizontalDpi="4294967294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G31"/>
  <sheetViews>
    <sheetView showGridLines="0" workbookViewId="0"/>
  </sheetViews>
  <sheetFormatPr defaultRowHeight="15"/>
  <cols>
    <col min="1" max="1" width="34.7109375" customWidth="1"/>
    <col min="2" max="6" width="15.28515625" customWidth="1"/>
  </cols>
  <sheetData>
    <row r="1" spans="1:7" ht="35.1" customHeight="1">
      <c r="A1" s="94"/>
      <c r="B1" s="94"/>
      <c r="C1" s="94"/>
      <c r="D1" s="52"/>
      <c r="E1" s="52"/>
      <c r="F1" s="52"/>
      <c r="G1" s="52"/>
    </row>
    <row r="2" spans="1:7" ht="15" customHeight="1">
      <c r="A2" s="1974" t="s">
        <v>2014</v>
      </c>
      <c r="B2" s="1975"/>
      <c r="C2" s="1975"/>
      <c r="D2" s="1975"/>
      <c r="E2" s="1975"/>
      <c r="F2" s="1976"/>
    </row>
    <row r="3" spans="1:7">
      <c r="A3" s="1977" t="s">
        <v>36</v>
      </c>
      <c r="B3" s="1873" t="s">
        <v>380</v>
      </c>
      <c r="C3" s="1860"/>
      <c r="D3" s="1860"/>
      <c r="E3" s="1860"/>
      <c r="F3" s="1860"/>
    </row>
    <row r="4" spans="1:7" ht="24.75" thickBot="1">
      <c r="A4" s="1983"/>
      <c r="B4" s="1551" t="s">
        <v>381</v>
      </c>
      <c r="C4" s="1571" t="s">
        <v>382</v>
      </c>
      <c r="D4" s="1572" t="s">
        <v>383</v>
      </c>
      <c r="E4" s="1572" t="s">
        <v>2017</v>
      </c>
      <c r="F4" s="1573" t="s">
        <v>384</v>
      </c>
    </row>
    <row r="5" spans="1:7" ht="15.75" thickTop="1">
      <c r="A5" s="126" t="s">
        <v>2524</v>
      </c>
      <c r="B5" s="139">
        <v>10</v>
      </c>
      <c r="C5" s="139">
        <v>30</v>
      </c>
      <c r="D5" s="139">
        <v>38</v>
      </c>
      <c r="E5" s="139">
        <v>15</v>
      </c>
      <c r="F5" s="140">
        <v>7</v>
      </c>
      <c r="G5" s="331"/>
    </row>
    <row r="6" spans="1:7">
      <c r="A6" s="141">
        <v>2016</v>
      </c>
      <c r="B6" s="142">
        <v>10</v>
      </c>
      <c r="C6" s="142">
        <v>27</v>
      </c>
      <c r="D6" s="142">
        <v>37</v>
      </c>
      <c r="E6" s="142">
        <v>16</v>
      </c>
      <c r="F6" s="143">
        <v>10</v>
      </c>
      <c r="G6" s="331"/>
    </row>
    <row r="7" spans="1:7">
      <c r="A7" s="144">
        <v>2017</v>
      </c>
      <c r="B7" s="145">
        <v>13</v>
      </c>
      <c r="C7" s="145">
        <v>31</v>
      </c>
      <c r="D7" s="145">
        <v>37</v>
      </c>
      <c r="E7" s="145">
        <v>13</v>
      </c>
      <c r="F7" s="146">
        <v>6</v>
      </c>
      <c r="G7" s="331"/>
    </row>
    <row r="8" spans="1:7">
      <c r="A8" s="1579" t="s">
        <v>1172</v>
      </c>
      <c r="B8" s="1580"/>
      <c r="C8" s="1580"/>
      <c r="D8" s="1580"/>
      <c r="E8" s="1580"/>
      <c r="F8" s="1581"/>
      <c r="G8" s="331"/>
    </row>
    <row r="9" spans="1:7">
      <c r="A9" s="889" t="s">
        <v>294</v>
      </c>
      <c r="B9" s="1578"/>
      <c r="C9" s="1578"/>
      <c r="D9" s="1578"/>
      <c r="E9" s="1578"/>
      <c r="F9" s="1593"/>
      <c r="G9" s="331"/>
    </row>
    <row r="10" spans="1:7">
      <c r="A10" s="85" t="s">
        <v>1130</v>
      </c>
      <c r="B10" s="147">
        <v>20</v>
      </c>
      <c r="C10" s="147">
        <v>38</v>
      </c>
      <c r="D10" s="147">
        <v>30</v>
      </c>
      <c r="E10" s="147">
        <v>10</v>
      </c>
      <c r="F10" s="148">
        <v>2</v>
      </c>
      <c r="G10" s="331"/>
    </row>
    <row r="11" spans="1:7">
      <c r="A11" s="85" t="s">
        <v>1131</v>
      </c>
      <c r="B11" s="147">
        <v>9</v>
      </c>
      <c r="C11" s="147">
        <v>30</v>
      </c>
      <c r="D11" s="147">
        <v>27</v>
      </c>
      <c r="E11" s="147">
        <v>15</v>
      </c>
      <c r="F11" s="148">
        <v>19</v>
      </c>
      <c r="G11" s="331"/>
    </row>
    <row r="12" spans="1:7">
      <c r="A12" s="85" t="s">
        <v>1132</v>
      </c>
      <c r="B12" s="147">
        <v>6</v>
      </c>
      <c r="C12" s="147">
        <v>28</v>
      </c>
      <c r="D12" s="147">
        <v>45</v>
      </c>
      <c r="E12" s="147">
        <v>16</v>
      </c>
      <c r="F12" s="148">
        <v>5</v>
      </c>
      <c r="G12" s="331"/>
    </row>
    <row r="13" spans="1:7">
      <c r="A13" s="85" t="s">
        <v>1133</v>
      </c>
      <c r="B13" s="147">
        <v>3</v>
      </c>
      <c r="C13" s="147">
        <v>20</v>
      </c>
      <c r="D13" s="147">
        <v>49</v>
      </c>
      <c r="E13" s="147">
        <v>17</v>
      </c>
      <c r="F13" s="148">
        <v>11</v>
      </c>
      <c r="G13" s="331"/>
    </row>
    <row r="14" spans="1:7">
      <c r="A14" s="85" t="s">
        <v>1134</v>
      </c>
      <c r="B14" s="147">
        <v>6</v>
      </c>
      <c r="C14" s="147">
        <v>48</v>
      </c>
      <c r="D14" s="147">
        <v>40</v>
      </c>
      <c r="E14" s="147">
        <v>4</v>
      </c>
      <c r="F14" s="148">
        <v>2</v>
      </c>
      <c r="G14" s="331"/>
    </row>
    <row r="15" spans="1:7">
      <c r="A15" s="103" t="s">
        <v>296</v>
      </c>
      <c r="B15" s="147"/>
      <c r="C15" s="147"/>
      <c r="D15" s="147"/>
      <c r="E15" s="147"/>
      <c r="F15" s="148"/>
      <c r="G15" s="331"/>
    </row>
    <row r="16" spans="1:7">
      <c r="A16" s="85" t="s">
        <v>1142</v>
      </c>
      <c r="B16" s="147">
        <v>7</v>
      </c>
      <c r="C16" s="147">
        <v>39</v>
      </c>
      <c r="D16" s="147">
        <v>48</v>
      </c>
      <c r="E16" s="147">
        <v>5</v>
      </c>
      <c r="F16" s="148">
        <v>1</v>
      </c>
      <c r="G16" s="331"/>
    </row>
    <row r="17" spans="1:7">
      <c r="A17" s="1579" t="s">
        <v>1173</v>
      </c>
      <c r="B17" s="1584"/>
      <c r="C17" s="1584"/>
      <c r="D17" s="1585"/>
      <c r="E17" s="1585"/>
      <c r="F17" s="1586"/>
      <c r="G17" s="331"/>
    </row>
    <row r="18" spans="1:7">
      <c r="A18" s="103" t="s">
        <v>294</v>
      </c>
      <c r="B18" s="82"/>
      <c r="C18" s="82"/>
      <c r="D18" s="34"/>
      <c r="E18" s="34"/>
      <c r="F18" s="149"/>
      <c r="G18" s="331"/>
    </row>
    <row r="19" spans="1:7">
      <c r="A19" s="85" t="s">
        <v>1940</v>
      </c>
      <c r="B19" s="40">
        <v>30</v>
      </c>
      <c r="C19" s="40">
        <v>48</v>
      </c>
      <c r="D19" s="147">
        <v>16</v>
      </c>
      <c r="E19" s="147">
        <v>3</v>
      </c>
      <c r="F19" s="148">
        <v>3</v>
      </c>
      <c r="G19" s="331"/>
    </row>
    <row r="20" spans="1:7">
      <c r="A20" s="85" t="s">
        <v>1135</v>
      </c>
      <c r="B20" s="40">
        <v>15</v>
      </c>
      <c r="C20" s="40">
        <v>42</v>
      </c>
      <c r="D20" s="147">
        <v>30</v>
      </c>
      <c r="E20" s="147">
        <v>10</v>
      </c>
      <c r="F20" s="150">
        <v>3</v>
      </c>
      <c r="G20" s="331"/>
    </row>
    <row r="21" spans="1:7">
      <c r="A21" s="85" t="s">
        <v>1136</v>
      </c>
      <c r="B21" s="40">
        <v>8</v>
      </c>
      <c r="C21" s="40">
        <v>28</v>
      </c>
      <c r="D21" s="147">
        <v>46</v>
      </c>
      <c r="E21" s="147">
        <v>13</v>
      </c>
      <c r="F21" s="150">
        <v>5</v>
      </c>
      <c r="G21" s="331"/>
    </row>
    <row r="22" spans="1:7">
      <c r="A22" s="85" t="s">
        <v>1137</v>
      </c>
      <c r="B22" s="40">
        <v>7</v>
      </c>
      <c r="C22" s="40">
        <v>19</v>
      </c>
      <c r="D22" s="147">
        <v>35</v>
      </c>
      <c r="E22" s="147">
        <v>33</v>
      </c>
      <c r="F22" s="150">
        <v>6</v>
      </c>
      <c r="G22" s="331"/>
    </row>
    <row r="23" spans="1:7">
      <c r="A23" s="85" t="s">
        <v>1138</v>
      </c>
      <c r="B23" s="40">
        <v>24</v>
      </c>
      <c r="C23" s="40">
        <v>37</v>
      </c>
      <c r="D23" s="147">
        <v>28</v>
      </c>
      <c r="E23" s="147">
        <v>9</v>
      </c>
      <c r="F23" s="150">
        <v>2</v>
      </c>
      <c r="G23" s="331"/>
    </row>
    <row r="24" spans="1:7">
      <c r="A24" s="85" t="s">
        <v>1139</v>
      </c>
      <c r="B24" s="40">
        <v>14</v>
      </c>
      <c r="C24" s="40">
        <v>26</v>
      </c>
      <c r="D24" s="147">
        <v>43</v>
      </c>
      <c r="E24" s="147">
        <v>14</v>
      </c>
      <c r="F24" s="150">
        <v>3</v>
      </c>
      <c r="G24" s="331"/>
    </row>
    <row r="25" spans="1:7">
      <c r="A25" s="85" t="s">
        <v>1140</v>
      </c>
      <c r="B25" s="40">
        <v>27</v>
      </c>
      <c r="C25" s="40">
        <v>39</v>
      </c>
      <c r="D25" s="147">
        <v>28</v>
      </c>
      <c r="E25" s="147">
        <v>4</v>
      </c>
      <c r="F25" s="150">
        <v>2</v>
      </c>
      <c r="G25" s="331"/>
    </row>
    <row r="26" spans="1:7">
      <c r="A26" s="103" t="s">
        <v>296</v>
      </c>
      <c r="B26" s="40"/>
      <c r="C26" s="40"/>
      <c r="D26" s="147"/>
      <c r="E26" s="147"/>
      <c r="F26" s="150"/>
      <c r="G26" s="331"/>
    </row>
    <row r="27" spans="1:7">
      <c r="A27" s="812" t="s">
        <v>1141</v>
      </c>
      <c r="B27" s="40">
        <v>35</v>
      </c>
      <c r="C27" s="40">
        <v>40</v>
      </c>
      <c r="D27" s="147">
        <v>20</v>
      </c>
      <c r="E27" s="147">
        <v>4</v>
      </c>
      <c r="F27" s="150">
        <v>1</v>
      </c>
      <c r="G27" s="331"/>
    </row>
    <row r="28" spans="1:7">
      <c r="A28" s="129"/>
      <c r="B28" s="1052"/>
      <c r="C28" s="1052"/>
      <c r="D28" s="1053"/>
      <c r="E28" s="1053"/>
      <c r="F28" s="1052"/>
      <c r="G28" s="331"/>
    </row>
    <row r="29" spans="1:7">
      <c r="A29" s="66" t="s">
        <v>1171</v>
      </c>
    </row>
    <row r="31" spans="1:7">
      <c r="A31" s="453"/>
    </row>
  </sheetData>
  <mergeCells count="3">
    <mergeCell ref="A2:F2"/>
    <mergeCell ref="A3:A4"/>
    <mergeCell ref="B3:F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E24"/>
  <sheetViews>
    <sheetView showGridLines="0" workbookViewId="0"/>
  </sheetViews>
  <sheetFormatPr defaultRowHeight="15"/>
  <cols>
    <col min="1" max="1" width="42.7109375" customWidth="1"/>
    <col min="2" max="4" width="12.7109375" customWidth="1"/>
  </cols>
  <sheetData>
    <row r="1" spans="1:5" ht="35.1" customHeight="1">
      <c r="A1" s="94"/>
      <c r="B1" s="52"/>
      <c r="C1" s="52"/>
    </row>
    <row r="2" spans="1:5">
      <c r="A2" s="1974" t="s">
        <v>2013</v>
      </c>
      <c r="B2" s="1975"/>
      <c r="C2" s="1975"/>
      <c r="D2" s="1976"/>
    </row>
    <row r="3" spans="1:5">
      <c r="A3" s="1977" t="s">
        <v>36</v>
      </c>
      <c r="B3" s="1551">
        <v>2015</v>
      </c>
      <c r="C3" s="1551">
        <v>2016</v>
      </c>
      <c r="D3" s="1552">
        <v>2017</v>
      </c>
    </row>
    <row r="4" spans="1:5" ht="15.75" thickBot="1">
      <c r="A4" s="1978"/>
      <c r="B4" s="1993" t="s">
        <v>205</v>
      </c>
      <c r="C4" s="1994"/>
      <c r="D4" s="1994"/>
    </row>
    <row r="5" spans="1:5" ht="17.100000000000001" customHeight="1" thickTop="1">
      <c r="A5" s="454" t="s">
        <v>385</v>
      </c>
      <c r="B5" s="455">
        <v>224</v>
      </c>
      <c r="C5" s="456">
        <v>420</v>
      </c>
      <c r="D5" s="456">
        <v>287</v>
      </c>
    </row>
    <row r="6" spans="1:5" ht="17.100000000000001" customHeight="1">
      <c r="A6" s="1995" t="s">
        <v>1208</v>
      </c>
      <c r="B6" s="1996"/>
      <c r="C6" s="1997"/>
      <c r="D6" s="1998"/>
      <c r="E6" s="15"/>
    </row>
    <row r="7" spans="1:5">
      <c r="A7" s="454" t="s">
        <v>38</v>
      </c>
      <c r="B7" s="457">
        <v>68</v>
      </c>
      <c r="C7" s="462">
        <v>154</v>
      </c>
      <c r="D7" s="1504">
        <v>95</v>
      </c>
      <c r="E7" s="15"/>
    </row>
    <row r="8" spans="1:5">
      <c r="A8" s="846" t="s">
        <v>1209</v>
      </c>
      <c r="B8" s="458"/>
      <c r="C8" s="461"/>
      <c r="D8" s="1505"/>
      <c r="E8" s="15"/>
    </row>
    <row r="9" spans="1:5">
      <c r="A9" s="847" t="s">
        <v>2405</v>
      </c>
      <c r="C9" s="461"/>
      <c r="D9" s="1505"/>
      <c r="E9" s="15"/>
    </row>
    <row r="10" spans="1:5">
      <c r="A10" s="848" t="s">
        <v>2406</v>
      </c>
      <c r="B10" s="458">
        <v>20</v>
      </c>
      <c r="C10" s="461">
        <v>20</v>
      </c>
      <c r="D10" s="1505">
        <v>21</v>
      </c>
      <c r="E10" s="15"/>
    </row>
    <row r="11" spans="1:5">
      <c r="A11" s="848" t="s">
        <v>2407</v>
      </c>
      <c r="B11" s="458">
        <v>45</v>
      </c>
      <c r="C11" s="461">
        <v>123</v>
      </c>
      <c r="D11" s="1505">
        <v>72</v>
      </c>
      <c r="E11" s="15"/>
    </row>
    <row r="12" spans="1:5">
      <c r="A12" s="847" t="s">
        <v>2578</v>
      </c>
      <c r="B12" s="458"/>
      <c r="C12" s="461"/>
      <c r="D12" s="1506"/>
      <c r="E12" s="15"/>
    </row>
    <row r="13" spans="1:5">
      <c r="A13" s="848" t="s">
        <v>2407</v>
      </c>
      <c r="B13" s="458">
        <v>1</v>
      </c>
      <c r="C13" s="461">
        <v>3</v>
      </c>
      <c r="D13" s="1506">
        <v>1</v>
      </c>
      <c r="E13" s="15"/>
    </row>
    <row r="14" spans="1:5">
      <c r="A14" s="848" t="s">
        <v>2773</v>
      </c>
      <c r="B14" s="458">
        <v>2</v>
      </c>
      <c r="C14" s="461">
        <v>8</v>
      </c>
      <c r="D14" s="1506">
        <v>1</v>
      </c>
      <c r="E14" s="15"/>
    </row>
    <row r="15" spans="1:5">
      <c r="A15" s="454" t="s">
        <v>1210</v>
      </c>
      <c r="B15" s="462">
        <v>129</v>
      </c>
      <c r="C15" s="462">
        <v>251</v>
      </c>
      <c r="D15" s="1504">
        <v>154</v>
      </c>
      <c r="E15" s="15"/>
    </row>
    <row r="16" spans="1:5">
      <c r="A16" s="454" t="s">
        <v>1211</v>
      </c>
      <c r="B16" s="457">
        <v>27</v>
      </c>
      <c r="C16" s="462">
        <v>15</v>
      </c>
      <c r="D16" s="1504">
        <v>38</v>
      </c>
      <c r="E16" s="15"/>
    </row>
    <row r="17" spans="1:5">
      <c r="A17" s="1995" t="s">
        <v>1212</v>
      </c>
      <c r="B17" s="1996"/>
      <c r="C17" s="1997"/>
      <c r="D17" s="1998"/>
      <c r="E17" s="15"/>
    </row>
    <row r="18" spans="1:5">
      <c r="A18" s="459" t="s">
        <v>1213</v>
      </c>
      <c r="B18" s="463"/>
      <c r="C18" s="458"/>
      <c r="D18" s="464"/>
      <c r="E18" s="15"/>
    </row>
    <row r="19" spans="1:5" ht="15" customHeight="1">
      <c r="A19" s="465" t="s">
        <v>1214</v>
      </c>
      <c r="B19" s="458">
        <v>108</v>
      </c>
      <c r="C19" s="458">
        <v>290</v>
      </c>
      <c r="D19" s="850">
        <v>128</v>
      </c>
      <c r="E19" s="33"/>
    </row>
    <row r="20" spans="1:5">
      <c r="A20" s="465" t="s">
        <v>1215</v>
      </c>
      <c r="B20" s="458">
        <v>49</v>
      </c>
      <c r="C20" s="458">
        <v>55</v>
      </c>
      <c r="D20" s="850">
        <v>113</v>
      </c>
      <c r="E20" s="33"/>
    </row>
    <row r="21" spans="1:5">
      <c r="A21" s="465" t="s">
        <v>1216</v>
      </c>
      <c r="B21" s="458">
        <v>2</v>
      </c>
      <c r="C21" s="458">
        <v>3</v>
      </c>
      <c r="D21" s="850">
        <v>18</v>
      </c>
      <c r="E21" s="33"/>
    </row>
    <row r="22" spans="1:5">
      <c r="A22" s="465" t="s">
        <v>1217</v>
      </c>
      <c r="B22" s="458">
        <v>44</v>
      </c>
      <c r="C22" s="461">
        <v>66</v>
      </c>
      <c r="D22" s="849">
        <v>11</v>
      </c>
      <c r="E22" s="33"/>
    </row>
    <row r="23" spans="1:5">
      <c r="A23" s="465" t="s">
        <v>1218</v>
      </c>
      <c r="B23" s="458">
        <v>21</v>
      </c>
      <c r="C23" s="458">
        <v>7</v>
      </c>
      <c r="D23" s="850">
        <v>17</v>
      </c>
      <c r="E23" s="33"/>
    </row>
    <row r="24" spans="1:5" ht="53.25" customHeight="1">
      <c r="A24" s="1828" t="s">
        <v>2801</v>
      </c>
      <c r="B24" s="1828"/>
      <c r="C24" s="1828"/>
      <c r="D24" s="1828"/>
    </row>
  </sheetData>
  <mergeCells count="6">
    <mergeCell ref="A24:D24"/>
    <mergeCell ref="A2:D2"/>
    <mergeCell ref="A3:A4"/>
    <mergeCell ref="B4:D4"/>
    <mergeCell ref="A6:D6"/>
    <mergeCell ref="A17:D17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E15"/>
  <sheetViews>
    <sheetView showGridLines="0" workbookViewId="0"/>
  </sheetViews>
  <sheetFormatPr defaultRowHeight="15"/>
  <cols>
    <col min="1" max="1" width="42.7109375" customWidth="1"/>
    <col min="2" max="4" width="19.5703125" customWidth="1"/>
  </cols>
  <sheetData>
    <row r="1" spans="1:5" ht="35.1" customHeight="1">
      <c r="A1" s="94"/>
      <c r="B1" s="94"/>
      <c r="C1" s="52"/>
      <c r="D1" s="52"/>
      <c r="E1" s="52"/>
    </row>
    <row r="2" spans="1:5" ht="30" customHeight="1">
      <c r="A2" s="1974" t="s">
        <v>2018</v>
      </c>
      <c r="B2" s="1975"/>
      <c r="C2" s="1975"/>
      <c r="D2" s="1976"/>
    </row>
    <row r="3" spans="1:5">
      <c r="A3" s="1977" t="s">
        <v>36</v>
      </c>
      <c r="B3" s="1551">
        <v>2015</v>
      </c>
      <c r="C3" s="1551">
        <v>2016</v>
      </c>
      <c r="D3" s="1552">
        <v>2017</v>
      </c>
    </row>
    <row r="4" spans="1:5" ht="15.75" thickBot="1">
      <c r="A4" s="1978"/>
      <c r="B4" s="1993" t="s">
        <v>205</v>
      </c>
      <c r="C4" s="1994"/>
      <c r="D4" s="1994"/>
    </row>
    <row r="5" spans="1:5" ht="15.75" thickTop="1">
      <c r="A5" s="95" t="s">
        <v>1221</v>
      </c>
      <c r="B5" s="158">
        <v>1661</v>
      </c>
      <c r="C5" s="26">
        <v>1646</v>
      </c>
      <c r="D5" s="156">
        <v>1704</v>
      </c>
      <c r="E5" s="15"/>
    </row>
    <row r="6" spans="1:5">
      <c r="A6" s="85" t="s">
        <v>387</v>
      </c>
      <c r="B6" s="158">
        <v>761</v>
      </c>
      <c r="C6" s="26">
        <v>714</v>
      </c>
      <c r="D6" s="156">
        <v>749</v>
      </c>
      <c r="E6" s="15"/>
    </row>
    <row r="7" spans="1:5">
      <c r="A7" s="85" t="s">
        <v>388</v>
      </c>
      <c r="B7" s="158">
        <v>900</v>
      </c>
      <c r="C7" s="26">
        <v>932</v>
      </c>
      <c r="D7" s="156">
        <v>955</v>
      </c>
      <c r="E7" s="15"/>
    </row>
    <row r="8" spans="1:5">
      <c r="A8" s="103" t="s">
        <v>389</v>
      </c>
      <c r="B8" s="158"/>
      <c r="C8" s="26"/>
      <c r="D8" s="18"/>
    </row>
    <row r="9" spans="1:5">
      <c r="A9" s="85" t="s">
        <v>390</v>
      </c>
      <c r="B9" s="158">
        <v>44</v>
      </c>
      <c r="C9" s="26">
        <v>39</v>
      </c>
      <c r="D9" s="18">
        <v>23</v>
      </c>
    </row>
    <row r="10" spans="1:5">
      <c r="A10" s="1376" t="s">
        <v>50</v>
      </c>
      <c r="B10" s="158"/>
      <c r="C10" s="26"/>
      <c r="D10" s="18"/>
    </row>
    <row r="11" spans="1:5">
      <c r="A11" s="157" t="s">
        <v>391</v>
      </c>
      <c r="B11" s="158">
        <v>40</v>
      </c>
      <c r="C11" s="26">
        <v>36</v>
      </c>
      <c r="D11" s="18">
        <v>20</v>
      </c>
    </row>
    <row r="12" spans="1:5">
      <c r="A12" s="157" t="s">
        <v>386</v>
      </c>
      <c r="B12" s="158">
        <v>4</v>
      </c>
      <c r="C12" s="26">
        <v>3</v>
      </c>
      <c r="D12" s="18">
        <v>3</v>
      </c>
    </row>
    <row r="13" spans="1:5">
      <c r="A13" s="85" t="s">
        <v>392</v>
      </c>
      <c r="B13" s="158">
        <v>24</v>
      </c>
      <c r="C13" s="26">
        <v>16</v>
      </c>
      <c r="D13" s="156">
        <v>17</v>
      </c>
    </row>
    <row r="14" spans="1:5">
      <c r="A14" s="160" t="s">
        <v>2505</v>
      </c>
      <c r="B14" s="26">
        <v>2</v>
      </c>
      <c r="C14" s="26">
        <v>2</v>
      </c>
      <c r="D14" s="156">
        <v>1</v>
      </c>
    </row>
    <row r="15" spans="1:5" ht="15" customHeight="1">
      <c r="A15" s="1845" t="s">
        <v>250</v>
      </c>
      <c r="B15" s="1846"/>
      <c r="C15" s="1846"/>
      <c r="D15" s="1846"/>
    </row>
  </sheetData>
  <mergeCells count="4">
    <mergeCell ref="A2:D2"/>
    <mergeCell ref="A3:A4"/>
    <mergeCell ref="B4:D4"/>
    <mergeCell ref="A15:D1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H12"/>
  <sheetViews>
    <sheetView showGridLines="0" workbookViewId="0"/>
  </sheetViews>
  <sheetFormatPr defaultRowHeight="15"/>
  <cols>
    <col min="1" max="1" width="30.7109375" customWidth="1"/>
    <col min="2" max="6" width="8.42578125" customWidth="1"/>
    <col min="7" max="7" width="9.5703125" customWidth="1"/>
  </cols>
  <sheetData>
    <row r="1" spans="1:8" ht="35.1" customHeight="1">
      <c r="A1" s="94"/>
      <c r="B1" s="94"/>
      <c r="C1" s="52"/>
      <c r="D1" s="52"/>
      <c r="E1" s="52"/>
      <c r="F1" s="52"/>
    </row>
    <row r="2" spans="1:8" ht="30" customHeight="1">
      <c r="A2" s="1974" t="s">
        <v>2012</v>
      </c>
      <c r="B2" s="1975"/>
      <c r="C2" s="1975"/>
      <c r="D2" s="1975"/>
      <c r="E2" s="1975"/>
      <c r="F2" s="1976"/>
      <c r="G2" s="1976"/>
    </row>
    <row r="3" spans="1:8">
      <c r="A3" s="1977" t="s">
        <v>36</v>
      </c>
      <c r="B3" s="1574">
        <v>2015</v>
      </c>
      <c r="C3" s="1574">
        <v>2016</v>
      </c>
      <c r="D3" s="1574">
        <v>2017</v>
      </c>
      <c r="E3" s="1574">
        <v>2015</v>
      </c>
      <c r="F3" s="1574">
        <v>2016</v>
      </c>
      <c r="G3" s="1575">
        <v>2017</v>
      </c>
      <c r="H3" s="15"/>
    </row>
    <row r="4" spans="1:8" ht="15.75" thickBot="1">
      <c r="A4" s="1978"/>
      <c r="B4" s="1993" t="s">
        <v>393</v>
      </c>
      <c r="C4" s="1994"/>
      <c r="D4" s="1999"/>
      <c r="E4" s="1993" t="s">
        <v>265</v>
      </c>
      <c r="F4" s="1994"/>
      <c r="G4" s="1994"/>
      <c r="H4" s="15"/>
    </row>
    <row r="5" spans="1:8" ht="15.75" thickTop="1">
      <c r="A5" s="161" t="s">
        <v>385</v>
      </c>
      <c r="B5" s="162">
        <v>1661</v>
      </c>
      <c r="C5" s="162">
        <v>1646</v>
      </c>
      <c r="D5" s="162">
        <v>1704</v>
      </c>
      <c r="E5" s="163">
        <v>100</v>
      </c>
      <c r="F5" s="163">
        <v>100</v>
      </c>
      <c r="G5" s="164">
        <v>100</v>
      </c>
      <c r="H5" s="15"/>
    </row>
    <row r="6" spans="1:8">
      <c r="A6" s="165" t="s">
        <v>1222</v>
      </c>
      <c r="B6" s="84"/>
      <c r="C6" s="84"/>
      <c r="D6" s="84"/>
      <c r="E6" s="84"/>
      <c r="F6" s="84"/>
      <c r="G6" s="87"/>
      <c r="H6" s="15"/>
    </row>
    <row r="7" spans="1:8" ht="15" customHeight="1">
      <c r="A7" s="129" t="s">
        <v>1223</v>
      </c>
      <c r="B7" s="84"/>
      <c r="C7" s="84"/>
      <c r="D7" s="84"/>
      <c r="E7" s="84"/>
      <c r="F7" s="84"/>
      <c r="G7" s="87"/>
      <c r="H7" s="15"/>
    </row>
    <row r="8" spans="1:8">
      <c r="A8" s="130" t="s">
        <v>394</v>
      </c>
      <c r="B8" s="35">
        <v>71</v>
      </c>
      <c r="C8" s="35">
        <v>75</v>
      </c>
      <c r="D8" s="35">
        <v>100</v>
      </c>
      <c r="E8" s="111">
        <v>4.3</v>
      </c>
      <c r="F8" s="35">
        <v>4.5</v>
      </c>
      <c r="G8" s="1054">
        <v>5.9</v>
      </c>
      <c r="H8" s="15"/>
    </row>
    <row r="9" spans="1:8">
      <c r="A9" s="130" t="s">
        <v>395</v>
      </c>
      <c r="B9" s="35">
        <v>1263</v>
      </c>
      <c r="C9" s="35">
        <v>1257</v>
      </c>
      <c r="D9" s="35">
        <v>1285</v>
      </c>
      <c r="E9" s="111">
        <v>76</v>
      </c>
      <c r="F9" s="35">
        <v>76.400000000000006</v>
      </c>
      <c r="G9" s="1054">
        <v>75.400000000000006</v>
      </c>
      <c r="H9" s="15"/>
    </row>
    <row r="10" spans="1:8" ht="36">
      <c r="A10" s="129" t="s">
        <v>2019</v>
      </c>
      <c r="B10" s="34">
        <v>32</v>
      </c>
      <c r="C10" s="34">
        <v>8</v>
      </c>
      <c r="D10" s="34">
        <v>8</v>
      </c>
      <c r="E10" s="44">
        <v>1.9</v>
      </c>
      <c r="F10" s="34">
        <v>0.5</v>
      </c>
      <c r="G10" s="1055">
        <v>0.5</v>
      </c>
      <c r="H10" s="15"/>
    </row>
    <row r="11" spans="1:8">
      <c r="A11" s="129" t="s">
        <v>396</v>
      </c>
      <c r="B11" s="35">
        <v>295</v>
      </c>
      <c r="C11" s="35">
        <v>306</v>
      </c>
      <c r="D11" s="35">
        <v>311</v>
      </c>
      <c r="E11" s="111">
        <v>17.8</v>
      </c>
      <c r="F11" s="35">
        <v>18.600000000000001</v>
      </c>
      <c r="G11" s="1054">
        <v>18.2</v>
      </c>
      <c r="H11" s="15"/>
    </row>
    <row r="12" spans="1:8">
      <c r="A12" s="66" t="s">
        <v>250</v>
      </c>
      <c r="B12" s="4"/>
      <c r="C12" s="4"/>
      <c r="D12" s="4"/>
      <c r="E12" s="4"/>
      <c r="F12" s="4"/>
      <c r="G12" s="4"/>
      <c r="H12" s="15"/>
    </row>
  </sheetData>
  <mergeCells count="4">
    <mergeCell ref="A2:G2"/>
    <mergeCell ref="A3:A4"/>
    <mergeCell ref="B4:D4"/>
    <mergeCell ref="E4:G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F15"/>
  <sheetViews>
    <sheetView showGridLines="0" workbookViewId="0"/>
  </sheetViews>
  <sheetFormatPr defaultRowHeight="15"/>
  <cols>
    <col min="1" max="1" width="42.7109375" customWidth="1"/>
    <col min="2" max="3" width="12.7109375" customWidth="1"/>
  </cols>
  <sheetData>
    <row r="1" spans="1:6" ht="35.1" customHeight="1">
      <c r="A1" s="94"/>
      <c r="B1" s="94"/>
      <c r="C1" s="52"/>
      <c r="D1" s="52"/>
      <c r="E1" s="52"/>
      <c r="F1" s="52"/>
    </row>
    <row r="2" spans="1:6" ht="37.5" customHeight="1">
      <c r="A2" s="1974" t="s">
        <v>2011</v>
      </c>
      <c r="B2" s="1975"/>
      <c r="C2" s="1975"/>
    </row>
    <row r="3" spans="1:6" ht="15.75" thickBot="1">
      <c r="A3" s="1576" t="s">
        <v>36</v>
      </c>
      <c r="B3" s="1568">
        <v>2015</v>
      </c>
      <c r="C3" s="1570">
        <v>2016</v>
      </c>
      <c r="D3" s="15"/>
    </row>
    <row r="4" spans="1:6" ht="15.75" thickTop="1">
      <c r="A4" s="131" t="s">
        <v>397</v>
      </c>
      <c r="B4" s="167">
        <v>176.5</v>
      </c>
      <c r="C4" s="1507">
        <v>176.5</v>
      </c>
      <c r="D4" s="15"/>
    </row>
    <row r="5" spans="1:6">
      <c r="A5" s="108" t="s">
        <v>2020</v>
      </c>
      <c r="B5" s="84"/>
      <c r="C5" s="1141"/>
      <c r="D5" s="15"/>
    </row>
    <row r="6" spans="1:6">
      <c r="A6" s="85" t="s">
        <v>398</v>
      </c>
      <c r="B6" s="84">
        <v>40.200000000000003</v>
      </c>
      <c r="C6" s="1141">
        <v>45.1</v>
      </c>
      <c r="D6" s="15"/>
    </row>
    <row r="7" spans="1:6">
      <c r="A7" s="229" t="s">
        <v>2802</v>
      </c>
      <c r="B7" s="168">
        <v>105.3</v>
      </c>
      <c r="C7" s="1141">
        <v>105.3</v>
      </c>
      <c r="D7" s="15"/>
    </row>
    <row r="8" spans="1:6">
      <c r="A8" s="229" t="s">
        <v>399</v>
      </c>
      <c r="B8" s="84">
        <v>60.1</v>
      </c>
      <c r="C8" s="1141">
        <v>60.1</v>
      </c>
      <c r="D8" s="15"/>
    </row>
    <row r="9" spans="1:6">
      <c r="A9" s="229" t="s">
        <v>400</v>
      </c>
      <c r="B9" s="84">
        <v>5.2</v>
      </c>
      <c r="C9" s="1141">
        <v>4.5999999999999996</v>
      </c>
      <c r="D9" s="15"/>
    </row>
    <row r="10" spans="1:6">
      <c r="A10" s="229" t="s">
        <v>2803</v>
      </c>
      <c r="B10" s="84">
        <v>71.3</v>
      </c>
      <c r="C10" s="1141">
        <v>71.3</v>
      </c>
      <c r="D10" s="15"/>
    </row>
    <row r="11" spans="1:6">
      <c r="A11" s="229" t="s">
        <v>399</v>
      </c>
      <c r="B11" s="168">
        <v>6</v>
      </c>
      <c r="C11" s="918">
        <v>6</v>
      </c>
      <c r="D11" s="15"/>
    </row>
    <row r="12" spans="1:6">
      <c r="A12" s="103" t="s">
        <v>400</v>
      </c>
      <c r="B12" s="84">
        <v>20.7</v>
      </c>
      <c r="C12" s="1141">
        <v>20.7</v>
      </c>
      <c r="D12" s="15"/>
    </row>
    <row r="13" spans="1:6">
      <c r="A13" s="78" t="s">
        <v>401</v>
      </c>
      <c r="B13" s="169">
        <v>47</v>
      </c>
      <c r="C13" s="1151">
        <v>47</v>
      </c>
      <c r="D13" s="15"/>
    </row>
    <row r="14" spans="1:6">
      <c r="A14" s="103" t="s">
        <v>402</v>
      </c>
      <c r="B14" s="84">
        <v>93.6</v>
      </c>
      <c r="C14" s="1141">
        <v>94.3</v>
      </c>
      <c r="D14" s="15"/>
    </row>
    <row r="15" spans="1:6">
      <c r="A15" s="66" t="s">
        <v>250</v>
      </c>
      <c r="D15" s="15"/>
    </row>
  </sheetData>
  <mergeCells count="1">
    <mergeCell ref="A2:C2"/>
  </mergeCells>
  <pageMargins left="0.7" right="0.7" top="0.75" bottom="0.75" header="0.3" footer="0.3"/>
  <pageSetup paperSize="9" orientation="portrait" horizontalDpi="4294967294" verticalDpi="1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E10"/>
  <sheetViews>
    <sheetView showGridLines="0" workbookViewId="0"/>
  </sheetViews>
  <sheetFormatPr defaultRowHeight="15"/>
  <cols>
    <col min="1" max="1" width="21.28515625" customWidth="1"/>
    <col min="2" max="4" width="21.85546875" customWidth="1"/>
  </cols>
  <sheetData>
    <row r="1" spans="1:5" ht="35.1" customHeight="1">
      <c r="A1" s="94"/>
      <c r="B1" s="94"/>
      <c r="C1" s="52"/>
      <c r="D1" s="52"/>
    </row>
    <row r="2" spans="1:5" ht="15" customHeight="1">
      <c r="A2" s="2001" t="s">
        <v>2807</v>
      </c>
      <c r="B2" s="2002"/>
      <c r="C2" s="2002"/>
      <c r="D2" s="2002"/>
    </row>
    <row r="3" spans="1:5">
      <c r="A3" s="1969" t="s">
        <v>36</v>
      </c>
      <c r="B3" s="1606" t="s">
        <v>2581</v>
      </c>
      <c r="C3" s="1607" t="s">
        <v>2551</v>
      </c>
      <c r="D3" s="1607" t="s">
        <v>2552</v>
      </c>
    </row>
    <row r="4" spans="1:5" ht="15" customHeight="1" thickBot="1">
      <c r="A4" s="1970"/>
      <c r="B4" s="2003" t="s">
        <v>1219</v>
      </c>
      <c r="C4" s="2004"/>
      <c r="D4" s="2004"/>
      <c r="E4" s="15"/>
    </row>
    <row r="5" spans="1:5" ht="15" customHeight="1" thickTop="1">
      <c r="A5" s="229" t="s">
        <v>2579</v>
      </c>
      <c r="B5" s="1608">
        <v>104.9</v>
      </c>
      <c r="C5" s="1608">
        <v>108.5</v>
      </c>
      <c r="D5" s="1609">
        <v>103.2</v>
      </c>
      <c r="E5" s="15"/>
    </row>
    <row r="6" spans="1:5">
      <c r="A6" s="1341" t="s">
        <v>403</v>
      </c>
      <c r="B6" s="355">
        <v>61.7</v>
      </c>
      <c r="C6" s="355">
        <v>63.6</v>
      </c>
      <c r="D6" s="975">
        <v>60.2</v>
      </c>
      <c r="E6" s="15"/>
    </row>
    <row r="7" spans="1:5">
      <c r="A7" s="1341" t="s">
        <v>2804</v>
      </c>
      <c r="B7" s="355">
        <v>15.1</v>
      </c>
      <c r="C7" s="355">
        <v>16.100000000000001</v>
      </c>
      <c r="D7" s="975">
        <v>15</v>
      </c>
      <c r="E7" s="15"/>
    </row>
    <row r="8" spans="1:5">
      <c r="A8" s="1341" t="s">
        <v>2805</v>
      </c>
      <c r="B8" s="355">
        <v>28.1</v>
      </c>
      <c r="C8" s="355">
        <v>28.9</v>
      </c>
      <c r="D8" s="975">
        <v>28</v>
      </c>
      <c r="E8" s="15"/>
    </row>
    <row r="9" spans="1:5" ht="15" customHeight="1">
      <c r="A9" s="229" t="s">
        <v>2806</v>
      </c>
      <c r="B9" s="355">
        <v>29.2</v>
      </c>
      <c r="C9" s="355">
        <v>48.7</v>
      </c>
      <c r="D9" s="975">
        <v>32.299999999999997</v>
      </c>
      <c r="E9" s="15"/>
    </row>
    <row r="10" spans="1:5" ht="15" customHeight="1">
      <c r="A10" s="1845" t="s">
        <v>2580</v>
      </c>
      <c r="B10" s="2000"/>
      <c r="C10" s="2000"/>
      <c r="D10" s="2000"/>
    </row>
  </sheetData>
  <mergeCells count="4">
    <mergeCell ref="A10:D10"/>
    <mergeCell ref="A2:D2"/>
    <mergeCell ref="A3:A4"/>
    <mergeCell ref="B4:D4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J9"/>
  <sheetViews>
    <sheetView showGridLines="0" workbookViewId="0">
      <selection activeCell="A2" sqref="A2:I2"/>
    </sheetView>
  </sheetViews>
  <sheetFormatPr defaultRowHeight="15"/>
  <cols>
    <col min="1" max="1" width="18.7109375" customWidth="1"/>
    <col min="2" max="9" width="14.140625" customWidth="1"/>
  </cols>
  <sheetData>
    <row r="1" spans="1:10" ht="35.1" customHeight="1">
      <c r="A1" s="94"/>
      <c r="B1" s="94"/>
      <c r="C1" s="94"/>
      <c r="D1" s="52"/>
      <c r="E1" s="52"/>
      <c r="F1" s="52"/>
      <c r="G1" s="52"/>
      <c r="H1" s="52"/>
    </row>
    <row r="2" spans="1:10" ht="20.25" customHeight="1">
      <c r="A2" s="2001" t="s">
        <v>2896</v>
      </c>
      <c r="B2" s="2002"/>
      <c r="C2" s="2002"/>
      <c r="D2" s="2002"/>
      <c r="E2" s="2002"/>
      <c r="F2" s="2002"/>
      <c r="G2" s="2002"/>
      <c r="H2" s="2006"/>
      <c r="I2" s="2006"/>
    </row>
    <row r="3" spans="1:10" ht="18" customHeight="1">
      <c r="A3" s="1977" t="s">
        <v>36</v>
      </c>
      <c r="B3" s="2007" t="s">
        <v>404</v>
      </c>
      <c r="C3" s="2008"/>
      <c r="D3" s="2008"/>
      <c r="E3" s="2008"/>
      <c r="F3" s="2009"/>
      <c r="G3" s="1571" t="s">
        <v>405</v>
      </c>
      <c r="H3" s="1984" t="s">
        <v>2021</v>
      </c>
      <c r="I3" s="2012" t="s">
        <v>2024</v>
      </c>
    </row>
    <row r="4" spans="1:10" ht="24" customHeight="1">
      <c r="A4" s="1983"/>
      <c r="B4" s="2007" t="s">
        <v>406</v>
      </c>
      <c r="C4" s="2009"/>
      <c r="D4" s="1984" t="s">
        <v>407</v>
      </c>
      <c r="E4" s="2007" t="s">
        <v>408</v>
      </c>
      <c r="F4" s="2008"/>
      <c r="G4" s="2009"/>
      <c r="H4" s="2010"/>
      <c r="I4" s="2013"/>
    </row>
    <row r="5" spans="1:10" ht="38.1" customHeight="1">
      <c r="A5" s="1983"/>
      <c r="B5" s="1571" t="s">
        <v>409</v>
      </c>
      <c r="C5" s="1571" t="s">
        <v>2465</v>
      </c>
      <c r="D5" s="2011"/>
      <c r="E5" s="1551" t="s">
        <v>2022</v>
      </c>
      <c r="F5" s="1551" t="s">
        <v>2023</v>
      </c>
      <c r="G5" s="1551" t="s">
        <v>410</v>
      </c>
      <c r="H5" s="2011"/>
      <c r="I5" s="2014"/>
    </row>
    <row r="6" spans="1:10" ht="15.75" thickBot="1">
      <c r="A6" s="1978"/>
      <c r="B6" s="2015" t="s">
        <v>2025</v>
      </c>
      <c r="C6" s="2016"/>
      <c r="D6" s="2016"/>
      <c r="E6" s="2016"/>
      <c r="F6" s="2016"/>
      <c r="G6" s="2016"/>
      <c r="H6" s="2016"/>
      <c r="I6" s="2016"/>
    </row>
    <row r="7" spans="1:10" ht="15.75" thickTop="1">
      <c r="A7" s="134" t="s">
        <v>378</v>
      </c>
      <c r="B7" s="111">
        <v>77.5</v>
      </c>
      <c r="C7" s="111">
        <v>36.5</v>
      </c>
      <c r="D7" s="111">
        <v>2.4</v>
      </c>
      <c r="E7" s="111">
        <v>5.4</v>
      </c>
      <c r="F7" s="111">
        <v>10.3</v>
      </c>
      <c r="G7" s="111">
        <v>84.3</v>
      </c>
      <c r="H7" s="45">
        <v>43.9</v>
      </c>
      <c r="I7" s="719">
        <v>65.8</v>
      </c>
      <c r="J7" s="15"/>
    </row>
    <row r="8" spans="1:10">
      <c r="A8" s="78" t="s">
        <v>1169</v>
      </c>
      <c r="B8" s="137">
        <v>62.1</v>
      </c>
      <c r="C8" s="137">
        <v>22.9</v>
      </c>
      <c r="D8" s="137">
        <v>2.2999999999999998</v>
      </c>
      <c r="E8" s="190">
        <v>7.8</v>
      </c>
      <c r="F8" s="137">
        <v>9.6</v>
      </c>
      <c r="G8" s="137">
        <v>79.5</v>
      </c>
      <c r="H8" s="138">
        <v>25.1</v>
      </c>
      <c r="I8" s="759">
        <v>76</v>
      </c>
      <c r="J8" s="15"/>
    </row>
    <row r="9" spans="1:10" ht="30.75" customHeight="1">
      <c r="A9" s="1856" t="s">
        <v>2808</v>
      </c>
      <c r="B9" s="2005"/>
      <c r="C9" s="2005"/>
      <c r="D9" s="2005"/>
      <c r="E9" s="2005"/>
      <c r="F9" s="2005"/>
      <c r="G9" s="2005"/>
      <c r="H9" s="2005"/>
      <c r="I9" s="2005"/>
    </row>
  </sheetData>
  <mergeCells count="10">
    <mergeCell ref="A9:I9"/>
    <mergeCell ref="A2:I2"/>
    <mergeCell ref="A3:A6"/>
    <mergeCell ref="B3:F3"/>
    <mergeCell ref="H3:H5"/>
    <mergeCell ref="I3:I5"/>
    <mergeCell ref="B4:C4"/>
    <mergeCell ref="D4:D5"/>
    <mergeCell ref="E4:G4"/>
    <mergeCell ref="B6:I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H7"/>
  <sheetViews>
    <sheetView showGridLines="0" workbookViewId="0"/>
  </sheetViews>
  <sheetFormatPr defaultRowHeight="15"/>
  <cols>
    <col min="1" max="1" width="18.7109375" customWidth="1"/>
    <col min="2" max="8" width="13.140625" customWidth="1"/>
  </cols>
  <sheetData>
    <row r="1" spans="1:8" ht="35.1" customHeight="1">
      <c r="A1" s="94"/>
      <c r="B1" s="94"/>
      <c r="C1" s="94"/>
      <c r="D1" s="52"/>
      <c r="E1" s="52"/>
      <c r="F1" s="52"/>
      <c r="G1" s="52"/>
      <c r="H1" s="52"/>
    </row>
    <row r="2" spans="1:8">
      <c r="A2" s="1967" t="s">
        <v>2809</v>
      </c>
      <c r="B2" s="1968"/>
      <c r="C2" s="1968"/>
      <c r="D2" s="1968"/>
      <c r="E2" s="1968"/>
      <c r="F2" s="1968"/>
      <c r="G2" s="1982"/>
      <c r="H2" s="1982"/>
    </row>
    <row r="3" spans="1:8" ht="21.95" customHeight="1">
      <c r="A3" s="1977" t="s">
        <v>36</v>
      </c>
      <c r="B3" s="1984" t="s">
        <v>2026</v>
      </c>
      <c r="C3" s="1984" t="s">
        <v>2027</v>
      </c>
      <c r="D3" s="1873" t="s">
        <v>411</v>
      </c>
      <c r="E3" s="1860"/>
      <c r="F3" s="1860"/>
      <c r="G3" s="1860"/>
      <c r="H3" s="1860"/>
    </row>
    <row r="4" spans="1:8" ht="42.75" customHeight="1" thickBot="1">
      <c r="A4" s="1983"/>
      <c r="B4" s="1985"/>
      <c r="C4" s="1985"/>
      <c r="D4" s="1551" t="s">
        <v>412</v>
      </c>
      <c r="E4" s="1551" t="s">
        <v>413</v>
      </c>
      <c r="F4" s="1551" t="s">
        <v>414</v>
      </c>
      <c r="G4" s="1551" t="s">
        <v>415</v>
      </c>
      <c r="H4" s="1552" t="s">
        <v>416</v>
      </c>
    </row>
    <row r="5" spans="1:8" ht="15.75" thickTop="1">
      <c r="A5" s="134" t="s">
        <v>378</v>
      </c>
      <c r="B5" s="119">
        <v>1511427</v>
      </c>
      <c r="C5" s="119">
        <v>3613.3</v>
      </c>
      <c r="D5" s="119">
        <v>18</v>
      </c>
      <c r="E5" s="119">
        <v>14</v>
      </c>
      <c r="F5" s="119">
        <v>17</v>
      </c>
      <c r="G5" s="119">
        <v>18</v>
      </c>
      <c r="H5" s="135">
        <v>33</v>
      </c>
    </row>
    <row r="6" spans="1:8">
      <c r="A6" s="78" t="s">
        <v>1169</v>
      </c>
      <c r="B6" s="137">
        <v>49704</v>
      </c>
      <c r="C6" s="137">
        <v>139.69999999999999</v>
      </c>
      <c r="D6" s="137">
        <v>11</v>
      </c>
      <c r="E6" s="137">
        <v>13</v>
      </c>
      <c r="F6" s="137">
        <v>18</v>
      </c>
      <c r="G6" s="137">
        <v>20</v>
      </c>
      <c r="H6" s="138">
        <v>38</v>
      </c>
    </row>
    <row r="7" spans="1:8">
      <c r="A7" s="1845" t="s">
        <v>379</v>
      </c>
      <c r="B7" s="2000"/>
      <c r="C7" s="2000"/>
      <c r="D7" s="2000"/>
      <c r="E7" s="2000"/>
      <c r="F7" s="2000"/>
      <c r="G7" s="2000"/>
      <c r="H7" s="2000"/>
    </row>
  </sheetData>
  <mergeCells count="6">
    <mergeCell ref="A7:H7"/>
    <mergeCell ref="A2:H2"/>
    <mergeCell ref="A3:A4"/>
    <mergeCell ref="B3:B4"/>
    <mergeCell ref="C3:C4"/>
    <mergeCell ref="D3:H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G30"/>
  <sheetViews>
    <sheetView showGridLines="0" workbookViewId="0"/>
  </sheetViews>
  <sheetFormatPr defaultRowHeight="15"/>
  <cols>
    <col min="1" max="1" width="34.7109375" customWidth="1"/>
    <col min="2" max="6" width="16.42578125" customWidth="1"/>
  </cols>
  <sheetData>
    <row r="1" spans="1:7" ht="35.1" customHeight="1">
      <c r="A1" s="94"/>
      <c r="B1" s="94"/>
      <c r="C1" s="94"/>
      <c r="D1" s="52"/>
      <c r="E1" s="52"/>
      <c r="F1" s="52"/>
    </row>
    <row r="2" spans="1:7" ht="15" customHeight="1">
      <c r="A2" s="1974" t="s">
        <v>2010</v>
      </c>
      <c r="B2" s="1975"/>
      <c r="C2" s="1975"/>
      <c r="D2" s="1975"/>
      <c r="E2" s="1975"/>
      <c r="F2" s="1976"/>
    </row>
    <row r="3" spans="1:7">
      <c r="A3" s="2017" t="s">
        <v>36</v>
      </c>
      <c r="B3" s="2019" t="s">
        <v>2395</v>
      </c>
      <c r="C3" s="2020"/>
      <c r="D3" s="2020"/>
      <c r="E3" s="2020"/>
      <c r="F3" s="2020"/>
    </row>
    <row r="4" spans="1:7" ht="15.75" thickBot="1">
      <c r="A4" s="2018"/>
      <c r="B4" s="1589" t="s">
        <v>412</v>
      </c>
      <c r="C4" s="1590" t="s">
        <v>413</v>
      </c>
      <c r="D4" s="1591" t="s">
        <v>414</v>
      </c>
      <c r="E4" s="1591" t="s">
        <v>415</v>
      </c>
      <c r="F4" s="1592" t="s">
        <v>416</v>
      </c>
    </row>
    <row r="5" spans="1:7" ht="15.75" thickTop="1">
      <c r="A5" s="126" t="s">
        <v>2524</v>
      </c>
      <c r="B5" s="175">
        <v>10</v>
      </c>
      <c r="C5" s="175">
        <v>14</v>
      </c>
      <c r="D5" s="175">
        <v>17</v>
      </c>
      <c r="E5" s="175">
        <v>19</v>
      </c>
      <c r="F5" s="176">
        <v>40</v>
      </c>
      <c r="G5" s="331"/>
    </row>
    <row r="6" spans="1:7">
      <c r="A6" s="141">
        <v>2016</v>
      </c>
      <c r="B6" s="177">
        <v>11</v>
      </c>
      <c r="C6" s="177">
        <v>13</v>
      </c>
      <c r="D6" s="177">
        <v>16</v>
      </c>
      <c r="E6" s="177">
        <v>18</v>
      </c>
      <c r="F6" s="178">
        <v>42</v>
      </c>
      <c r="G6" s="331"/>
    </row>
    <row r="7" spans="1:7">
      <c r="A7" s="144">
        <v>2017</v>
      </c>
      <c r="B7" s="179">
        <v>14</v>
      </c>
      <c r="C7" s="179">
        <v>16</v>
      </c>
      <c r="D7" s="179">
        <v>18</v>
      </c>
      <c r="E7" s="179">
        <v>19</v>
      </c>
      <c r="F7" s="180">
        <v>33</v>
      </c>
      <c r="G7" s="331"/>
    </row>
    <row r="8" spans="1:7">
      <c r="A8" s="1579" t="s">
        <v>1172</v>
      </c>
      <c r="B8" s="1580"/>
      <c r="C8" s="1580"/>
      <c r="D8" s="1580"/>
      <c r="E8" s="1580"/>
      <c r="F8" s="1581"/>
      <c r="G8" s="331"/>
    </row>
    <row r="9" spans="1:7">
      <c r="A9" s="103" t="s">
        <v>294</v>
      </c>
      <c r="B9" s="82"/>
      <c r="C9" s="82"/>
      <c r="D9" s="82"/>
      <c r="E9" s="82"/>
      <c r="F9" s="18"/>
      <c r="G9" s="331"/>
    </row>
    <row r="10" spans="1:7">
      <c r="A10" s="85" t="s">
        <v>1130</v>
      </c>
      <c r="B10" s="147">
        <v>25</v>
      </c>
      <c r="C10" s="147">
        <v>15</v>
      </c>
      <c r="D10" s="147">
        <v>21</v>
      </c>
      <c r="E10" s="147">
        <v>15</v>
      </c>
      <c r="F10" s="148">
        <v>24</v>
      </c>
      <c r="G10" s="331"/>
    </row>
    <row r="11" spans="1:7">
      <c r="A11" s="85" t="s">
        <v>1131</v>
      </c>
      <c r="B11" s="147">
        <v>11</v>
      </c>
      <c r="C11" s="147">
        <v>16</v>
      </c>
      <c r="D11" s="147">
        <v>14</v>
      </c>
      <c r="E11" s="147">
        <v>15</v>
      </c>
      <c r="F11" s="148">
        <v>44</v>
      </c>
      <c r="G11" s="331"/>
    </row>
    <row r="12" spans="1:7">
      <c r="A12" s="85" t="s">
        <v>1132</v>
      </c>
      <c r="B12" s="147">
        <v>14</v>
      </c>
      <c r="C12" s="147">
        <v>14</v>
      </c>
      <c r="D12" s="147">
        <v>25</v>
      </c>
      <c r="E12" s="147">
        <v>18</v>
      </c>
      <c r="F12" s="148">
        <v>29</v>
      </c>
      <c r="G12" s="331"/>
    </row>
    <row r="13" spans="1:7">
      <c r="A13" s="85" t="s">
        <v>1133</v>
      </c>
      <c r="B13" s="147">
        <v>4</v>
      </c>
      <c r="C13" s="147">
        <v>10</v>
      </c>
      <c r="D13" s="147">
        <v>17</v>
      </c>
      <c r="E13" s="147">
        <v>27</v>
      </c>
      <c r="F13" s="148">
        <v>42</v>
      </c>
      <c r="G13" s="331"/>
    </row>
    <row r="14" spans="1:7">
      <c r="A14" s="85" t="s">
        <v>1134</v>
      </c>
      <c r="B14" s="147">
        <v>19</v>
      </c>
      <c r="C14" s="147">
        <v>27</v>
      </c>
      <c r="D14" s="147">
        <v>22</v>
      </c>
      <c r="E14" s="147">
        <v>18</v>
      </c>
      <c r="F14" s="148">
        <v>14</v>
      </c>
      <c r="G14" s="331"/>
    </row>
    <row r="15" spans="1:7">
      <c r="A15" s="103" t="s">
        <v>296</v>
      </c>
      <c r="B15" s="147"/>
      <c r="C15" s="147"/>
      <c r="D15" s="147"/>
      <c r="E15" s="147"/>
      <c r="F15" s="148"/>
      <c r="G15" s="331"/>
    </row>
    <row r="16" spans="1:7">
      <c r="A16" s="85" t="s">
        <v>1142</v>
      </c>
      <c r="B16" s="147">
        <v>33</v>
      </c>
      <c r="C16" s="147">
        <v>12</v>
      </c>
      <c r="D16" s="147">
        <v>31</v>
      </c>
      <c r="E16" s="147">
        <v>15</v>
      </c>
      <c r="F16" s="148">
        <v>9</v>
      </c>
      <c r="G16" s="331"/>
    </row>
    <row r="17" spans="1:7">
      <c r="A17" s="1579" t="s">
        <v>1173</v>
      </c>
      <c r="B17" s="1584"/>
      <c r="C17" s="1584"/>
      <c r="D17" s="1585"/>
      <c r="E17" s="1585"/>
      <c r="F17" s="1586"/>
      <c r="G17" s="331"/>
    </row>
    <row r="18" spans="1:7">
      <c r="A18" s="103" t="s">
        <v>294</v>
      </c>
      <c r="B18" s="82"/>
      <c r="C18" s="82"/>
      <c r="D18" s="34"/>
      <c r="E18" s="34"/>
      <c r="F18" s="149"/>
      <c r="G18" s="331"/>
    </row>
    <row r="19" spans="1:7">
      <c r="A19" s="85" t="s">
        <v>1940</v>
      </c>
      <c r="B19" s="40">
        <v>31</v>
      </c>
      <c r="C19" s="40">
        <v>30</v>
      </c>
      <c r="D19" s="147">
        <v>20</v>
      </c>
      <c r="E19" s="147">
        <v>9</v>
      </c>
      <c r="F19" s="148">
        <v>10</v>
      </c>
      <c r="G19" s="331"/>
    </row>
    <row r="20" spans="1:7">
      <c r="A20" s="85" t="s">
        <v>1135</v>
      </c>
      <c r="B20" s="40">
        <v>16</v>
      </c>
      <c r="C20" s="40">
        <v>20</v>
      </c>
      <c r="D20" s="147">
        <v>23</v>
      </c>
      <c r="E20" s="147">
        <v>18</v>
      </c>
      <c r="F20" s="150">
        <v>23</v>
      </c>
      <c r="G20" s="331"/>
    </row>
    <row r="21" spans="1:7">
      <c r="A21" s="85" t="s">
        <v>1136</v>
      </c>
      <c r="B21" s="40">
        <v>9</v>
      </c>
      <c r="C21" s="40">
        <v>12</v>
      </c>
      <c r="D21" s="147">
        <v>17</v>
      </c>
      <c r="E21" s="147">
        <v>24</v>
      </c>
      <c r="F21" s="150">
        <v>38</v>
      </c>
      <c r="G21" s="331"/>
    </row>
    <row r="22" spans="1:7">
      <c r="A22" s="85" t="s">
        <v>1137</v>
      </c>
      <c r="B22" s="40">
        <v>2</v>
      </c>
      <c r="C22" s="40">
        <v>9</v>
      </c>
      <c r="D22" s="147">
        <v>13</v>
      </c>
      <c r="E22" s="147">
        <v>14</v>
      </c>
      <c r="F22" s="150">
        <v>62</v>
      </c>
      <c r="G22" s="331"/>
    </row>
    <row r="23" spans="1:7">
      <c r="A23" s="85" t="s">
        <v>1138</v>
      </c>
      <c r="B23" s="40">
        <v>29</v>
      </c>
      <c r="C23" s="40">
        <v>18</v>
      </c>
      <c r="D23" s="147">
        <v>16</v>
      </c>
      <c r="E23" s="147">
        <v>13</v>
      </c>
      <c r="F23" s="150">
        <v>24</v>
      </c>
      <c r="G23" s="331"/>
    </row>
    <row r="24" spans="1:7">
      <c r="A24" s="85" t="s">
        <v>1139</v>
      </c>
      <c r="B24" s="40">
        <v>11</v>
      </c>
      <c r="C24" s="40">
        <v>14</v>
      </c>
      <c r="D24" s="147">
        <v>15</v>
      </c>
      <c r="E24" s="147">
        <v>20</v>
      </c>
      <c r="F24" s="150">
        <v>40</v>
      </c>
      <c r="G24" s="331"/>
    </row>
    <row r="25" spans="1:7">
      <c r="A25" s="85" t="s">
        <v>1140</v>
      </c>
      <c r="B25" s="151">
        <v>14</v>
      </c>
      <c r="C25" s="151">
        <v>27</v>
      </c>
      <c r="D25" s="151">
        <v>20</v>
      </c>
      <c r="E25" s="151">
        <v>19</v>
      </c>
      <c r="F25" s="150">
        <v>20</v>
      </c>
      <c r="G25" s="331"/>
    </row>
    <row r="26" spans="1:7">
      <c r="A26" s="103" t="s">
        <v>296</v>
      </c>
      <c r="B26" s="151"/>
      <c r="C26" s="151"/>
      <c r="D26" s="151"/>
      <c r="E26" s="151"/>
      <c r="F26" s="150"/>
      <c r="G26" s="331"/>
    </row>
    <row r="27" spans="1:7">
      <c r="A27" s="85" t="s">
        <v>1141</v>
      </c>
      <c r="B27" s="151">
        <v>39</v>
      </c>
      <c r="C27" s="151">
        <v>20</v>
      </c>
      <c r="D27" s="151">
        <v>16</v>
      </c>
      <c r="E27" s="151">
        <v>13</v>
      </c>
      <c r="F27" s="150">
        <v>12</v>
      </c>
      <c r="G27" s="331"/>
    </row>
    <row r="28" spans="1:7">
      <c r="A28" s="66" t="s">
        <v>1171</v>
      </c>
    </row>
    <row r="30" spans="1:7">
      <c r="A30" s="453"/>
    </row>
  </sheetData>
  <mergeCells count="3">
    <mergeCell ref="A2:F2"/>
    <mergeCell ref="A3:A4"/>
    <mergeCell ref="B3:F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H14"/>
  <sheetViews>
    <sheetView showGridLines="0" workbookViewId="0">
      <selection activeCell="A2" sqref="A2:G2"/>
    </sheetView>
  </sheetViews>
  <sheetFormatPr defaultRowHeight="15"/>
  <cols>
    <col min="1" max="1" width="24.7109375" customWidth="1"/>
    <col min="2" max="7" width="11.7109375" customWidth="1"/>
  </cols>
  <sheetData>
    <row r="1" spans="1:8" ht="35.1" customHeight="1">
      <c r="A1" s="94"/>
      <c r="B1" s="94"/>
      <c r="C1" s="94"/>
      <c r="D1" s="52"/>
      <c r="E1" s="52"/>
      <c r="F1" s="52"/>
      <c r="G1" s="52"/>
      <c r="H1" s="52"/>
    </row>
    <row r="2" spans="1:8">
      <c r="A2" s="1967" t="s">
        <v>2899</v>
      </c>
      <c r="B2" s="1967"/>
      <c r="C2" s="1968"/>
      <c r="D2" s="1968"/>
      <c r="E2" s="1968"/>
      <c r="F2" s="1968"/>
      <c r="G2" s="1982"/>
    </row>
    <row r="3" spans="1:8" ht="32.1" customHeight="1">
      <c r="A3" s="1977" t="s">
        <v>36</v>
      </c>
      <c r="B3" s="1984" t="s">
        <v>417</v>
      </c>
      <c r="C3" s="1551" t="s">
        <v>418</v>
      </c>
      <c r="D3" s="1551" t="s">
        <v>419</v>
      </c>
      <c r="E3" s="1551" t="s">
        <v>420</v>
      </c>
      <c r="F3" s="1551" t="s">
        <v>421</v>
      </c>
      <c r="G3" s="1552" t="s">
        <v>422</v>
      </c>
    </row>
    <row r="4" spans="1:8" ht="16.5" customHeight="1" thickBot="1">
      <c r="A4" s="1978"/>
      <c r="B4" s="2022"/>
      <c r="C4" s="1993" t="s">
        <v>423</v>
      </c>
      <c r="D4" s="1994"/>
      <c r="E4" s="1994"/>
      <c r="F4" s="1994"/>
      <c r="G4" s="1994"/>
    </row>
    <row r="5" spans="1:8" ht="18" customHeight="1" thickTop="1">
      <c r="A5" s="2023" t="s">
        <v>424</v>
      </c>
      <c r="B5" s="2023"/>
      <c r="C5" s="2023"/>
      <c r="D5" s="2023"/>
      <c r="E5" s="2023"/>
      <c r="F5" s="2023"/>
      <c r="G5" s="2023"/>
    </row>
    <row r="6" spans="1:8">
      <c r="A6" s="114" t="s">
        <v>378</v>
      </c>
      <c r="B6" s="23">
        <v>1511249</v>
      </c>
      <c r="C6" s="23">
        <v>7</v>
      </c>
      <c r="D6" s="23">
        <v>22</v>
      </c>
      <c r="E6" s="23">
        <v>26</v>
      </c>
      <c r="F6" s="24">
        <v>19</v>
      </c>
      <c r="G6" s="1508">
        <v>26</v>
      </c>
      <c r="H6" s="15"/>
    </row>
    <row r="7" spans="1:8">
      <c r="A7" s="173" t="s">
        <v>1169</v>
      </c>
      <c r="B7" s="1509">
        <v>49704</v>
      </c>
      <c r="C7" s="1509">
        <v>3</v>
      </c>
      <c r="D7" s="1509">
        <v>17</v>
      </c>
      <c r="E7" s="1509">
        <v>27</v>
      </c>
      <c r="F7" s="1510">
        <v>23</v>
      </c>
      <c r="G7" s="678">
        <v>30</v>
      </c>
      <c r="H7" s="15"/>
    </row>
    <row r="8" spans="1:8">
      <c r="A8" s="2021" t="s">
        <v>425</v>
      </c>
      <c r="B8" s="2021"/>
      <c r="C8" s="2021"/>
      <c r="D8" s="2021"/>
      <c r="E8" s="2021"/>
      <c r="F8" s="2021"/>
      <c r="G8" s="2021"/>
    </row>
    <row r="9" spans="1:8">
      <c r="A9" s="114" t="s">
        <v>378</v>
      </c>
      <c r="B9" s="23">
        <v>1511249</v>
      </c>
      <c r="C9" s="23">
        <v>13</v>
      </c>
      <c r="D9" s="23">
        <v>24</v>
      </c>
      <c r="E9" s="23">
        <v>32</v>
      </c>
      <c r="F9" s="24">
        <v>15</v>
      </c>
      <c r="G9" s="1508">
        <v>16</v>
      </c>
    </row>
    <row r="10" spans="1:8">
      <c r="A10" s="173" t="s">
        <v>1169</v>
      </c>
      <c r="B10" s="1509">
        <v>49704</v>
      </c>
      <c r="C10" s="1509">
        <v>9</v>
      </c>
      <c r="D10" s="1509">
        <v>21</v>
      </c>
      <c r="E10" s="1509">
        <v>30</v>
      </c>
      <c r="F10" s="1510">
        <v>20</v>
      </c>
      <c r="G10" s="678">
        <v>20</v>
      </c>
    </row>
    <row r="11" spans="1:8">
      <c r="A11" s="2021" t="s">
        <v>426</v>
      </c>
      <c r="B11" s="2021"/>
      <c r="C11" s="2021"/>
      <c r="D11" s="2021"/>
      <c r="E11" s="2021"/>
      <c r="F11" s="2021"/>
      <c r="G11" s="2021"/>
    </row>
    <row r="12" spans="1:8">
      <c r="A12" s="114" t="s">
        <v>378</v>
      </c>
      <c r="B12" s="23">
        <v>1511249</v>
      </c>
      <c r="C12" s="23">
        <v>10</v>
      </c>
      <c r="D12" s="23">
        <v>17</v>
      </c>
      <c r="E12" s="23">
        <v>30</v>
      </c>
      <c r="F12" s="24">
        <v>21</v>
      </c>
      <c r="G12" s="1508">
        <v>22</v>
      </c>
    </row>
    <row r="13" spans="1:8">
      <c r="A13" s="173" t="s">
        <v>1169</v>
      </c>
      <c r="B13" s="1509">
        <v>49704</v>
      </c>
      <c r="C13" s="1509">
        <v>8</v>
      </c>
      <c r="D13" s="1509">
        <v>15</v>
      </c>
      <c r="E13" s="1509">
        <v>32</v>
      </c>
      <c r="F13" s="1510">
        <v>23</v>
      </c>
      <c r="G13" s="678">
        <v>22</v>
      </c>
    </row>
    <row r="14" spans="1:8">
      <c r="A14" s="66" t="s">
        <v>379</v>
      </c>
      <c r="B14" s="174"/>
      <c r="C14" s="174"/>
      <c r="D14" s="174"/>
      <c r="E14" s="174"/>
      <c r="F14" s="174"/>
      <c r="G14" s="174"/>
    </row>
  </sheetData>
  <mergeCells count="7">
    <mergeCell ref="A11:G11"/>
    <mergeCell ref="A2:G2"/>
    <mergeCell ref="A3:A4"/>
    <mergeCell ref="B3:B4"/>
    <mergeCell ref="C4:G4"/>
    <mergeCell ref="A5:G5"/>
    <mergeCell ref="A8:G8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31"/>
  <sheetViews>
    <sheetView showGridLines="0" zoomScaleNormal="100" workbookViewId="0"/>
  </sheetViews>
  <sheetFormatPr defaultRowHeight="15"/>
  <cols>
    <col min="1" max="1" width="22.7109375" customWidth="1"/>
    <col min="2" max="11" width="13.42578125" customWidth="1"/>
  </cols>
  <sheetData>
    <row r="1" spans="1:15" ht="34.5" customHeight="1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</row>
    <row r="2" spans="1:15" ht="14.25" customHeight="1">
      <c r="A2" s="1830" t="s">
        <v>2787</v>
      </c>
      <c r="B2" s="1831"/>
      <c r="C2" s="1831"/>
      <c r="D2" s="1831"/>
      <c r="E2" s="1831"/>
      <c r="F2" s="1831"/>
      <c r="G2" s="1832"/>
      <c r="H2" s="1832"/>
      <c r="I2" s="1832"/>
      <c r="J2" s="1832"/>
      <c r="K2" s="1832"/>
    </row>
    <row r="3" spans="1:15">
      <c r="A3" s="1833" t="s">
        <v>2509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</row>
    <row r="4" spans="1:15" ht="23.25" customHeight="1">
      <c r="A4" s="1834" t="s">
        <v>192</v>
      </c>
      <c r="B4" s="1837" t="s">
        <v>193</v>
      </c>
      <c r="C4" s="1837" t="s">
        <v>194</v>
      </c>
      <c r="D4" s="1837" t="s">
        <v>195</v>
      </c>
      <c r="E4" s="1837" t="s">
        <v>196</v>
      </c>
      <c r="F4" s="1837" t="s">
        <v>197</v>
      </c>
      <c r="G4" s="1837"/>
      <c r="H4" s="1837"/>
      <c r="I4" s="1837" t="s">
        <v>198</v>
      </c>
      <c r="J4" s="1837" t="s">
        <v>199</v>
      </c>
      <c r="K4" s="1839" t="s">
        <v>200</v>
      </c>
    </row>
    <row r="5" spans="1:15" ht="23.25" customHeight="1">
      <c r="A5" s="1835"/>
      <c r="B5" s="1837"/>
      <c r="C5" s="1837"/>
      <c r="D5" s="1837"/>
      <c r="E5" s="1837"/>
      <c r="F5" s="1837" t="s">
        <v>201</v>
      </c>
      <c r="G5" s="1837" t="s">
        <v>202</v>
      </c>
      <c r="H5" s="1837"/>
      <c r="I5" s="1837"/>
      <c r="J5" s="1837"/>
      <c r="K5" s="1839"/>
    </row>
    <row r="6" spans="1:15" ht="23.25" customHeight="1">
      <c r="A6" s="1835"/>
      <c r="B6" s="1838"/>
      <c r="C6" s="1838"/>
      <c r="D6" s="1838"/>
      <c r="E6" s="1838"/>
      <c r="F6" s="1838"/>
      <c r="G6" s="1437" t="s">
        <v>203</v>
      </c>
      <c r="H6" s="1437" t="s">
        <v>204</v>
      </c>
      <c r="I6" s="1838"/>
      <c r="J6" s="1838"/>
      <c r="K6" s="1840"/>
      <c r="L6" s="59"/>
      <c r="M6" s="59"/>
      <c r="N6" s="59"/>
      <c r="O6" s="59"/>
    </row>
    <row r="7" spans="1:15" ht="15.75" thickBot="1">
      <c r="A7" s="1836"/>
      <c r="B7" s="1841" t="s">
        <v>205</v>
      </c>
      <c r="C7" s="1842"/>
      <c r="D7" s="1842"/>
      <c r="E7" s="1842"/>
      <c r="F7" s="1842"/>
      <c r="G7" s="1842"/>
      <c r="H7" s="1842"/>
      <c r="I7" s="1842"/>
      <c r="J7" s="1842"/>
      <c r="K7" s="1842"/>
      <c r="L7" s="59"/>
      <c r="M7" s="59"/>
      <c r="N7" s="59"/>
      <c r="O7" s="59"/>
    </row>
    <row r="8" spans="1:15" s="48" customFormat="1" ht="18" customHeight="1" thickTop="1">
      <c r="A8" s="60" t="s">
        <v>206</v>
      </c>
      <c r="B8" s="987">
        <v>31267967</v>
      </c>
      <c r="C8" s="988">
        <v>18810132</v>
      </c>
      <c r="D8" s="989">
        <v>9513245</v>
      </c>
      <c r="E8" s="990">
        <v>650637</v>
      </c>
      <c r="F8" s="991">
        <v>1700638</v>
      </c>
      <c r="G8" s="991">
        <v>340442</v>
      </c>
      <c r="H8" s="992">
        <v>932828</v>
      </c>
      <c r="I8" s="992">
        <v>43153</v>
      </c>
      <c r="J8" s="992">
        <v>465892</v>
      </c>
      <c r="K8" s="993">
        <v>84272</v>
      </c>
    </row>
    <row r="9" spans="1:15" ht="15" customHeight="1">
      <c r="A9" s="408" t="s">
        <v>207</v>
      </c>
      <c r="B9" s="994">
        <v>1994670</v>
      </c>
      <c r="C9" s="995">
        <v>1189170</v>
      </c>
      <c r="D9" s="996">
        <v>620518</v>
      </c>
      <c r="E9" s="996">
        <v>18265</v>
      </c>
      <c r="F9" s="995">
        <v>142649</v>
      </c>
      <c r="G9" s="995">
        <v>22885</v>
      </c>
      <c r="H9" s="995">
        <v>73866</v>
      </c>
      <c r="I9" s="995">
        <v>3823</v>
      </c>
      <c r="J9" s="995">
        <v>12485</v>
      </c>
      <c r="K9" s="997">
        <v>7760</v>
      </c>
    </row>
    <row r="10" spans="1:15" ht="15" customHeight="1">
      <c r="A10" s="61" t="s">
        <v>208</v>
      </c>
      <c r="B10" s="998">
        <v>1797134</v>
      </c>
      <c r="C10" s="999">
        <v>1168951</v>
      </c>
      <c r="D10" s="1000">
        <v>434722</v>
      </c>
      <c r="E10" s="1000">
        <v>48215</v>
      </c>
      <c r="F10" s="999">
        <v>93587</v>
      </c>
      <c r="G10" s="999">
        <v>21013</v>
      </c>
      <c r="H10" s="999">
        <v>50559</v>
      </c>
      <c r="I10" s="999">
        <v>5052</v>
      </c>
      <c r="J10" s="999">
        <v>41888</v>
      </c>
      <c r="K10" s="1001">
        <v>4719</v>
      </c>
    </row>
    <row r="11" spans="1:15" ht="15" customHeight="1">
      <c r="A11" s="61" t="s">
        <v>209</v>
      </c>
      <c r="B11" s="998">
        <v>2512246</v>
      </c>
      <c r="C11" s="999">
        <v>1780700</v>
      </c>
      <c r="D11" s="1000">
        <v>584740</v>
      </c>
      <c r="E11" s="1000">
        <v>19053</v>
      </c>
      <c r="F11" s="1002">
        <v>97394</v>
      </c>
      <c r="G11" s="999">
        <v>11156</v>
      </c>
      <c r="H11" s="999">
        <v>68703</v>
      </c>
      <c r="I11" s="999">
        <v>4714</v>
      </c>
      <c r="J11" s="999">
        <v>22144</v>
      </c>
      <c r="K11" s="1001">
        <v>3502</v>
      </c>
    </row>
    <row r="12" spans="1:15" ht="15" customHeight="1">
      <c r="A12" s="1438" t="s">
        <v>210</v>
      </c>
      <c r="B12" s="1439">
        <v>1398793</v>
      </c>
      <c r="C12" s="1440">
        <v>565549</v>
      </c>
      <c r="D12" s="1441">
        <v>715648</v>
      </c>
      <c r="E12" s="1441">
        <v>26003</v>
      </c>
      <c r="F12" s="1440">
        <v>65240</v>
      </c>
      <c r="G12" s="1440">
        <v>9816</v>
      </c>
      <c r="H12" s="1440">
        <v>39712</v>
      </c>
      <c r="I12" s="1440">
        <v>3433</v>
      </c>
      <c r="J12" s="1440">
        <v>16951</v>
      </c>
      <c r="K12" s="1442">
        <v>5969</v>
      </c>
    </row>
    <row r="13" spans="1:15" ht="15" customHeight="1">
      <c r="A13" s="61" t="s">
        <v>211</v>
      </c>
      <c r="B13" s="998">
        <v>1821895</v>
      </c>
      <c r="C13" s="999">
        <v>1306830</v>
      </c>
      <c r="D13" s="1000">
        <v>376730</v>
      </c>
      <c r="E13" s="1000">
        <v>12588</v>
      </c>
      <c r="F13" s="999">
        <v>105723</v>
      </c>
      <c r="G13" s="999">
        <v>21908</v>
      </c>
      <c r="H13" s="999">
        <v>55709</v>
      </c>
      <c r="I13" s="999">
        <v>1326</v>
      </c>
      <c r="J13" s="999">
        <v>13731</v>
      </c>
      <c r="K13" s="1001">
        <v>4967</v>
      </c>
    </row>
    <row r="14" spans="1:15" ht="15" customHeight="1">
      <c r="A14" s="61" t="s">
        <v>212</v>
      </c>
      <c r="B14" s="998">
        <v>1518279</v>
      </c>
      <c r="C14" s="999">
        <v>921182</v>
      </c>
      <c r="D14" s="1000">
        <v>460815</v>
      </c>
      <c r="E14" s="1000">
        <v>20794</v>
      </c>
      <c r="F14" s="999">
        <v>98504</v>
      </c>
      <c r="G14" s="999">
        <v>25684</v>
      </c>
      <c r="H14" s="999">
        <v>47506</v>
      </c>
      <c r="I14" s="999">
        <v>628</v>
      </c>
      <c r="J14" s="999">
        <v>11393</v>
      </c>
      <c r="K14" s="1001">
        <v>4963</v>
      </c>
    </row>
    <row r="15" spans="1:15" ht="15" customHeight="1">
      <c r="A15" s="61" t="s">
        <v>213</v>
      </c>
      <c r="B15" s="998">
        <v>3555847</v>
      </c>
      <c r="C15" s="999">
        <v>2413081</v>
      </c>
      <c r="D15" s="1000">
        <v>850810</v>
      </c>
      <c r="E15" s="1000">
        <v>42642</v>
      </c>
      <c r="F15" s="999">
        <v>207450</v>
      </c>
      <c r="G15" s="999">
        <v>53510</v>
      </c>
      <c r="H15" s="999">
        <v>106847</v>
      </c>
      <c r="I15" s="999">
        <v>1868</v>
      </c>
      <c r="J15" s="999">
        <v>34095</v>
      </c>
      <c r="K15" s="1001">
        <v>5901</v>
      </c>
    </row>
    <row r="16" spans="1:15" ht="15" customHeight="1">
      <c r="A16" s="61" t="s">
        <v>214</v>
      </c>
      <c r="B16" s="998">
        <v>941187</v>
      </c>
      <c r="C16" s="999">
        <v>602619</v>
      </c>
      <c r="D16" s="1000">
        <v>260549</v>
      </c>
      <c r="E16" s="1000">
        <v>12995</v>
      </c>
      <c r="F16" s="999">
        <v>58118</v>
      </c>
      <c r="G16" s="999">
        <v>10686</v>
      </c>
      <c r="H16" s="999">
        <v>31310</v>
      </c>
      <c r="I16" s="999">
        <v>434</v>
      </c>
      <c r="J16" s="999">
        <v>3953</v>
      </c>
      <c r="K16" s="1001">
        <v>2519</v>
      </c>
    </row>
    <row r="17" spans="1:11" ht="15" customHeight="1">
      <c r="A17" s="61" t="s">
        <v>215</v>
      </c>
      <c r="B17" s="998">
        <v>1784576</v>
      </c>
      <c r="C17" s="999">
        <v>961962</v>
      </c>
      <c r="D17" s="1000">
        <v>700806</v>
      </c>
      <c r="E17" s="1000">
        <v>21063</v>
      </c>
      <c r="F17" s="999">
        <v>85791</v>
      </c>
      <c r="G17" s="999">
        <v>15539</v>
      </c>
      <c r="H17" s="999">
        <v>52060</v>
      </c>
      <c r="I17" s="999">
        <v>1859</v>
      </c>
      <c r="J17" s="999">
        <v>10806</v>
      </c>
      <c r="K17" s="1001">
        <v>2289</v>
      </c>
    </row>
    <row r="18" spans="1:11" ht="15" customHeight="1">
      <c r="A18" s="61" t="s">
        <v>216</v>
      </c>
      <c r="B18" s="998">
        <v>2018702</v>
      </c>
      <c r="C18" s="999">
        <v>1218403</v>
      </c>
      <c r="D18" s="1000">
        <v>638429</v>
      </c>
      <c r="E18" s="1000">
        <v>27892</v>
      </c>
      <c r="F18" s="999">
        <v>76195</v>
      </c>
      <c r="G18" s="999">
        <v>8304</v>
      </c>
      <c r="H18" s="999">
        <v>56323</v>
      </c>
      <c r="I18" s="999">
        <v>1995</v>
      </c>
      <c r="J18" s="999">
        <v>53969</v>
      </c>
      <c r="K18" s="1001">
        <v>1819</v>
      </c>
    </row>
    <row r="19" spans="1:11" ht="15" customHeight="1">
      <c r="A19" s="61" t="s">
        <v>217</v>
      </c>
      <c r="B19" s="998">
        <v>1831034</v>
      </c>
      <c r="C19" s="999">
        <v>920575</v>
      </c>
      <c r="D19" s="1000">
        <v>687741</v>
      </c>
      <c r="E19" s="1000">
        <v>75128</v>
      </c>
      <c r="F19" s="999">
        <v>98028</v>
      </c>
      <c r="G19" s="999">
        <v>21221</v>
      </c>
      <c r="H19" s="999">
        <v>52135</v>
      </c>
      <c r="I19" s="999">
        <v>1972</v>
      </c>
      <c r="J19" s="999">
        <v>41313</v>
      </c>
      <c r="K19" s="1001">
        <v>6277</v>
      </c>
    </row>
    <row r="20" spans="1:11" ht="15" customHeight="1">
      <c r="A20" s="61" t="s">
        <v>218</v>
      </c>
      <c r="B20" s="998">
        <v>1233309</v>
      </c>
      <c r="C20" s="999">
        <v>628031</v>
      </c>
      <c r="D20" s="1000">
        <v>411635</v>
      </c>
      <c r="E20" s="1000">
        <v>18321</v>
      </c>
      <c r="F20" s="999">
        <v>156009</v>
      </c>
      <c r="G20" s="999">
        <v>50159</v>
      </c>
      <c r="H20" s="999">
        <v>54002</v>
      </c>
      <c r="I20" s="999">
        <v>607</v>
      </c>
      <c r="J20" s="999">
        <v>13823</v>
      </c>
      <c r="K20" s="1001">
        <v>4883</v>
      </c>
    </row>
    <row r="21" spans="1:11" ht="15" customHeight="1">
      <c r="A21" s="61" t="s">
        <v>219</v>
      </c>
      <c r="B21" s="998">
        <v>1171050</v>
      </c>
      <c r="C21" s="999">
        <v>755360</v>
      </c>
      <c r="D21" s="1000">
        <v>341142</v>
      </c>
      <c r="E21" s="1000">
        <v>8663</v>
      </c>
      <c r="F21" s="999">
        <v>55921</v>
      </c>
      <c r="G21" s="999">
        <v>9217</v>
      </c>
      <c r="H21" s="999">
        <v>33179</v>
      </c>
      <c r="I21" s="999">
        <v>365</v>
      </c>
      <c r="J21" s="999">
        <v>8486</v>
      </c>
      <c r="K21" s="1001">
        <v>1113</v>
      </c>
    </row>
    <row r="22" spans="1:11" ht="15" customHeight="1">
      <c r="A22" s="61" t="s">
        <v>220</v>
      </c>
      <c r="B22" s="998">
        <v>2417347</v>
      </c>
      <c r="C22" s="999">
        <v>1315956</v>
      </c>
      <c r="D22" s="1000">
        <v>789637</v>
      </c>
      <c r="E22" s="1000">
        <v>136904</v>
      </c>
      <c r="F22" s="999">
        <v>93647</v>
      </c>
      <c r="G22" s="999">
        <v>14309</v>
      </c>
      <c r="H22" s="999">
        <v>61478</v>
      </c>
      <c r="I22" s="999">
        <v>3404</v>
      </c>
      <c r="J22" s="999">
        <v>71865</v>
      </c>
      <c r="K22" s="1001">
        <v>5934</v>
      </c>
    </row>
    <row r="23" spans="1:11" ht="15" customHeight="1">
      <c r="A23" s="61" t="s">
        <v>221</v>
      </c>
      <c r="B23" s="998">
        <v>2982650</v>
      </c>
      <c r="C23" s="999">
        <v>1930406</v>
      </c>
      <c r="D23" s="1000">
        <v>792486</v>
      </c>
      <c r="E23" s="1000">
        <v>41915</v>
      </c>
      <c r="F23" s="999">
        <v>164752</v>
      </c>
      <c r="G23" s="999">
        <v>33922</v>
      </c>
      <c r="H23" s="999">
        <v>91589</v>
      </c>
      <c r="I23" s="999">
        <v>6123</v>
      </c>
      <c r="J23" s="999">
        <v>35593</v>
      </c>
      <c r="K23" s="1001">
        <v>11375</v>
      </c>
    </row>
    <row r="24" spans="1:11" ht="15" customHeight="1">
      <c r="A24" s="61" t="s">
        <v>222</v>
      </c>
      <c r="B24" s="998">
        <v>2289248</v>
      </c>
      <c r="C24" s="999">
        <v>1131357</v>
      </c>
      <c r="D24" s="1000">
        <v>846840</v>
      </c>
      <c r="E24" s="1000">
        <v>120197</v>
      </c>
      <c r="F24" s="999">
        <v>101631</v>
      </c>
      <c r="G24" s="999">
        <v>11111</v>
      </c>
      <c r="H24" s="999">
        <v>57849</v>
      </c>
      <c r="I24" s="999">
        <v>5545</v>
      </c>
      <c r="J24" s="999">
        <v>73397</v>
      </c>
      <c r="K24" s="1001">
        <v>10283</v>
      </c>
    </row>
    <row r="25" spans="1:11">
      <c r="A25" s="66" t="s">
        <v>1910</v>
      </c>
    </row>
    <row r="26" spans="1:11">
      <c r="A26" s="66" t="s">
        <v>223</v>
      </c>
    </row>
    <row r="29" spans="1:11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1" spans="1:11">
      <c r="C31" s="331"/>
    </row>
  </sheetData>
  <mergeCells count="14">
    <mergeCell ref="A2:K2"/>
    <mergeCell ref="A3:K3"/>
    <mergeCell ref="A4:A7"/>
    <mergeCell ref="B4:B6"/>
    <mergeCell ref="C4:C6"/>
    <mergeCell ref="D4:D6"/>
    <mergeCell ref="E4:E6"/>
    <mergeCell ref="F4:H4"/>
    <mergeCell ref="I4:I6"/>
    <mergeCell ref="J4:J6"/>
    <mergeCell ref="K4:K6"/>
    <mergeCell ref="F5:F6"/>
    <mergeCell ref="G5:H5"/>
    <mergeCell ref="B7:K7"/>
  </mergeCells>
  <pageMargins left="0.19685039370078741" right="0.19685039370078741" top="1.9685039370078741" bottom="0.19685039370078741" header="0.31496062992125984" footer="0.31496062992125984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/>
  <dimension ref="A1:Q31"/>
  <sheetViews>
    <sheetView showGridLines="0" workbookViewId="0"/>
  </sheetViews>
  <sheetFormatPr defaultRowHeight="15"/>
  <cols>
    <col min="1" max="1" width="25.7109375" customWidth="1"/>
    <col min="2" max="16" width="7.7109375" customWidth="1"/>
  </cols>
  <sheetData>
    <row r="1" spans="1:16" ht="35.1" customHeight="1">
      <c r="A1" s="94"/>
      <c r="B1" s="94"/>
      <c r="C1" s="94"/>
      <c r="D1" s="52"/>
      <c r="E1" s="52"/>
      <c r="F1" s="52"/>
      <c r="G1" s="52"/>
      <c r="H1" s="52"/>
    </row>
    <row r="2" spans="1:16" ht="15" customHeight="1">
      <c r="A2" s="1974" t="s">
        <v>2009</v>
      </c>
      <c r="B2" s="1974"/>
      <c r="C2" s="1974"/>
      <c r="D2" s="1974"/>
      <c r="E2" s="1974"/>
      <c r="F2" s="1974"/>
      <c r="G2" s="1974"/>
      <c r="H2" s="1974"/>
      <c r="I2" s="1974"/>
      <c r="J2" s="1974"/>
      <c r="K2" s="1974"/>
      <c r="L2" s="1975"/>
      <c r="M2" s="1975"/>
      <c r="N2" s="1975"/>
      <c r="O2" s="1975"/>
      <c r="P2" s="1976"/>
    </row>
    <row r="3" spans="1:16">
      <c r="A3" s="1977" t="s">
        <v>36</v>
      </c>
      <c r="B3" s="2007" t="s">
        <v>2028</v>
      </c>
      <c r="C3" s="2008"/>
      <c r="D3" s="2008"/>
      <c r="E3" s="2008"/>
      <c r="F3" s="2009"/>
      <c r="G3" s="2007" t="s">
        <v>427</v>
      </c>
      <c r="H3" s="2008"/>
      <c r="I3" s="2008"/>
      <c r="J3" s="2008"/>
      <c r="K3" s="2009"/>
      <c r="L3" s="1873" t="s">
        <v>428</v>
      </c>
      <c r="M3" s="1860"/>
      <c r="N3" s="1860"/>
      <c r="O3" s="1860"/>
      <c r="P3" s="1860"/>
    </row>
    <row r="4" spans="1:16" ht="24">
      <c r="A4" s="1983"/>
      <c r="B4" s="1551" t="s">
        <v>1176</v>
      </c>
      <c r="C4" s="1571" t="s">
        <v>429</v>
      </c>
      <c r="D4" s="1571" t="s">
        <v>430</v>
      </c>
      <c r="E4" s="1571" t="s">
        <v>431</v>
      </c>
      <c r="F4" s="1551" t="s">
        <v>1177</v>
      </c>
      <c r="G4" s="1551" t="s">
        <v>1176</v>
      </c>
      <c r="H4" s="1571" t="s">
        <v>429</v>
      </c>
      <c r="I4" s="1571" t="s">
        <v>430</v>
      </c>
      <c r="J4" s="1571" t="s">
        <v>431</v>
      </c>
      <c r="K4" s="1551" t="s">
        <v>1177</v>
      </c>
      <c r="L4" s="1551" t="s">
        <v>1176</v>
      </c>
      <c r="M4" s="1571" t="s">
        <v>429</v>
      </c>
      <c r="N4" s="1571" t="s">
        <v>430</v>
      </c>
      <c r="O4" s="1571" t="s">
        <v>431</v>
      </c>
      <c r="P4" s="1552" t="s">
        <v>1177</v>
      </c>
    </row>
    <row r="5" spans="1:16" ht="15.75" thickBot="1">
      <c r="A5" s="1978"/>
      <c r="B5" s="1993" t="s">
        <v>265</v>
      </c>
      <c r="C5" s="1994"/>
      <c r="D5" s="1994"/>
      <c r="E5" s="1994"/>
      <c r="F5" s="1994"/>
      <c r="G5" s="1994"/>
      <c r="H5" s="1994"/>
      <c r="I5" s="1994"/>
      <c r="J5" s="1994"/>
      <c r="K5" s="1994"/>
      <c r="L5" s="1994"/>
      <c r="M5" s="1994"/>
      <c r="N5" s="1994"/>
      <c r="O5" s="1994"/>
      <c r="P5" s="1994"/>
    </row>
    <row r="6" spans="1:16" ht="15.75" thickTop="1">
      <c r="A6" s="126" t="s">
        <v>2525</v>
      </c>
      <c r="B6" s="175">
        <v>2</v>
      </c>
      <c r="C6" s="175">
        <v>16</v>
      </c>
      <c r="D6" s="175">
        <v>28</v>
      </c>
      <c r="E6" s="175">
        <v>23</v>
      </c>
      <c r="F6" s="175">
        <v>31</v>
      </c>
      <c r="G6" s="175">
        <v>8</v>
      </c>
      <c r="H6" s="175">
        <v>22</v>
      </c>
      <c r="I6" s="175">
        <v>27</v>
      </c>
      <c r="J6" s="175">
        <v>20</v>
      </c>
      <c r="K6" s="175">
        <v>23</v>
      </c>
      <c r="L6" s="175">
        <v>7</v>
      </c>
      <c r="M6" s="175">
        <v>12</v>
      </c>
      <c r="N6" s="175">
        <v>37</v>
      </c>
      <c r="O6" s="175">
        <v>24</v>
      </c>
      <c r="P6" s="176">
        <v>20</v>
      </c>
    </row>
    <row r="7" spans="1:16">
      <c r="A7" s="141">
        <v>2016</v>
      </c>
      <c r="B7" s="177">
        <v>2</v>
      </c>
      <c r="C7" s="177">
        <v>11</v>
      </c>
      <c r="D7" s="177">
        <v>24</v>
      </c>
      <c r="E7" s="177">
        <v>24</v>
      </c>
      <c r="F7" s="177">
        <v>39</v>
      </c>
      <c r="G7" s="177">
        <v>7</v>
      </c>
      <c r="H7" s="177">
        <v>17</v>
      </c>
      <c r="I7" s="177">
        <v>27</v>
      </c>
      <c r="J7" s="177">
        <v>25</v>
      </c>
      <c r="K7" s="177">
        <v>24</v>
      </c>
      <c r="L7" s="177">
        <v>6</v>
      </c>
      <c r="M7" s="177">
        <v>12</v>
      </c>
      <c r="N7" s="177">
        <v>36</v>
      </c>
      <c r="O7" s="177">
        <v>24</v>
      </c>
      <c r="P7" s="178">
        <v>22</v>
      </c>
    </row>
    <row r="8" spans="1:16">
      <c r="A8" s="144">
        <v>2017</v>
      </c>
      <c r="B8" s="179">
        <v>1</v>
      </c>
      <c r="C8" s="179">
        <v>11</v>
      </c>
      <c r="D8" s="179">
        <v>25</v>
      </c>
      <c r="E8" s="179">
        <v>26</v>
      </c>
      <c r="F8" s="179">
        <v>37</v>
      </c>
      <c r="G8" s="179">
        <v>12</v>
      </c>
      <c r="H8" s="179">
        <v>24</v>
      </c>
      <c r="I8" s="179">
        <v>27</v>
      </c>
      <c r="J8" s="179">
        <v>18</v>
      </c>
      <c r="K8" s="179">
        <v>19</v>
      </c>
      <c r="L8" s="179">
        <v>9</v>
      </c>
      <c r="M8" s="179">
        <v>16</v>
      </c>
      <c r="N8" s="179">
        <v>32</v>
      </c>
      <c r="O8" s="179">
        <v>23</v>
      </c>
      <c r="P8" s="180">
        <v>20</v>
      </c>
    </row>
    <row r="9" spans="1:16">
      <c r="A9" s="1579" t="s">
        <v>1172</v>
      </c>
      <c r="B9" s="1580"/>
      <c r="C9" s="1580"/>
      <c r="D9" s="1580"/>
      <c r="E9" s="1580"/>
      <c r="F9" s="1581"/>
      <c r="G9" s="1582"/>
      <c r="H9" s="1582"/>
      <c r="I9" s="1582"/>
      <c r="J9" s="1582"/>
      <c r="K9" s="1582"/>
      <c r="L9" s="1582"/>
      <c r="M9" s="1582"/>
      <c r="N9" s="1582"/>
      <c r="O9" s="1582"/>
      <c r="P9" s="1583"/>
    </row>
    <row r="10" spans="1:16">
      <c r="A10" s="103" t="s">
        <v>294</v>
      </c>
      <c r="B10" s="82"/>
      <c r="C10" s="82"/>
      <c r="D10" s="82"/>
      <c r="E10" s="82"/>
      <c r="F10" s="18"/>
      <c r="G10" s="38"/>
      <c r="H10" s="38"/>
      <c r="I10" s="38"/>
      <c r="J10" s="38"/>
      <c r="K10" s="38"/>
      <c r="L10" s="38"/>
      <c r="M10" s="38"/>
      <c r="N10" s="38"/>
      <c r="O10" s="38"/>
      <c r="P10" s="39"/>
    </row>
    <row r="11" spans="1:16">
      <c r="A11" s="85" t="s">
        <v>1130</v>
      </c>
      <c r="B11" s="147">
        <v>3</v>
      </c>
      <c r="C11" s="147">
        <v>12</v>
      </c>
      <c r="D11" s="147">
        <v>27</v>
      </c>
      <c r="E11" s="147">
        <v>25</v>
      </c>
      <c r="F11" s="148">
        <v>33</v>
      </c>
      <c r="G11" s="1434">
        <v>8</v>
      </c>
      <c r="H11" s="1434">
        <v>16</v>
      </c>
      <c r="I11" s="1434">
        <v>23</v>
      </c>
      <c r="J11" s="1434">
        <v>27</v>
      </c>
      <c r="K11" s="1434">
        <v>26</v>
      </c>
      <c r="L11" s="177">
        <v>16</v>
      </c>
      <c r="M11" s="177">
        <v>20</v>
      </c>
      <c r="N11" s="177">
        <v>30</v>
      </c>
      <c r="O11" s="177">
        <v>21</v>
      </c>
      <c r="P11" s="178">
        <v>13</v>
      </c>
    </row>
    <row r="12" spans="1:16">
      <c r="A12" s="85" t="s">
        <v>1131</v>
      </c>
      <c r="B12" s="147">
        <v>2</v>
      </c>
      <c r="C12" s="147">
        <v>12</v>
      </c>
      <c r="D12" s="147">
        <v>27</v>
      </c>
      <c r="E12" s="147">
        <v>25</v>
      </c>
      <c r="F12" s="148">
        <v>34</v>
      </c>
      <c r="G12" s="1434">
        <v>7</v>
      </c>
      <c r="H12" s="1434">
        <v>18</v>
      </c>
      <c r="I12" s="1434">
        <v>25</v>
      </c>
      <c r="J12" s="1434">
        <v>25</v>
      </c>
      <c r="K12" s="1434">
        <v>25</v>
      </c>
      <c r="L12" s="177">
        <v>18</v>
      </c>
      <c r="M12" s="177">
        <v>22</v>
      </c>
      <c r="N12" s="177">
        <v>33</v>
      </c>
      <c r="O12" s="177">
        <v>21</v>
      </c>
      <c r="P12" s="178">
        <v>6</v>
      </c>
    </row>
    <row r="13" spans="1:16">
      <c r="A13" s="85" t="s">
        <v>1132</v>
      </c>
      <c r="B13" s="151" t="s">
        <v>295</v>
      </c>
      <c r="C13" s="147">
        <v>7</v>
      </c>
      <c r="D13" s="147">
        <v>28</v>
      </c>
      <c r="E13" s="147">
        <v>33</v>
      </c>
      <c r="F13" s="148">
        <v>32</v>
      </c>
      <c r="G13" s="1434">
        <v>8</v>
      </c>
      <c r="H13" s="1434">
        <v>28</v>
      </c>
      <c r="I13" s="1434">
        <v>34</v>
      </c>
      <c r="J13" s="1434">
        <v>14</v>
      </c>
      <c r="K13" s="1434">
        <v>16</v>
      </c>
      <c r="L13" s="177">
        <v>6</v>
      </c>
      <c r="M13" s="177">
        <v>15</v>
      </c>
      <c r="N13" s="177">
        <v>28</v>
      </c>
      <c r="O13" s="177">
        <v>16</v>
      </c>
      <c r="P13" s="178">
        <v>35</v>
      </c>
    </row>
    <row r="14" spans="1:16">
      <c r="A14" s="85" t="s">
        <v>1133</v>
      </c>
      <c r="B14" s="147">
        <v>1</v>
      </c>
      <c r="C14" s="147">
        <v>5</v>
      </c>
      <c r="D14" s="147">
        <v>16</v>
      </c>
      <c r="E14" s="147">
        <v>25</v>
      </c>
      <c r="F14" s="148">
        <v>53</v>
      </c>
      <c r="G14" s="1434">
        <v>3</v>
      </c>
      <c r="H14" s="1434">
        <v>10</v>
      </c>
      <c r="I14" s="1434">
        <v>21</v>
      </c>
      <c r="J14" s="1434">
        <v>15</v>
      </c>
      <c r="K14" s="1434">
        <v>51</v>
      </c>
      <c r="L14" s="177">
        <v>4</v>
      </c>
      <c r="M14" s="177">
        <v>11</v>
      </c>
      <c r="N14" s="177">
        <v>32</v>
      </c>
      <c r="O14" s="177">
        <v>31</v>
      </c>
      <c r="P14" s="178">
        <v>22</v>
      </c>
    </row>
    <row r="15" spans="1:16">
      <c r="A15" s="85" t="s">
        <v>1134</v>
      </c>
      <c r="B15" s="147">
        <v>2</v>
      </c>
      <c r="C15" s="147">
        <v>17</v>
      </c>
      <c r="D15" s="147">
        <v>34</v>
      </c>
      <c r="E15" s="147">
        <v>28</v>
      </c>
      <c r="F15" s="148">
        <v>19</v>
      </c>
      <c r="G15" s="1434">
        <v>14</v>
      </c>
      <c r="H15" s="1434">
        <v>26</v>
      </c>
      <c r="I15" s="1434">
        <v>29</v>
      </c>
      <c r="J15" s="1434">
        <v>17</v>
      </c>
      <c r="K15" s="1434">
        <v>14</v>
      </c>
      <c r="L15" s="177">
        <v>7</v>
      </c>
      <c r="M15" s="177">
        <v>11</v>
      </c>
      <c r="N15" s="177">
        <v>13</v>
      </c>
      <c r="O15" s="177">
        <v>17</v>
      </c>
      <c r="P15" s="178">
        <v>52</v>
      </c>
    </row>
    <row r="16" spans="1:16">
      <c r="A16" s="103" t="s">
        <v>296</v>
      </c>
      <c r="B16" s="147"/>
      <c r="C16" s="147"/>
      <c r="D16" s="147"/>
      <c r="E16" s="147"/>
      <c r="F16" s="148"/>
      <c r="G16" s="1434"/>
      <c r="H16" s="1434"/>
      <c r="I16" s="1434"/>
      <c r="J16" s="1434"/>
      <c r="K16" s="1434"/>
      <c r="L16" s="177"/>
      <c r="M16" s="177"/>
      <c r="N16" s="177"/>
      <c r="O16" s="177"/>
      <c r="P16" s="178"/>
    </row>
    <row r="17" spans="1:17">
      <c r="A17" s="85" t="s">
        <v>1142</v>
      </c>
      <c r="B17" s="147">
        <v>7</v>
      </c>
      <c r="C17" s="147">
        <v>21</v>
      </c>
      <c r="D17" s="147">
        <v>18</v>
      </c>
      <c r="E17" s="147">
        <v>11</v>
      </c>
      <c r="F17" s="148">
        <v>43</v>
      </c>
      <c r="G17" s="1434">
        <v>20</v>
      </c>
      <c r="H17" s="1434">
        <v>19</v>
      </c>
      <c r="I17" s="1434">
        <v>27</v>
      </c>
      <c r="J17" s="1434">
        <v>15</v>
      </c>
      <c r="K17" s="1434">
        <v>19</v>
      </c>
      <c r="L17" s="177">
        <v>5</v>
      </c>
      <c r="M17" s="177">
        <v>2</v>
      </c>
      <c r="N17" s="177">
        <v>13</v>
      </c>
      <c r="O17" s="177">
        <v>19</v>
      </c>
      <c r="P17" s="178">
        <v>61</v>
      </c>
    </row>
    <row r="18" spans="1:17">
      <c r="A18" s="1579" t="s">
        <v>1173</v>
      </c>
      <c r="B18" s="1584"/>
      <c r="C18" s="1584"/>
      <c r="D18" s="1585"/>
      <c r="E18" s="1585"/>
      <c r="F18" s="1586"/>
      <c r="G18" s="1587"/>
      <c r="H18" s="1587"/>
      <c r="I18" s="1587"/>
      <c r="J18" s="1587"/>
      <c r="K18" s="1587"/>
      <c r="L18" s="1587"/>
      <c r="M18" s="1587"/>
      <c r="N18" s="1587"/>
      <c r="O18" s="1587"/>
      <c r="P18" s="1588"/>
    </row>
    <row r="19" spans="1:17">
      <c r="A19" s="103" t="s">
        <v>294</v>
      </c>
      <c r="B19" s="82"/>
      <c r="C19" s="82"/>
      <c r="D19" s="34"/>
      <c r="E19" s="34"/>
      <c r="F19" s="149"/>
      <c r="G19" s="177"/>
      <c r="H19" s="177"/>
      <c r="I19" s="177"/>
      <c r="J19" s="177"/>
      <c r="K19" s="177"/>
      <c r="L19" s="177"/>
      <c r="M19" s="177"/>
      <c r="N19" s="177"/>
      <c r="O19" s="177"/>
      <c r="P19" s="178"/>
    </row>
    <row r="20" spans="1:17">
      <c r="A20" s="85" t="s">
        <v>1940</v>
      </c>
      <c r="B20" s="40">
        <v>4</v>
      </c>
      <c r="C20" s="40">
        <v>26</v>
      </c>
      <c r="D20" s="147">
        <v>38</v>
      </c>
      <c r="E20" s="147">
        <v>23</v>
      </c>
      <c r="F20" s="148">
        <v>9</v>
      </c>
      <c r="G20" s="177">
        <v>35</v>
      </c>
      <c r="H20" s="177">
        <v>49</v>
      </c>
      <c r="I20" s="177">
        <v>10</v>
      </c>
      <c r="J20" s="177">
        <v>4</v>
      </c>
      <c r="K20" s="177">
        <v>2</v>
      </c>
      <c r="L20" s="177">
        <v>26</v>
      </c>
      <c r="M20" s="177">
        <v>30</v>
      </c>
      <c r="N20" s="177">
        <v>22</v>
      </c>
      <c r="O20" s="177">
        <v>13</v>
      </c>
      <c r="P20" s="178">
        <v>9</v>
      </c>
    </row>
    <row r="21" spans="1:17">
      <c r="A21" s="85" t="s">
        <v>1135</v>
      </c>
      <c r="B21" s="151" t="s">
        <v>295</v>
      </c>
      <c r="C21" s="40">
        <v>7</v>
      </c>
      <c r="D21" s="147">
        <v>37</v>
      </c>
      <c r="E21" s="147">
        <v>34</v>
      </c>
      <c r="F21" s="40">
        <v>22</v>
      </c>
      <c r="G21" s="40">
        <v>8</v>
      </c>
      <c r="H21" s="147">
        <v>46</v>
      </c>
      <c r="I21" s="147">
        <v>31</v>
      </c>
      <c r="J21" s="148">
        <v>9</v>
      </c>
      <c r="K21" s="177">
        <v>6</v>
      </c>
      <c r="L21" s="177">
        <v>11</v>
      </c>
      <c r="M21" s="177">
        <v>21</v>
      </c>
      <c r="N21" s="177">
        <v>38</v>
      </c>
      <c r="O21" s="177">
        <v>19</v>
      </c>
      <c r="P21" s="178">
        <v>11</v>
      </c>
      <c r="Q21" s="15"/>
    </row>
    <row r="22" spans="1:17">
      <c r="A22" s="85" t="s">
        <v>1136</v>
      </c>
      <c r="B22" s="151" t="s">
        <v>295</v>
      </c>
      <c r="C22" s="40">
        <v>2</v>
      </c>
      <c r="D22" s="147">
        <v>12</v>
      </c>
      <c r="E22" s="147">
        <v>26</v>
      </c>
      <c r="F22" s="150">
        <v>60</v>
      </c>
      <c r="G22" s="40">
        <v>4</v>
      </c>
      <c r="H22" s="147">
        <v>14</v>
      </c>
      <c r="I22" s="147">
        <v>25</v>
      </c>
      <c r="J22" s="148">
        <v>25</v>
      </c>
      <c r="K22" s="177">
        <v>32</v>
      </c>
      <c r="L22" s="177">
        <v>10</v>
      </c>
      <c r="M22" s="177">
        <v>16</v>
      </c>
      <c r="N22" s="177">
        <v>41</v>
      </c>
      <c r="O22" s="177">
        <v>25</v>
      </c>
      <c r="P22" s="178">
        <v>8</v>
      </c>
    </row>
    <row r="23" spans="1:17">
      <c r="A23" s="85" t="s">
        <v>1137</v>
      </c>
      <c r="B23" s="151" t="s">
        <v>295</v>
      </c>
      <c r="C23" s="40">
        <v>3</v>
      </c>
      <c r="D23" s="147">
        <v>15</v>
      </c>
      <c r="E23" s="147">
        <v>18</v>
      </c>
      <c r="F23" s="150">
        <v>64</v>
      </c>
      <c r="G23" s="177">
        <v>3</v>
      </c>
      <c r="H23" s="177">
        <v>16</v>
      </c>
      <c r="I23" s="177">
        <v>22</v>
      </c>
      <c r="J23" s="177">
        <v>27</v>
      </c>
      <c r="K23" s="177">
        <v>32</v>
      </c>
      <c r="L23" s="177">
        <v>4</v>
      </c>
      <c r="M23" s="177">
        <v>11</v>
      </c>
      <c r="N23" s="177">
        <v>45</v>
      </c>
      <c r="O23" s="177">
        <v>31</v>
      </c>
      <c r="P23" s="178">
        <v>9</v>
      </c>
    </row>
    <row r="24" spans="1:17">
      <c r="A24" s="85" t="s">
        <v>1138</v>
      </c>
      <c r="B24" s="40">
        <v>3</v>
      </c>
      <c r="C24" s="40">
        <v>19</v>
      </c>
      <c r="D24" s="147">
        <v>31</v>
      </c>
      <c r="E24" s="147">
        <v>26</v>
      </c>
      <c r="F24" s="150">
        <v>21</v>
      </c>
      <c r="G24" s="177">
        <v>20</v>
      </c>
      <c r="H24" s="177">
        <v>36</v>
      </c>
      <c r="I24" s="177">
        <v>26</v>
      </c>
      <c r="J24" s="177">
        <v>10</v>
      </c>
      <c r="K24" s="177">
        <v>8</v>
      </c>
      <c r="L24" s="177">
        <v>12</v>
      </c>
      <c r="M24" s="177">
        <v>21</v>
      </c>
      <c r="N24" s="177">
        <v>31</v>
      </c>
      <c r="O24" s="177">
        <v>18</v>
      </c>
      <c r="P24" s="178">
        <v>18</v>
      </c>
    </row>
    <row r="25" spans="1:17">
      <c r="A25" s="85" t="s">
        <v>1139</v>
      </c>
      <c r="B25" s="40">
        <v>1</v>
      </c>
      <c r="C25" s="40">
        <v>11</v>
      </c>
      <c r="D25" s="147">
        <v>27</v>
      </c>
      <c r="E25" s="147">
        <v>28</v>
      </c>
      <c r="F25" s="150">
        <v>33</v>
      </c>
      <c r="G25" s="177">
        <v>5</v>
      </c>
      <c r="H25" s="177">
        <v>23</v>
      </c>
      <c r="I25" s="177">
        <v>29</v>
      </c>
      <c r="J25" s="177">
        <v>20</v>
      </c>
      <c r="K25" s="177">
        <v>23</v>
      </c>
      <c r="L25" s="177">
        <v>5</v>
      </c>
      <c r="M25" s="177">
        <v>11</v>
      </c>
      <c r="N25" s="177">
        <v>26</v>
      </c>
      <c r="O25" s="177">
        <v>23</v>
      </c>
      <c r="P25" s="178">
        <v>35</v>
      </c>
    </row>
    <row r="26" spans="1:17">
      <c r="A26" s="85" t="s">
        <v>1140</v>
      </c>
      <c r="B26" s="40">
        <v>3</v>
      </c>
      <c r="C26" s="40">
        <v>26</v>
      </c>
      <c r="D26" s="147">
        <v>33</v>
      </c>
      <c r="E26" s="147">
        <v>20</v>
      </c>
      <c r="F26" s="150">
        <v>18</v>
      </c>
      <c r="G26" s="177">
        <v>12</v>
      </c>
      <c r="H26" s="177">
        <v>36</v>
      </c>
      <c r="I26" s="177">
        <v>30</v>
      </c>
      <c r="J26" s="177">
        <v>12</v>
      </c>
      <c r="K26" s="177">
        <v>10</v>
      </c>
      <c r="L26" s="177">
        <v>8</v>
      </c>
      <c r="M26" s="177">
        <v>16</v>
      </c>
      <c r="N26" s="177">
        <v>31</v>
      </c>
      <c r="O26" s="177">
        <v>20</v>
      </c>
      <c r="P26" s="178">
        <v>25</v>
      </c>
    </row>
    <row r="27" spans="1:17">
      <c r="A27" s="103" t="s">
        <v>296</v>
      </c>
      <c r="B27" s="151"/>
      <c r="C27" s="151"/>
      <c r="D27" s="151"/>
      <c r="E27" s="151"/>
      <c r="F27" s="150"/>
      <c r="G27" s="177"/>
      <c r="H27" s="177"/>
      <c r="I27" s="177"/>
      <c r="J27" s="177"/>
      <c r="K27" s="177"/>
      <c r="L27" s="177"/>
      <c r="M27" s="177"/>
      <c r="N27" s="177"/>
      <c r="O27" s="177"/>
      <c r="P27" s="1056"/>
    </row>
    <row r="28" spans="1:17">
      <c r="A28" s="85" t="s">
        <v>1141</v>
      </c>
      <c r="B28" s="151" t="s">
        <v>295</v>
      </c>
      <c r="C28" s="151">
        <v>22</v>
      </c>
      <c r="D28" s="151">
        <v>30</v>
      </c>
      <c r="E28" s="151">
        <v>28</v>
      </c>
      <c r="F28" s="150">
        <v>20</v>
      </c>
      <c r="G28" s="177">
        <v>8</v>
      </c>
      <c r="H28" s="177">
        <v>34</v>
      </c>
      <c r="I28" s="177">
        <v>42</v>
      </c>
      <c r="J28" s="177">
        <v>11</v>
      </c>
      <c r="K28" s="177">
        <v>5</v>
      </c>
      <c r="L28" s="177">
        <v>9</v>
      </c>
      <c r="M28" s="177">
        <v>9</v>
      </c>
      <c r="N28" s="177">
        <v>28</v>
      </c>
      <c r="O28" s="177">
        <v>33</v>
      </c>
      <c r="P28" s="1056">
        <v>21</v>
      </c>
    </row>
    <row r="29" spans="1:17">
      <c r="A29" s="66" t="s">
        <v>1171</v>
      </c>
    </row>
    <row r="31" spans="1:17">
      <c r="A31" s="453"/>
    </row>
  </sheetData>
  <mergeCells count="6">
    <mergeCell ref="A2:P2"/>
    <mergeCell ref="A3:A5"/>
    <mergeCell ref="B3:F3"/>
    <mergeCell ref="G3:K3"/>
    <mergeCell ref="L3:P3"/>
    <mergeCell ref="B5:P5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D20"/>
  <sheetViews>
    <sheetView showGridLines="0" workbookViewId="0"/>
  </sheetViews>
  <sheetFormatPr defaultRowHeight="15"/>
  <cols>
    <col min="1" max="1" width="35.140625" customWidth="1"/>
    <col min="2" max="3" width="15" customWidth="1"/>
  </cols>
  <sheetData>
    <row r="1" spans="1:4" ht="35.1" customHeight="1">
      <c r="A1" s="94"/>
      <c r="B1" s="94"/>
      <c r="C1" s="94"/>
    </row>
    <row r="2" spans="1:4" ht="27" customHeight="1">
      <c r="A2" s="1974" t="s">
        <v>2810</v>
      </c>
      <c r="B2" s="1975"/>
      <c r="C2" s="1975"/>
    </row>
    <row r="3" spans="1:4" ht="24" customHeight="1" thickBot="1">
      <c r="A3" s="1576" t="s">
        <v>36</v>
      </c>
      <c r="B3" s="1568" t="s">
        <v>311</v>
      </c>
      <c r="C3" s="1570" t="s">
        <v>1169</v>
      </c>
      <c r="D3" s="15"/>
    </row>
    <row r="4" spans="1:4" s="15" customFormat="1" ht="17.25" customHeight="1" thickTop="1">
      <c r="A4" s="261" t="s">
        <v>2408</v>
      </c>
      <c r="B4" s="856">
        <v>124</v>
      </c>
      <c r="C4" s="857" t="s">
        <v>295</v>
      </c>
    </row>
    <row r="5" spans="1:4" ht="15.75" customHeight="1">
      <c r="A5" s="261" t="s">
        <v>2410</v>
      </c>
      <c r="B5" s="80">
        <v>1293</v>
      </c>
      <c r="C5" s="203">
        <v>55</v>
      </c>
      <c r="D5" s="15"/>
    </row>
    <row r="6" spans="1:4" ht="15.75" customHeight="1">
      <c r="A6" s="234" t="s">
        <v>2411</v>
      </c>
      <c r="B6" s="82"/>
      <c r="C6" s="156"/>
      <c r="D6" s="15"/>
    </row>
    <row r="7" spans="1:4" ht="15.75" customHeight="1">
      <c r="A7" s="855" t="s">
        <v>603</v>
      </c>
      <c r="B7" s="82">
        <v>174</v>
      </c>
      <c r="C7" s="156" t="s">
        <v>48</v>
      </c>
      <c r="D7" s="15"/>
    </row>
    <row r="8" spans="1:4" ht="15.75" customHeight="1">
      <c r="A8" s="855" t="s">
        <v>602</v>
      </c>
      <c r="B8" s="82">
        <v>1032</v>
      </c>
      <c r="C8" s="156">
        <v>55</v>
      </c>
      <c r="D8" s="15"/>
    </row>
    <row r="9" spans="1:4" ht="15.75" customHeight="1">
      <c r="A9" s="855" t="s">
        <v>2412</v>
      </c>
      <c r="B9" s="82">
        <v>85</v>
      </c>
      <c r="C9" s="156" t="s">
        <v>48</v>
      </c>
      <c r="D9" s="15"/>
    </row>
    <row r="10" spans="1:4" ht="15.75" customHeight="1">
      <c r="A10" s="855" t="s">
        <v>2413</v>
      </c>
      <c r="B10" s="82">
        <v>2</v>
      </c>
      <c r="C10" s="156" t="s">
        <v>48</v>
      </c>
      <c r="D10" s="15"/>
    </row>
    <row r="11" spans="1:4" ht="15.75" customHeight="1">
      <c r="A11" s="261" t="s">
        <v>2416</v>
      </c>
      <c r="B11" s="80">
        <v>9584</v>
      </c>
      <c r="C11" s="203">
        <v>581</v>
      </c>
      <c r="D11" s="15"/>
    </row>
    <row r="12" spans="1:4">
      <c r="A12" s="234" t="s">
        <v>2411</v>
      </c>
      <c r="B12" s="82"/>
      <c r="C12" s="156"/>
      <c r="D12" s="15"/>
    </row>
    <row r="13" spans="1:4">
      <c r="A13" s="855" t="s">
        <v>603</v>
      </c>
      <c r="B13" s="82">
        <v>1690</v>
      </c>
      <c r="C13" s="156" t="s">
        <v>48</v>
      </c>
      <c r="D13" s="15"/>
    </row>
    <row r="14" spans="1:4">
      <c r="A14" s="448" t="s">
        <v>2414</v>
      </c>
      <c r="B14" s="82">
        <v>1690</v>
      </c>
      <c r="C14" s="156" t="s">
        <v>48</v>
      </c>
      <c r="D14" s="15"/>
    </row>
    <row r="15" spans="1:4">
      <c r="A15" s="855" t="s">
        <v>602</v>
      </c>
      <c r="B15" s="82">
        <v>7759</v>
      </c>
      <c r="C15" s="156">
        <v>581</v>
      </c>
      <c r="D15" s="15"/>
    </row>
    <row r="16" spans="1:4">
      <c r="A16" s="448" t="s">
        <v>2414</v>
      </c>
      <c r="B16" s="82">
        <v>7695</v>
      </c>
      <c r="C16" s="156">
        <v>581</v>
      </c>
    </row>
    <row r="17" spans="1:3" ht="15.75" customHeight="1">
      <c r="A17" s="855" t="s">
        <v>2412</v>
      </c>
      <c r="B17" s="82">
        <v>135</v>
      </c>
      <c r="C17" s="156" t="s">
        <v>48</v>
      </c>
    </row>
    <row r="18" spans="1:3" ht="15.75" customHeight="1">
      <c r="A18" s="2024" t="s">
        <v>2409</v>
      </c>
      <c r="B18" s="2024"/>
      <c r="C18" s="2024"/>
    </row>
    <row r="19" spans="1:3" ht="15.75" customHeight="1">
      <c r="A19" s="1951" t="s">
        <v>2415</v>
      </c>
      <c r="B19" s="1951"/>
      <c r="C19" s="1951"/>
    </row>
    <row r="20" spans="1:3">
      <c r="A20" s="185"/>
      <c r="B20" s="121"/>
      <c r="C20" s="121"/>
    </row>
  </sheetData>
  <mergeCells count="3">
    <mergeCell ref="A2:C2"/>
    <mergeCell ref="A18:C18"/>
    <mergeCell ref="A19:C19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L30"/>
  <sheetViews>
    <sheetView showGridLines="0" workbookViewId="0"/>
  </sheetViews>
  <sheetFormatPr defaultRowHeight="15"/>
  <cols>
    <col min="1" max="1" width="18.7109375" customWidth="1"/>
    <col min="2" max="11" width="15.140625" customWidth="1"/>
  </cols>
  <sheetData>
    <row r="1" spans="1:12" ht="35.1" customHeight="1">
      <c r="A1" s="94"/>
      <c r="B1" s="94"/>
      <c r="C1" s="94"/>
      <c r="D1" s="52"/>
      <c r="E1" s="52"/>
      <c r="F1" s="52"/>
      <c r="G1" s="52"/>
      <c r="H1" s="52"/>
    </row>
    <row r="2" spans="1:12">
      <c r="A2" s="1974" t="s">
        <v>2526</v>
      </c>
      <c r="B2" s="1975"/>
      <c r="C2" s="1975"/>
      <c r="D2" s="1975"/>
      <c r="E2" s="1975"/>
      <c r="F2" s="1975"/>
      <c r="G2" s="1975"/>
      <c r="H2" s="1975"/>
      <c r="I2" s="1975"/>
      <c r="J2" s="1976"/>
      <c r="K2" s="1976"/>
    </row>
    <row r="3" spans="1:12">
      <c r="A3" s="1977" t="s">
        <v>36</v>
      </c>
      <c r="B3" s="2012" t="s">
        <v>433</v>
      </c>
      <c r="C3" s="2025"/>
      <c r="D3" s="2025"/>
      <c r="E3" s="2026"/>
      <c r="F3" s="1873" t="s">
        <v>434</v>
      </c>
      <c r="G3" s="1860"/>
      <c r="H3" s="1860"/>
      <c r="I3" s="1860"/>
      <c r="J3" s="1860"/>
      <c r="K3" s="1860"/>
      <c r="L3" s="15"/>
    </row>
    <row r="4" spans="1:12" ht="22.5" customHeight="1">
      <c r="A4" s="1983"/>
      <c r="B4" s="2014"/>
      <c r="C4" s="2027"/>
      <c r="D4" s="2027"/>
      <c r="E4" s="2028"/>
      <c r="F4" s="1873" t="s">
        <v>435</v>
      </c>
      <c r="G4" s="2029"/>
      <c r="H4" s="1873" t="s">
        <v>436</v>
      </c>
      <c r="I4" s="2029"/>
      <c r="J4" s="1873" t="s">
        <v>437</v>
      </c>
      <c r="K4" s="1860"/>
      <c r="L4" s="15"/>
    </row>
    <row r="5" spans="1:12" ht="24" customHeight="1">
      <c r="A5" s="1983"/>
      <c r="B5" s="1873" t="s">
        <v>233</v>
      </c>
      <c r="C5" s="2029"/>
      <c r="D5" s="1873" t="s">
        <v>438</v>
      </c>
      <c r="E5" s="2029"/>
      <c r="F5" s="1984" t="s">
        <v>201</v>
      </c>
      <c r="G5" s="1984" t="s">
        <v>438</v>
      </c>
      <c r="H5" s="1984" t="s">
        <v>201</v>
      </c>
      <c r="I5" s="1984" t="s">
        <v>438</v>
      </c>
      <c r="J5" s="1984" t="s">
        <v>201</v>
      </c>
      <c r="K5" s="2012" t="s">
        <v>438</v>
      </c>
      <c r="L5" s="15"/>
    </row>
    <row r="6" spans="1:12" ht="26.25" thickBot="1">
      <c r="A6" s="1978"/>
      <c r="B6" s="1568" t="s">
        <v>1205</v>
      </c>
      <c r="C6" s="1568" t="s">
        <v>439</v>
      </c>
      <c r="D6" s="1568" t="s">
        <v>288</v>
      </c>
      <c r="E6" s="1568" t="s">
        <v>440</v>
      </c>
      <c r="F6" s="1986"/>
      <c r="G6" s="1986"/>
      <c r="H6" s="1986"/>
      <c r="I6" s="1986"/>
      <c r="J6" s="1986"/>
      <c r="K6" s="2030"/>
      <c r="L6" s="15"/>
    </row>
    <row r="7" spans="1:12" ht="15.75" thickTop="1">
      <c r="A7" s="183" t="s">
        <v>378</v>
      </c>
      <c r="B7" s="84">
        <v>926442</v>
      </c>
      <c r="C7" s="84">
        <v>12292.3</v>
      </c>
      <c r="D7" s="87">
        <v>3485</v>
      </c>
      <c r="E7" s="168">
        <v>46.6</v>
      </c>
      <c r="F7" s="84">
        <v>725651</v>
      </c>
      <c r="G7" s="228">
        <v>2123</v>
      </c>
      <c r="H7" s="84">
        <v>48871</v>
      </c>
      <c r="I7" s="84">
        <v>295</v>
      </c>
      <c r="J7" s="87">
        <v>151920</v>
      </c>
      <c r="K7" s="87">
        <v>1067</v>
      </c>
      <c r="L7" s="15"/>
    </row>
    <row r="8" spans="1:12">
      <c r="A8" s="185" t="s">
        <v>1169</v>
      </c>
      <c r="B8" s="245">
        <v>35311</v>
      </c>
      <c r="C8" s="245">
        <v>492.7</v>
      </c>
      <c r="D8" s="246" t="s">
        <v>295</v>
      </c>
      <c r="E8" s="245" t="s">
        <v>295</v>
      </c>
      <c r="F8" s="245">
        <v>31909</v>
      </c>
      <c r="G8" s="246" t="s">
        <v>48</v>
      </c>
      <c r="H8" s="245">
        <v>795</v>
      </c>
      <c r="I8" s="246" t="s">
        <v>48</v>
      </c>
      <c r="J8" s="246">
        <v>2607</v>
      </c>
      <c r="K8" s="246" t="s">
        <v>295</v>
      </c>
      <c r="L8" s="15"/>
    </row>
    <row r="9" spans="1:12">
      <c r="A9" s="1845" t="s">
        <v>250</v>
      </c>
      <c r="B9" s="2000"/>
      <c r="C9" s="2000"/>
      <c r="D9" s="2000"/>
      <c r="E9" s="2000"/>
      <c r="F9" s="2000"/>
      <c r="G9" s="2000"/>
      <c r="H9" s="2000"/>
      <c r="I9" s="2000"/>
      <c r="J9" s="2000"/>
      <c r="K9" s="2000"/>
      <c r="L9" s="15"/>
    </row>
    <row r="10" spans="1:12">
      <c r="L10" s="15"/>
    </row>
    <row r="15" spans="1:12">
      <c r="E15" s="15"/>
      <c r="F15" s="15"/>
      <c r="G15" s="15"/>
      <c r="H15" s="15"/>
      <c r="I15" s="15"/>
      <c r="J15" s="15"/>
      <c r="K15" s="15"/>
      <c r="L15" s="15"/>
    </row>
    <row r="16" spans="1:12">
      <c r="E16" s="15"/>
      <c r="F16" s="186"/>
      <c r="G16" s="186"/>
      <c r="H16" s="186"/>
      <c r="I16" s="186"/>
      <c r="J16" s="186"/>
      <c r="K16" s="186"/>
      <c r="L16" s="15"/>
    </row>
    <row r="17" spans="5:12">
      <c r="E17" s="15"/>
      <c r="F17" s="15"/>
      <c r="G17" s="15"/>
      <c r="H17" s="15"/>
      <c r="I17" s="15"/>
      <c r="J17" s="15"/>
      <c r="K17" s="15"/>
      <c r="L17" s="15"/>
    </row>
    <row r="18" spans="5:12">
      <c r="E18" s="15"/>
      <c r="F18" s="15"/>
      <c r="G18" s="15"/>
      <c r="H18" s="15"/>
      <c r="I18" s="15"/>
      <c r="J18" s="15"/>
      <c r="K18" s="15"/>
      <c r="L18" s="15"/>
    </row>
    <row r="19" spans="5:12">
      <c r="E19" s="15"/>
      <c r="F19" s="15"/>
      <c r="G19" s="15"/>
      <c r="H19" s="15"/>
      <c r="I19" s="15"/>
      <c r="J19" s="15"/>
      <c r="K19" s="15"/>
      <c r="L19" s="15"/>
    </row>
    <row r="20" spans="5:12">
      <c r="E20" s="15"/>
      <c r="F20" s="15"/>
      <c r="G20" s="15"/>
      <c r="H20" s="15"/>
      <c r="I20" s="15"/>
      <c r="J20" s="15"/>
      <c r="K20" s="15"/>
      <c r="L20" s="15"/>
    </row>
    <row r="21" spans="5:12">
      <c r="E21" s="15"/>
      <c r="F21" s="15"/>
      <c r="G21" s="15"/>
      <c r="H21" s="15"/>
      <c r="I21" s="15"/>
      <c r="J21" s="15"/>
      <c r="K21" s="15"/>
      <c r="L21" s="15"/>
    </row>
    <row r="22" spans="5:12">
      <c r="E22" s="15"/>
      <c r="F22" s="15"/>
      <c r="G22" s="15"/>
      <c r="H22" s="15"/>
      <c r="I22" s="15"/>
      <c r="J22" s="15"/>
      <c r="K22" s="15"/>
      <c r="L22" s="15"/>
    </row>
    <row r="23" spans="5:12">
      <c r="E23" s="15"/>
      <c r="F23" s="187"/>
      <c r="G23" s="187"/>
      <c r="H23" s="187"/>
      <c r="I23" s="187"/>
      <c r="J23" s="187"/>
      <c r="K23" s="15"/>
      <c r="L23" s="15"/>
    </row>
    <row r="24" spans="5:12">
      <c r="E24" s="15"/>
      <c r="F24" s="15"/>
      <c r="G24" s="15"/>
      <c r="H24" s="15"/>
      <c r="I24" s="15"/>
      <c r="J24" s="15"/>
      <c r="K24" s="15"/>
      <c r="L24" s="15"/>
    </row>
    <row r="25" spans="5:12">
      <c r="E25" s="15"/>
      <c r="F25" s="15"/>
      <c r="G25" s="15"/>
      <c r="H25" s="15"/>
      <c r="I25" s="15"/>
      <c r="J25" s="15"/>
      <c r="K25" s="15"/>
      <c r="L25" s="15"/>
    </row>
    <row r="26" spans="5:12">
      <c r="E26" s="15"/>
      <c r="F26" s="15"/>
      <c r="G26" s="15"/>
      <c r="H26" s="15"/>
      <c r="I26" s="15"/>
      <c r="J26" s="15"/>
      <c r="K26" s="15"/>
      <c r="L26" s="15"/>
    </row>
    <row r="27" spans="5:12">
      <c r="E27" s="15"/>
      <c r="F27" s="15"/>
      <c r="G27" s="15"/>
      <c r="H27" s="15"/>
      <c r="I27" s="15"/>
      <c r="J27" s="15"/>
      <c r="K27" s="15"/>
      <c r="L27" s="15"/>
    </row>
    <row r="28" spans="5:12">
      <c r="E28" s="15"/>
      <c r="F28" s="15"/>
      <c r="G28" s="15"/>
      <c r="H28" s="15"/>
      <c r="I28" s="15"/>
      <c r="J28" s="15"/>
      <c r="K28" s="15"/>
      <c r="L28" s="15"/>
    </row>
    <row r="29" spans="5:12">
      <c r="E29" s="15"/>
      <c r="F29" s="15"/>
      <c r="G29" s="15"/>
      <c r="H29" s="15"/>
      <c r="I29" s="15"/>
      <c r="J29" s="15"/>
      <c r="K29" s="15"/>
      <c r="L29" s="15"/>
    </row>
    <row r="30" spans="5:12">
      <c r="E30" s="15"/>
      <c r="F30" s="15"/>
      <c r="G30" s="15"/>
      <c r="H30" s="15"/>
      <c r="I30" s="15"/>
      <c r="J30" s="15"/>
      <c r="K30" s="15"/>
      <c r="L30" s="15"/>
    </row>
  </sheetData>
  <mergeCells count="16">
    <mergeCell ref="A9:K9"/>
    <mergeCell ref="A2:K2"/>
    <mergeCell ref="A3:A6"/>
    <mergeCell ref="B3:E4"/>
    <mergeCell ref="F3:K3"/>
    <mergeCell ref="F4:G4"/>
    <mergeCell ref="H4:I4"/>
    <mergeCell ref="J4:K4"/>
    <mergeCell ref="B5:C5"/>
    <mergeCell ref="D5:E5"/>
    <mergeCell ref="F5:F6"/>
    <mergeCell ref="G5:G6"/>
    <mergeCell ref="H5:H6"/>
    <mergeCell ref="I5:I6"/>
    <mergeCell ref="J5:J6"/>
    <mergeCell ref="K5:K6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/>
  <dimension ref="A1:G10"/>
  <sheetViews>
    <sheetView showGridLines="0" zoomScaleNormal="100" workbookViewId="0"/>
  </sheetViews>
  <sheetFormatPr defaultRowHeight="15"/>
  <cols>
    <col min="1" max="1" width="32.7109375" customWidth="1"/>
    <col min="2" max="4" width="10.7109375" customWidth="1"/>
  </cols>
  <sheetData>
    <row r="1" spans="1:7" ht="35.1" customHeight="1">
      <c r="A1" s="94"/>
      <c r="B1" s="94"/>
      <c r="C1" s="52"/>
      <c r="D1" s="52"/>
      <c r="E1" s="52"/>
      <c r="F1" s="52"/>
      <c r="G1" s="52"/>
    </row>
    <row r="2" spans="1:7">
      <c r="A2" s="1858" t="s">
        <v>2008</v>
      </c>
      <c r="B2" s="2031"/>
      <c r="C2" s="1846"/>
      <c r="D2" s="1846"/>
    </row>
    <row r="3" spans="1:7" ht="15.75" thickBot="1">
      <c r="A3" s="1576" t="s">
        <v>36</v>
      </c>
      <c r="B3" s="1568">
        <v>2015</v>
      </c>
      <c r="C3" s="1568">
        <v>2016</v>
      </c>
      <c r="D3" s="1577">
        <v>2017</v>
      </c>
      <c r="E3" s="15"/>
    </row>
    <row r="4" spans="1:7" ht="18" customHeight="1" thickTop="1">
      <c r="A4" s="134" t="s">
        <v>441</v>
      </c>
      <c r="B4" s="170"/>
      <c r="C4" s="170"/>
      <c r="D4" s="171"/>
    </row>
    <row r="5" spans="1:7">
      <c r="A5" s="85" t="s">
        <v>442</v>
      </c>
      <c r="B5" s="82">
        <v>153</v>
      </c>
      <c r="C5" s="82">
        <v>40</v>
      </c>
      <c r="D5" s="18">
        <v>59</v>
      </c>
      <c r="E5" s="15"/>
    </row>
    <row r="6" spans="1:7">
      <c r="A6" s="85" t="s">
        <v>443</v>
      </c>
      <c r="B6" s="82">
        <v>1199</v>
      </c>
      <c r="C6" s="82">
        <v>379</v>
      </c>
      <c r="D6" s="18">
        <v>487</v>
      </c>
      <c r="E6" s="15"/>
    </row>
    <row r="7" spans="1:7">
      <c r="A7" s="103" t="s">
        <v>444</v>
      </c>
      <c r="B7" s="82"/>
      <c r="C7" s="82"/>
      <c r="D7" s="18"/>
    </row>
    <row r="8" spans="1:7">
      <c r="A8" s="85" t="s">
        <v>442</v>
      </c>
      <c r="B8" s="82">
        <v>254</v>
      </c>
      <c r="C8" s="82">
        <v>22</v>
      </c>
      <c r="D8" s="18">
        <v>63</v>
      </c>
    </row>
    <row r="9" spans="1:7">
      <c r="A9" s="85" t="s">
        <v>443</v>
      </c>
      <c r="B9" s="82">
        <v>685</v>
      </c>
      <c r="C9" s="82">
        <v>255</v>
      </c>
      <c r="D9" s="18">
        <v>210</v>
      </c>
    </row>
    <row r="10" spans="1:7" ht="30" customHeight="1">
      <c r="A10" s="1845" t="s">
        <v>1175</v>
      </c>
      <c r="B10" s="2000"/>
      <c r="C10" s="2000"/>
      <c r="D10" s="2000"/>
    </row>
  </sheetData>
  <mergeCells count="2">
    <mergeCell ref="A2:D2"/>
    <mergeCell ref="A10:D10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>
    <tabColor rgb="FF808080"/>
  </sheetPr>
  <dimension ref="A1:G35"/>
  <sheetViews>
    <sheetView workbookViewId="0"/>
  </sheetViews>
  <sheetFormatPr defaultRowHeight="15"/>
  <cols>
    <col min="2" max="2" width="160.42578125" customWidth="1"/>
  </cols>
  <sheetData>
    <row r="1" spans="1:7" s="4" customFormat="1" ht="39" customHeight="1">
      <c r="B1" s="91"/>
      <c r="C1" s="92"/>
      <c r="D1" s="92"/>
      <c r="E1" s="92"/>
      <c r="F1" s="92"/>
      <c r="G1" s="92"/>
    </row>
    <row r="2" spans="1:7" ht="30" customHeight="1">
      <c r="A2" s="1648"/>
      <c r="B2" s="1649" t="s">
        <v>4</v>
      </c>
    </row>
    <row r="3" spans="1:7">
      <c r="A3" s="4"/>
      <c r="B3" s="4"/>
    </row>
    <row r="4" spans="1:7">
      <c r="A4" s="93" t="s">
        <v>2073</v>
      </c>
      <c r="B4" s="14" t="s">
        <v>18</v>
      </c>
    </row>
    <row r="5" spans="1:7">
      <c r="A5" s="93" t="s">
        <v>2074</v>
      </c>
      <c r="B5" s="14" t="s">
        <v>2584</v>
      </c>
    </row>
    <row r="6" spans="1:7">
      <c r="A6" s="93" t="s">
        <v>2075</v>
      </c>
      <c r="B6" s="14" t="s">
        <v>445</v>
      </c>
    </row>
    <row r="7" spans="1:7">
      <c r="A7" s="93" t="s">
        <v>2076</v>
      </c>
      <c r="B7" s="14" t="s">
        <v>1238</v>
      </c>
    </row>
    <row r="8" spans="1:7">
      <c r="A8" s="93" t="s">
        <v>2077</v>
      </c>
      <c r="B8" s="14" t="s">
        <v>446</v>
      </c>
    </row>
    <row r="9" spans="1:7">
      <c r="A9" s="93" t="s">
        <v>2078</v>
      </c>
      <c r="B9" s="14" t="s">
        <v>447</v>
      </c>
    </row>
    <row r="10" spans="1:7">
      <c r="A10" s="93" t="s">
        <v>2079</v>
      </c>
      <c r="B10" s="14" t="s">
        <v>448</v>
      </c>
    </row>
    <row r="11" spans="1:7">
      <c r="A11" s="93" t="s">
        <v>2080</v>
      </c>
      <c r="B11" s="14" t="s">
        <v>449</v>
      </c>
    </row>
    <row r="12" spans="1:7">
      <c r="A12" s="93" t="s">
        <v>2081</v>
      </c>
      <c r="B12" s="14" t="s">
        <v>2903</v>
      </c>
    </row>
    <row r="13" spans="1:7">
      <c r="A13" s="93" t="s">
        <v>2082</v>
      </c>
      <c r="B13" s="14" t="s">
        <v>450</v>
      </c>
    </row>
    <row r="14" spans="1:7">
      <c r="A14" s="93" t="s">
        <v>2083</v>
      </c>
      <c r="B14" s="14" t="s">
        <v>451</v>
      </c>
    </row>
    <row r="15" spans="1:7">
      <c r="A15" s="93" t="s">
        <v>2084</v>
      </c>
      <c r="B15" s="14" t="s">
        <v>452</v>
      </c>
    </row>
    <row r="16" spans="1:7">
      <c r="A16" s="93" t="s">
        <v>2085</v>
      </c>
      <c r="B16" s="14" t="s">
        <v>453</v>
      </c>
    </row>
    <row r="17" spans="1:2">
      <c r="A17" s="93" t="s">
        <v>2086</v>
      </c>
      <c r="B17" s="14" t="s">
        <v>454</v>
      </c>
    </row>
    <row r="18" spans="1:2">
      <c r="A18" s="93" t="s">
        <v>2087</v>
      </c>
      <c r="B18" s="14" t="s">
        <v>455</v>
      </c>
    </row>
    <row r="19" spans="1:2">
      <c r="A19" s="93" t="s">
        <v>2088</v>
      </c>
      <c r="B19" s="14" t="s">
        <v>456</v>
      </c>
    </row>
    <row r="20" spans="1:2">
      <c r="A20" s="93" t="s">
        <v>2089</v>
      </c>
      <c r="B20" s="14" t="s">
        <v>457</v>
      </c>
    </row>
    <row r="21" spans="1:2">
      <c r="A21" s="93" t="s">
        <v>2090</v>
      </c>
      <c r="B21" s="14" t="s">
        <v>1455</v>
      </c>
    </row>
    <row r="22" spans="1:2">
      <c r="A22" s="93" t="s">
        <v>2091</v>
      </c>
      <c r="B22" s="14" t="s">
        <v>458</v>
      </c>
    </row>
    <row r="23" spans="1:2">
      <c r="A23" s="93" t="s">
        <v>2092</v>
      </c>
      <c r="B23" s="14" t="s">
        <v>1458</v>
      </c>
    </row>
    <row r="24" spans="1:2">
      <c r="A24" s="93" t="s">
        <v>2093</v>
      </c>
      <c r="B24" s="14" t="s">
        <v>2769</v>
      </c>
    </row>
    <row r="25" spans="1:2">
      <c r="A25" s="93" t="s">
        <v>2094</v>
      </c>
      <c r="B25" s="14" t="s">
        <v>1463</v>
      </c>
    </row>
    <row r="26" spans="1:2">
      <c r="A26" s="93" t="s">
        <v>2095</v>
      </c>
      <c r="B26" s="14" t="s">
        <v>459</v>
      </c>
    </row>
    <row r="27" spans="1:2">
      <c r="A27" s="93" t="s">
        <v>2096</v>
      </c>
      <c r="B27" s="14" t="s">
        <v>460</v>
      </c>
    </row>
    <row r="28" spans="1:2">
      <c r="A28" s="93" t="s">
        <v>2097</v>
      </c>
      <c r="B28" s="14" t="s">
        <v>461</v>
      </c>
    </row>
    <row r="29" spans="1:2">
      <c r="A29" s="93" t="s">
        <v>2098</v>
      </c>
      <c r="B29" s="14" t="s">
        <v>462</v>
      </c>
    </row>
    <row r="30" spans="1:2">
      <c r="A30" s="93" t="s">
        <v>2099</v>
      </c>
      <c r="B30" s="14" t="s">
        <v>463</v>
      </c>
    </row>
    <row r="31" spans="1:2">
      <c r="A31" s="93" t="s">
        <v>2100</v>
      </c>
      <c r="B31" s="14" t="s">
        <v>464</v>
      </c>
    </row>
    <row r="32" spans="1:2">
      <c r="A32" s="93" t="s">
        <v>2101</v>
      </c>
      <c r="B32" s="14" t="s">
        <v>1479</v>
      </c>
    </row>
    <row r="33" spans="1:2">
      <c r="A33" s="93" t="s">
        <v>2102</v>
      </c>
      <c r="B33" s="14" t="s">
        <v>1482</v>
      </c>
    </row>
    <row r="34" spans="1:2">
      <c r="A34" s="93" t="s">
        <v>2103</v>
      </c>
      <c r="B34" s="14" t="s">
        <v>1483</v>
      </c>
    </row>
    <row r="35" spans="1:2">
      <c r="A35" s="93" t="s">
        <v>2104</v>
      </c>
      <c r="B35" s="14" t="s">
        <v>2905</v>
      </c>
    </row>
  </sheetData>
  <hyperlinks>
    <hyperlink ref="B4" location="'1(25)'!A1" display="ZASOBY EKSPLOATACYJNE WÓD PODZIEMNYCH"/>
    <hyperlink ref="B5" location="'2(26)'!A1" display="ZASOBY WÓD LECZNICZYCH UDOKUMENTOWANE GEOLOGICZNIE "/>
    <hyperlink ref="B9" location="'6(30)'!A1" display="ZUŻYCIE WODY NA POTRZEBY GOSPODARKI NARODOWEJ I LUDNOŚCI"/>
    <hyperlink ref="B6" location="'3(27)'!A1" display="POBÓR WODY NA POTRZEBY GOSPODARKI NARODOWEJ I LUDNOŚCI WEDŁUG ŹRÓDEŁ POBORU"/>
    <hyperlink ref="B7" location="'4(28)'!A1" display="POBÓR WODY NA POTRZEBY GOSPODARKI NARODOWEJ I LUDNOŚCI WEDŁUG ŹRÓDEŁ POBORU, PODREGIONÓW I POWIATÓW"/>
    <hyperlink ref="B8" location="'5(29)'!A1" display="SIEĆ WODOCIĄGOWA I SIEĆ KANALIZACYJNA"/>
    <hyperlink ref="B11" location="'8(32)'!A1" display="POBÓR I ZUŻYCIE WODY W PRZEMYŚLE"/>
    <hyperlink ref="B12" location="'9(33)'!A1" display="GOSPODAROWANIE WODĄ W ZAKŁADACH WEDŁUG SEKCJI POLSKIEJ KLASYFIKACJI DZIAŁALNOŚCI W 2014 R."/>
    <hyperlink ref="B13" location="'10(34)'!A1" display="GOSPODAROWANIE WODĄ W ZAKŁADACH WEDŁUG PODREGIONÓW, POWIATÓW I GMIN "/>
    <hyperlink ref="B14" location="'11(35)'!A1" display="MELIORACJE PODSTAWOWE"/>
    <hyperlink ref="B15" location="'12(36)'!A1" display="MELIORACJE PODSTAWOWE WYMAGAJĄCE ODBUDOWY LUB MODERNIZACJI"/>
    <hyperlink ref="B16" location="'13(37)'!A1" display="NAWADNIANE UŻYTKI ROLNE I GRUNTY LEŚNE ORAZ NAPEŁNIANE STAWY RYBNE"/>
    <hyperlink ref="B17" location="'14(38)'!A1" display="NAWADNIANE UŻYTKI ROLNE I GRUNTY LEŚNE WEDŁUG SPOSOBU NAWADNIANIA"/>
    <hyperlink ref="B18" location="'15(39)'!A1" display="ŚCIEKI PRZEMYSŁOWE I KOMUNALNE ODPROWADZONE DO WÓD LUB DO ZIEMI"/>
    <hyperlink ref="B19" location="'16(40)'!A1" display="ŚCIEKI PRZEMYSŁOWE OCZYSZCZANE I NIEOCZYSZCZANE WEDŁUG PODREGIONÓW,  POWIATÓW I GMIN "/>
    <hyperlink ref="B20" location="'17(41)'!A1" display="ŚCIEKI PRZEMYSŁOWE I KOMUNALNE WYMAGAJĄCE OCZYSZCZANIA ODPROWADZONE DO WÓD LUB DO ZIEMI WEDŁUG MIAST I WSI  "/>
    <hyperlink ref="B21" location="'18(42)'!A1" display="ŚCIEKI PRZEMYSŁOWE I KOMUNALNE WYMAGAJĄCE OCZYSZCZANIA WEDŁUG PODREGIONÓW I POWIATÓW"/>
    <hyperlink ref="B22" location="'19(43)'!A1" display="ŚCIEKI KOMUNALNE ODPROWADZONE SIECIĄ KANALIZACYJNĄ"/>
    <hyperlink ref="B23" location="'20(44)'!A1" display="MIASTA O DUŻEJ SKALI ZAGROŻENIA ŚCIEKAMI "/>
    <hyperlink ref="B24" location="'21(45)'!A1" display="ŚCIEKI KOMUNALNE ODPROWADZONE SIECIĄ KANALIZACYJNĄ WEDŁUG PODREGIONÓW, POWIATÓW I GMIN"/>
    <hyperlink ref="B25" location="'22(46)'!A1" display="LUDNOŚĆ KORZYSTAJĄCA Z KOMUNALNYCH OCZYSZCZALNI ŚCIEKÓW WEDŁUG PODREGIONÓW, POWIATÓW I GMIN"/>
    <hyperlink ref="B26" location="'23(47)'!A1" display="OCZYSZCZALNIE ŚCIEKÓW KOMUNALNYCH"/>
    <hyperlink ref="B27" location="'24(48)'!A1" display="OCZYSZCZALNIE ŚCIEKÓW KOMUNALNYCH WEDŁUG PODREGIONÓW,  POWIATÓW I GMIN"/>
    <hyperlink ref="B28" location="'25(49)'!A1" display="OCZYSZCZALNIE ŚCIEKÓW PRZEMYSŁOWYCH"/>
    <hyperlink ref="B29" location="'26(50)'!A1" display="PODCZYSZCZALNIE ŚCIEKÓW PRZEMYSŁOWYCH"/>
    <hyperlink ref="B30" location="'27(51)'!A1" display="OSADY Z PRZEMYSŁOWYCH I KOMUNALNYCH OCZYSZCZALNI ŚCIEKÓW"/>
    <hyperlink ref="B31" location="'28(52)'!A1" display="ŚCIEKI PRZEMYSŁOWE OCZYSZCZANE I NIEOCZYSZCZANE"/>
    <hyperlink ref="B32" location="'29(53)'!A1" display="ŚCIEKI PRZEMYSŁOWE OCZYSZCZANE I NIEOCZYSZCZANE WEDŁUG SEKCJI POLSKIEJ KLASYFIKACJI DZIAŁALNOŚCI"/>
    <hyperlink ref="B33" location="'30(54)'!A1" display="ŁADUNKI ZANIECZYSZCZEŃ W ŚCIEKACH KOMUNALNYCH ODPROWADZONYCH DO WÓD LUB DO ZIEMI WEDŁUG PODREGIONÓW I POWIATÓW"/>
    <hyperlink ref="B34" location="'31(55)'!A1" display="ŁADUNKI ZANIECZYSZCZEŃ W ŚCIEKACH PRZEMYSŁOWYCH ODPROWADZONYCH DO WÓD LUB DO ZIEMI WEDŁUG PODREGIONÓW I POWIATÓW"/>
    <hyperlink ref="B35" location="'32(56)'!A1" display="DZIAŁALNOŚĆ WOJEWÓDZKIEGO INSPEKTORATU OCHRONY ŚRODOWISKA W ZAKRESIE OCHRONY WÓD"/>
    <hyperlink ref="B10" location="'7(31)'!A1" display="ZUŻYCIE WODY W ZAKŁADACH I ICH WYPOSAŻENIE W ZAMKNIĘTE OBIEGI WODY"/>
  </hyperlink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H10"/>
  <sheetViews>
    <sheetView showGridLines="0" workbookViewId="0"/>
  </sheetViews>
  <sheetFormatPr defaultRowHeight="15"/>
  <cols>
    <col min="1" max="1" width="18.7109375" customWidth="1"/>
    <col min="2" max="7" width="14.85546875" customWidth="1"/>
  </cols>
  <sheetData>
    <row r="1" spans="1:8" ht="35.1" customHeight="1">
      <c r="A1" s="94"/>
      <c r="B1" s="94"/>
      <c r="C1" s="94"/>
      <c r="D1" s="52"/>
      <c r="E1" s="52"/>
      <c r="F1" s="52"/>
      <c r="G1" s="52"/>
      <c r="H1" s="52"/>
    </row>
    <row r="2" spans="1:8" ht="15" customHeight="1">
      <c r="A2" s="2032" t="s">
        <v>2046</v>
      </c>
      <c r="B2" s="2032"/>
      <c r="C2" s="2032"/>
      <c r="D2" s="2032"/>
      <c r="E2" s="2032"/>
      <c r="F2" s="2032"/>
      <c r="G2" s="2032"/>
    </row>
    <row r="3" spans="1:8" ht="15" customHeight="1">
      <c r="A3" s="1877" t="s">
        <v>1227</v>
      </c>
      <c r="B3" s="1877"/>
      <c r="C3" s="1877"/>
      <c r="D3" s="1877"/>
      <c r="E3" s="1877"/>
      <c r="F3" s="1877"/>
      <c r="G3" s="1877"/>
    </row>
    <row r="4" spans="1:8">
      <c r="A4" s="1977" t="s">
        <v>36</v>
      </c>
      <c r="B4" s="2033" t="s">
        <v>193</v>
      </c>
      <c r="C4" s="2034"/>
      <c r="D4" s="2033" t="s">
        <v>237</v>
      </c>
      <c r="E4" s="2035"/>
      <c r="F4" s="2035"/>
      <c r="G4" s="2035"/>
    </row>
    <row r="5" spans="1:8" ht="48">
      <c r="A5" s="1983"/>
      <c r="B5" s="1551" t="s">
        <v>465</v>
      </c>
      <c r="C5" s="1551" t="s">
        <v>1224</v>
      </c>
      <c r="D5" s="1551" t="s">
        <v>1129</v>
      </c>
      <c r="E5" s="1551" t="s">
        <v>1181</v>
      </c>
      <c r="F5" s="1551" t="s">
        <v>239</v>
      </c>
      <c r="G5" s="1552" t="s">
        <v>240</v>
      </c>
    </row>
    <row r="6" spans="1:8" ht="15.75" thickBot="1">
      <c r="A6" s="1978"/>
      <c r="B6" s="2015" t="s">
        <v>241</v>
      </c>
      <c r="C6" s="2016"/>
      <c r="D6" s="2016"/>
      <c r="E6" s="2016"/>
      <c r="F6" s="2016"/>
      <c r="G6" s="2016"/>
    </row>
    <row r="7" spans="1:8" ht="15.75" thickTop="1">
      <c r="A7" s="182">
        <v>2015</v>
      </c>
      <c r="B7" s="17">
        <v>825.5</v>
      </c>
      <c r="C7" s="17">
        <v>1.2</v>
      </c>
      <c r="D7" s="17">
        <v>766.8</v>
      </c>
      <c r="E7" s="17">
        <v>58.5</v>
      </c>
      <c r="F7" s="17">
        <v>0.1</v>
      </c>
      <c r="G7" s="31">
        <v>0</v>
      </c>
    </row>
    <row r="8" spans="1:8">
      <c r="A8" s="182">
        <v>2016</v>
      </c>
      <c r="B8" s="17">
        <v>828.7</v>
      </c>
      <c r="C8" s="17">
        <v>3.3</v>
      </c>
      <c r="D8" s="17">
        <v>769.5</v>
      </c>
      <c r="E8" s="17">
        <v>59.1</v>
      </c>
      <c r="F8" s="17">
        <v>1</v>
      </c>
      <c r="G8" s="31">
        <v>0</v>
      </c>
    </row>
    <row r="9" spans="1:8">
      <c r="A9" s="136">
        <v>2017</v>
      </c>
      <c r="B9" s="79">
        <v>828.6</v>
      </c>
      <c r="C9" s="79">
        <v>-0.1</v>
      </c>
      <c r="D9" s="79">
        <v>768.9</v>
      </c>
      <c r="E9" s="79">
        <v>59.5</v>
      </c>
      <c r="F9" s="79">
        <v>0.1</v>
      </c>
      <c r="G9" s="188">
        <v>0</v>
      </c>
    </row>
    <row r="10" spans="1:8">
      <c r="A10" s="1845" t="s">
        <v>1225</v>
      </c>
      <c r="B10" s="2000"/>
      <c r="C10" s="2000"/>
      <c r="D10" s="2000"/>
      <c r="E10" s="2000"/>
      <c r="F10" s="2000"/>
      <c r="G10" s="2000"/>
    </row>
  </sheetData>
  <mergeCells count="7">
    <mergeCell ref="A10:G10"/>
    <mergeCell ref="A2:G2"/>
    <mergeCell ref="A4:A6"/>
    <mergeCell ref="B4:C4"/>
    <mergeCell ref="D4:G4"/>
    <mergeCell ref="B6:G6"/>
    <mergeCell ref="A3:G3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/>
  <dimension ref="A1:F11"/>
  <sheetViews>
    <sheetView showGridLines="0" workbookViewId="0"/>
  </sheetViews>
  <sheetFormatPr defaultRowHeight="15"/>
  <cols>
    <col min="1" max="1" width="42.7109375" customWidth="1"/>
    <col min="2" max="2" width="5.7109375" customWidth="1"/>
    <col min="3" max="5" width="15.7109375" customWidth="1"/>
  </cols>
  <sheetData>
    <row r="1" spans="1:6" ht="35.1" customHeight="1">
      <c r="A1" s="94"/>
      <c r="B1" s="94"/>
      <c r="C1" s="94"/>
      <c r="D1" s="52"/>
      <c r="E1" s="52"/>
      <c r="F1" s="52"/>
    </row>
    <row r="2" spans="1:6" ht="15" customHeight="1">
      <c r="A2" s="1974" t="s">
        <v>2583</v>
      </c>
      <c r="B2" s="1975"/>
      <c r="C2" s="1975"/>
      <c r="D2" s="1976"/>
      <c r="E2" s="1976"/>
      <c r="F2" s="52"/>
    </row>
    <row r="3" spans="1:6" ht="15" customHeight="1">
      <c r="A3" s="467" t="s">
        <v>1227</v>
      </c>
      <c r="B3" s="466"/>
      <c r="C3" s="466"/>
      <c r="D3" s="466"/>
      <c r="E3" s="466"/>
    </row>
    <row r="4" spans="1:6" ht="38.25" thickBot="1">
      <c r="A4" s="1994" t="s">
        <v>36</v>
      </c>
      <c r="B4" s="1999"/>
      <c r="C4" s="1568" t="s">
        <v>467</v>
      </c>
      <c r="D4" s="1568" t="s">
        <v>2105</v>
      </c>
      <c r="E4" s="1577" t="s">
        <v>468</v>
      </c>
    </row>
    <row r="5" spans="1:6" ht="15.75" thickTop="1">
      <c r="A5" s="161" t="s">
        <v>1228</v>
      </c>
      <c r="B5" s="181">
        <v>2015</v>
      </c>
      <c r="C5" s="26">
        <v>1</v>
      </c>
      <c r="D5" s="27">
        <v>5</v>
      </c>
      <c r="E5" s="113">
        <v>0</v>
      </c>
    </row>
    <row r="6" spans="1:6">
      <c r="A6" s="4"/>
      <c r="B6" s="182">
        <v>2016</v>
      </c>
      <c r="C6" s="26">
        <v>1</v>
      </c>
      <c r="D6" s="27">
        <v>5</v>
      </c>
      <c r="E6" s="113">
        <v>0</v>
      </c>
    </row>
    <row r="7" spans="1:6">
      <c r="A7" s="192"/>
      <c r="B7" s="946">
        <v>2017</v>
      </c>
      <c r="C7" s="123">
        <v>1</v>
      </c>
      <c r="D7" s="81">
        <v>5</v>
      </c>
      <c r="E7" s="124">
        <v>0</v>
      </c>
    </row>
    <row r="8" spans="1:6">
      <c r="A8" s="53" t="s">
        <v>1226</v>
      </c>
      <c r="B8" s="760">
        <v>2015</v>
      </c>
      <c r="C8" s="26">
        <v>1</v>
      </c>
      <c r="D8" s="27">
        <v>5</v>
      </c>
      <c r="E8" s="113">
        <v>0</v>
      </c>
    </row>
    <row r="9" spans="1:6">
      <c r="A9" s="4"/>
      <c r="B9" s="182">
        <v>2016</v>
      </c>
      <c r="C9" s="26">
        <v>1</v>
      </c>
      <c r="D9" s="27">
        <v>5</v>
      </c>
      <c r="E9" s="113">
        <v>0</v>
      </c>
    </row>
    <row r="10" spans="1:6">
      <c r="A10" s="192"/>
      <c r="B10" s="193">
        <v>2017</v>
      </c>
      <c r="C10" s="123">
        <v>1</v>
      </c>
      <c r="D10" s="81">
        <v>5</v>
      </c>
      <c r="E10" s="124">
        <v>0</v>
      </c>
    </row>
    <row r="11" spans="1:6">
      <c r="A11" s="1845" t="s">
        <v>466</v>
      </c>
      <c r="B11" s="2000"/>
      <c r="C11" s="2000"/>
      <c r="D11" s="2000"/>
      <c r="E11" s="2000"/>
    </row>
  </sheetData>
  <mergeCells count="3">
    <mergeCell ref="A2:E2"/>
    <mergeCell ref="A4:B4"/>
    <mergeCell ref="A11:E11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/>
  <dimension ref="A1:H14"/>
  <sheetViews>
    <sheetView showGridLines="0" workbookViewId="0">
      <selection activeCell="B5" sqref="B5:G13"/>
    </sheetView>
  </sheetViews>
  <sheetFormatPr defaultRowHeight="15"/>
  <cols>
    <col min="1" max="1" width="34.7109375" customWidth="1"/>
    <col min="2" max="7" width="10.42578125" customWidth="1"/>
  </cols>
  <sheetData>
    <row r="1" spans="1:8" ht="35.1" customHeight="1">
      <c r="A1" s="94"/>
      <c r="B1" s="94"/>
      <c r="C1" s="94"/>
      <c r="D1" s="52"/>
      <c r="E1" s="52"/>
      <c r="F1" s="52"/>
    </row>
    <row r="2" spans="1:8" ht="15" customHeight="1">
      <c r="A2" s="1974" t="s">
        <v>2047</v>
      </c>
      <c r="B2" s="1975"/>
      <c r="C2" s="1975"/>
      <c r="D2" s="1975"/>
      <c r="E2" s="1975"/>
      <c r="F2" s="1976"/>
      <c r="G2" s="1976"/>
    </row>
    <row r="3" spans="1:8">
      <c r="A3" s="1977" t="s">
        <v>36</v>
      </c>
      <c r="B3" s="1873">
        <v>2015</v>
      </c>
      <c r="C3" s="2029"/>
      <c r="D3" s="1873">
        <v>2016</v>
      </c>
      <c r="E3" s="2029"/>
      <c r="F3" s="1873">
        <v>2017</v>
      </c>
      <c r="G3" s="1860"/>
    </row>
    <row r="4" spans="1:8" ht="24.75" thickBot="1">
      <c r="A4" s="1978"/>
      <c r="B4" s="1568" t="s">
        <v>241</v>
      </c>
      <c r="C4" s="1610" t="s">
        <v>265</v>
      </c>
      <c r="D4" s="1568" t="s">
        <v>241</v>
      </c>
      <c r="E4" s="1610" t="s">
        <v>265</v>
      </c>
      <c r="F4" s="1568" t="s">
        <v>241</v>
      </c>
      <c r="G4" s="1610" t="s">
        <v>265</v>
      </c>
    </row>
    <row r="5" spans="1:8" ht="20.100000000000001" customHeight="1" thickTop="1">
      <c r="A5" s="131" t="s">
        <v>385</v>
      </c>
      <c r="B5" s="194">
        <v>98.2</v>
      </c>
      <c r="C5" s="195">
        <v>100</v>
      </c>
      <c r="D5" s="195">
        <v>99.5</v>
      </c>
      <c r="E5" s="195">
        <v>100</v>
      </c>
      <c r="F5" s="195">
        <v>93</v>
      </c>
      <c r="G5" s="197">
        <v>100</v>
      </c>
      <c r="H5" s="15"/>
    </row>
    <row r="6" spans="1:8">
      <c r="A6" s="103" t="s">
        <v>469</v>
      </c>
      <c r="B6" s="198"/>
      <c r="C6" s="17"/>
      <c r="D6" s="17"/>
      <c r="E6" s="17"/>
      <c r="F6" s="82"/>
      <c r="G6" s="478"/>
      <c r="H6" s="15"/>
    </row>
    <row r="7" spans="1:8" ht="24" customHeight="1">
      <c r="A7" s="103" t="s">
        <v>1233</v>
      </c>
      <c r="B7" s="198">
        <v>12.1</v>
      </c>
      <c r="C7" s="17">
        <v>12.3</v>
      </c>
      <c r="D7" s="17">
        <v>12.5</v>
      </c>
      <c r="E7" s="17">
        <v>12.6</v>
      </c>
      <c r="F7" s="17">
        <v>12.1</v>
      </c>
      <c r="G7" s="532">
        <v>12.971</v>
      </c>
      <c r="H7" s="15"/>
    </row>
    <row r="8" spans="1:8">
      <c r="A8" s="160" t="s">
        <v>471</v>
      </c>
      <c r="B8" s="198">
        <v>5.3</v>
      </c>
      <c r="C8" s="17">
        <v>5.4</v>
      </c>
      <c r="D8" s="17">
        <v>5.4</v>
      </c>
      <c r="E8" s="17">
        <v>5.4</v>
      </c>
      <c r="F8" s="17">
        <v>5</v>
      </c>
      <c r="G8" s="532">
        <v>5.4</v>
      </c>
      <c r="H8" s="15"/>
    </row>
    <row r="9" spans="1:8">
      <c r="A9" s="104" t="s">
        <v>1236</v>
      </c>
      <c r="B9" s="198">
        <v>6.8</v>
      </c>
      <c r="C9" s="17">
        <v>6.9</v>
      </c>
      <c r="D9" s="17">
        <v>7.2</v>
      </c>
      <c r="E9" s="17">
        <v>7.2</v>
      </c>
      <c r="F9" s="17">
        <v>7</v>
      </c>
      <c r="G9" s="532">
        <v>7.6</v>
      </c>
      <c r="H9" s="15"/>
    </row>
    <row r="10" spans="1:8" ht="24">
      <c r="A10" s="103" t="s">
        <v>470</v>
      </c>
      <c r="B10" s="198">
        <v>34.6</v>
      </c>
      <c r="C10" s="17">
        <v>35.200000000000003</v>
      </c>
      <c r="D10" s="17">
        <v>35.799999999999997</v>
      </c>
      <c r="E10" s="17">
        <v>36</v>
      </c>
      <c r="F10" s="82">
        <v>30.7</v>
      </c>
      <c r="G10" s="532">
        <v>33</v>
      </c>
      <c r="H10" s="15"/>
    </row>
    <row r="11" spans="1:8">
      <c r="A11" s="103" t="s">
        <v>1229</v>
      </c>
      <c r="B11" s="198">
        <v>51.5</v>
      </c>
      <c r="C11" s="17">
        <v>52.5</v>
      </c>
      <c r="D11" s="17">
        <v>51.2</v>
      </c>
      <c r="E11" s="17">
        <v>51.4</v>
      </c>
      <c r="F11" s="82">
        <v>50.2</v>
      </c>
      <c r="G11" s="532">
        <v>54</v>
      </c>
      <c r="H11" s="15"/>
    </row>
    <row r="12" spans="1:8">
      <c r="A12" s="160" t="s">
        <v>471</v>
      </c>
      <c r="B12" s="198">
        <v>3.7</v>
      </c>
      <c r="C12" s="17">
        <v>3.8</v>
      </c>
      <c r="D12" s="17">
        <v>3.1</v>
      </c>
      <c r="E12" s="17">
        <v>3.1</v>
      </c>
      <c r="F12" s="17">
        <v>3</v>
      </c>
      <c r="G12" s="532">
        <v>3.2</v>
      </c>
      <c r="H12" s="15"/>
    </row>
    <row r="13" spans="1:8">
      <c r="A13" s="155" t="s">
        <v>472</v>
      </c>
      <c r="B13" s="198">
        <v>47.8</v>
      </c>
      <c r="C13" s="17">
        <v>48.7</v>
      </c>
      <c r="D13" s="17">
        <v>48</v>
      </c>
      <c r="E13" s="17">
        <v>48.3</v>
      </c>
      <c r="F13" s="17">
        <v>47.2</v>
      </c>
      <c r="G13" s="532">
        <v>50.8</v>
      </c>
      <c r="H13" s="15"/>
    </row>
    <row r="14" spans="1:8">
      <c r="A14" s="1845" t="s">
        <v>1230</v>
      </c>
      <c r="B14" s="2000"/>
      <c r="C14" s="2000"/>
      <c r="D14" s="2000"/>
      <c r="E14" s="2000"/>
      <c r="F14" s="2000"/>
      <c r="G14" s="2000"/>
    </row>
  </sheetData>
  <mergeCells count="6">
    <mergeCell ref="A14:G14"/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/>
  <dimension ref="A1:L35"/>
  <sheetViews>
    <sheetView showGridLines="0" zoomScaleNormal="100" workbookViewId="0">
      <pane ySplit="7" topLeftCell="A8" activePane="bottomLeft" state="frozen"/>
      <selection activeCell="N36" sqref="N36"/>
      <selection pane="bottomLeft"/>
    </sheetView>
  </sheetViews>
  <sheetFormatPr defaultRowHeight="15"/>
  <cols>
    <col min="1" max="1" width="22.5703125" customWidth="1"/>
    <col min="2" max="2" width="5.7109375" customWidth="1"/>
    <col min="3" max="11" width="14" customWidth="1"/>
  </cols>
  <sheetData>
    <row r="1" spans="1:12" ht="35.1" customHeight="1">
      <c r="A1" s="94"/>
      <c r="B1" s="94"/>
      <c r="C1" s="94"/>
      <c r="D1" s="52"/>
      <c r="E1" s="52"/>
      <c r="F1" s="52"/>
      <c r="G1" s="52"/>
      <c r="H1" s="52"/>
    </row>
    <row r="2" spans="1:12" ht="15" customHeight="1">
      <c r="A2" s="1974" t="s">
        <v>2048</v>
      </c>
      <c r="B2" s="1975"/>
      <c r="C2" s="1975"/>
      <c r="D2" s="1975"/>
      <c r="E2" s="1975"/>
      <c r="F2" s="1975"/>
      <c r="G2" s="1975"/>
      <c r="H2" s="1975"/>
      <c r="I2" s="1975"/>
      <c r="J2" s="1976"/>
      <c r="K2" s="1976"/>
    </row>
    <row r="3" spans="1:12" ht="15" customHeight="1">
      <c r="A3" s="2025" t="s">
        <v>1237</v>
      </c>
      <c r="B3" s="2026"/>
      <c r="C3" s="2040" t="s">
        <v>193</v>
      </c>
      <c r="D3" s="2041"/>
      <c r="E3" s="2046" t="s">
        <v>1240</v>
      </c>
      <c r="F3" s="2047"/>
      <c r="G3" s="2047"/>
      <c r="H3" s="2047"/>
      <c r="I3" s="2047"/>
      <c r="J3" s="2047"/>
      <c r="K3" s="2047"/>
    </row>
    <row r="4" spans="1:12" ht="15" customHeight="1">
      <c r="A4" s="2036"/>
      <c r="B4" s="2037"/>
      <c r="C4" s="2042"/>
      <c r="D4" s="2043"/>
      <c r="E4" s="2048" t="s">
        <v>1234</v>
      </c>
      <c r="F4" s="2048"/>
      <c r="G4" s="2048"/>
      <c r="H4" s="2049" t="s">
        <v>1241</v>
      </c>
      <c r="I4" s="2048" t="s">
        <v>1235</v>
      </c>
      <c r="J4" s="2048"/>
      <c r="K4" s="2046"/>
    </row>
    <row r="5" spans="1:12" ht="15" customHeight="1">
      <c r="A5" s="2036"/>
      <c r="B5" s="2037"/>
      <c r="C5" s="2042"/>
      <c r="D5" s="2043"/>
      <c r="E5" s="2049" t="s">
        <v>201</v>
      </c>
      <c r="F5" s="2048" t="s">
        <v>774</v>
      </c>
      <c r="G5" s="2048"/>
      <c r="H5" s="2051"/>
      <c r="I5" s="2049" t="s">
        <v>201</v>
      </c>
      <c r="J5" s="1872" t="s">
        <v>774</v>
      </c>
      <c r="K5" s="1873"/>
    </row>
    <row r="6" spans="1:12" ht="49.5" customHeight="1">
      <c r="A6" s="2036"/>
      <c r="B6" s="2037"/>
      <c r="C6" s="2044"/>
      <c r="D6" s="2045"/>
      <c r="E6" s="2050"/>
      <c r="F6" s="1611" t="s">
        <v>1231</v>
      </c>
      <c r="G6" s="1611" t="s">
        <v>473</v>
      </c>
      <c r="H6" s="2050"/>
      <c r="I6" s="2050"/>
      <c r="J6" s="1611" t="s">
        <v>1231</v>
      </c>
      <c r="K6" s="1612" t="s">
        <v>473</v>
      </c>
    </row>
    <row r="7" spans="1:12" ht="27.75" thickBot="1">
      <c r="A7" s="2038"/>
      <c r="B7" s="2039"/>
      <c r="C7" s="1568" t="s">
        <v>520</v>
      </c>
      <c r="D7" s="1568" t="s">
        <v>244</v>
      </c>
      <c r="E7" s="2052" t="s">
        <v>520</v>
      </c>
      <c r="F7" s="2053"/>
      <c r="G7" s="2053"/>
      <c r="H7" s="2053"/>
      <c r="I7" s="2053"/>
      <c r="J7" s="2053"/>
      <c r="K7" s="2053"/>
    </row>
    <row r="8" spans="1:12" ht="15.75" thickTop="1">
      <c r="A8" s="493" t="s">
        <v>2460</v>
      </c>
      <c r="B8" s="479">
        <v>2015</v>
      </c>
      <c r="C8" s="1065">
        <v>98208</v>
      </c>
      <c r="D8" s="1062">
        <v>7.0209000000000001</v>
      </c>
      <c r="E8" s="1065">
        <v>12120</v>
      </c>
      <c r="F8" s="1065">
        <v>5329</v>
      </c>
      <c r="G8" s="1065">
        <v>6791</v>
      </c>
      <c r="H8" s="1065">
        <v>34560</v>
      </c>
      <c r="I8" s="1066">
        <v>51527.8</v>
      </c>
      <c r="J8" s="1066">
        <v>3746.5</v>
      </c>
      <c r="K8" s="1067">
        <v>47781.3</v>
      </c>
    </row>
    <row r="9" spans="1:12">
      <c r="A9" s="189"/>
      <c r="B9" s="479">
        <v>2016</v>
      </c>
      <c r="C9" s="1069">
        <v>99510</v>
      </c>
      <c r="D9" s="1068">
        <v>7.1</v>
      </c>
      <c r="E9" s="1070">
        <v>12524</v>
      </c>
      <c r="F9" s="1065">
        <v>5363</v>
      </c>
      <c r="G9" s="1065">
        <v>7161</v>
      </c>
      <c r="H9" s="1065">
        <v>35812</v>
      </c>
      <c r="I9" s="1065">
        <v>51174</v>
      </c>
      <c r="J9" s="1066">
        <v>3136</v>
      </c>
      <c r="K9" s="1071">
        <v>48038</v>
      </c>
      <c r="L9" s="15"/>
    </row>
    <row r="10" spans="1:12">
      <c r="A10" s="189"/>
      <c r="B10" s="480">
        <v>2017</v>
      </c>
      <c r="C10" s="1057">
        <v>92961</v>
      </c>
      <c r="D10" s="1058">
        <v>6.6458000000000004</v>
      </c>
      <c r="E10" s="1057">
        <v>12058</v>
      </c>
      <c r="F10" s="1057">
        <v>5040</v>
      </c>
      <c r="G10" s="1057">
        <v>7018</v>
      </c>
      <c r="H10" s="1057">
        <v>30671</v>
      </c>
      <c r="I10" s="1059">
        <v>50232.2</v>
      </c>
      <c r="J10" s="1059">
        <v>2984</v>
      </c>
      <c r="K10" s="1060">
        <v>47248.2</v>
      </c>
    </row>
    <row r="11" spans="1:12" ht="15" customHeight="1">
      <c r="A11" s="1622" t="s">
        <v>1172</v>
      </c>
      <c r="B11" s="481">
        <v>2015</v>
      </c>
      <c r="C11" s="1065">
        <v>37576</v>
      </c>
      <c r="D11" s="477">
        <v>6.1</v>
      </c>
      <c r="E11" s="1065">
        <v>7858</v>
      </c>
      <c r="F11" s="1065">
        <v>5293</v>
      </c>
      <c r="G11" s="1065">
        <v>2565</v>
      </c>
      <c r="H11" s="1065">
        <v>10393</v>
      </c>
      <c r="I11" s="1066">
        <v>19325</v>
      </c>
      <c r="J11" s="505">
        <v>0</v>
      </c>
      <c r="K11" s="1067">
        <v>19325</v>
      </c>
    </row>
    <row r="12" spans="1:12" s="94" customFormat="1">
      <c r="A12" s="471"/>
      <c r="B12" s="479">
        <v>2016</v>
      </c>
      <c r="C12" s="1065">
        <v>37744</v>
      </c>
      <c r="D12" s="477">
        <v>6.2</v>
      </c>
      <c r="E12" s="1065">
        <v>8224</v>
      </c>
      <c r="F12" s="1065">
        <v>5327</v>
      </c>
      <c r="G12" s="1065">
        <v>2897</v>
      </c>
      <c r="H12" s="1065">
        <v>10344</v>
      </c>
      <c r="I12" s="1066">
        <v>19176</v>
      </c>
      <c r="J12" s="505">
        <v>1</v>
      </c>
      <c r="K12" s="1067">
        <v>19175</v>
      </c>
    </row>
    <row r="13" spans="1:12" s="94" customFormat="1">
      <c r="A13" s="471"/>
      <c r="B13" s="1623">
        <v>2017</v>
      </c>
      <c r="C13" s="1650">
        <v>35882</v>
      </c>
      <c r="D13" s="1651">
        <v>5.8697999999999997</v>
      </c>
      <c r="E13" s="1650">
        <v>7864</v>
      </c>
      <c r="F13" s="1650">
        <v>5006</v>
      </c>
      <c r="G13" s="1650">
        <v>2858</v>
      </c>
      <c r="H13" s="1650">
        <v>9319</v>
      </c>
      <c r="I13" s="1652">
        <v>18698.900000000001</v>
      </c>
      <c r="J13" s="1652">
        <v>0</v>
      </c>
      <c r="K13" s="1653">
        <v>18698.900000000001</v>
      </c>
    </row>
    <row r="14" spans="1:12" s="94" customFormat="1">
      <c r="A14" s="165" t="s">
        <v>294</v>
      </c>
      <c r="B14" s="480"/>
      <c r="C14" s="1061"/>
      <c r="D14" s="473"/>
      <c r="E14" s="473"/>
      <c r="F14" s="473"/>
      <c r="G14" s="473"/>
      <c r="H14" s="473"/>
      <c r="I14" s="1061"/>
      <c r="J14" s="1061"/>
      <c r="K14" s="1067"/>
    </row>
    <row r="15" spans="1:12">
      <c r="A15" s="129" t="s">
        <v>1130</v>
      </c>
      <c r="B15" s="480"/>
      <c r="C15" s="1061">
        <v>12977</v>
      </c>
      <c r="D15" s="1062">
        <v>10.6896</v>
      </c>
      <c r="E15" s="1061">
        <v>4943</v>
      </c>
      <c r="F15" s="1061">
        <v>3681</v>
      </c>
      <c r="G15" s="1061">
        <v>1262</v>
      </c>
      <c r="H15" s="1061">
        <v>2305</v>
      </c>
      <c r="I15" s="505">
        <v>5729.2</v>
      </c>
      <c r="J15" s="505">
        <v>0</v>
      </c>
      <c r="K15" s="516">
        <v>5729.2</v>
      </c>
    </row>
    <row r="16" spans="1:12">
      <c r="A16" s="129" t="s">
        <v>1131</v>
      </c>
      <c r="B16" s="480"/>
      <c r="C16" s="1061">
        <v>4800</v>
      </c>
      <c r="D16" s="1062">
        <v>3.4580000000000002</v>
      </c>
      <c r="E16" s="1061">
        <v>171</v>
      </c>
      <c r="F16" s="505">
        <v>0</v>
      </c>
      <c r="G16" s="1061">
        <v>171</v>
      </c>
      <c r="H16" s="1061">
        <v>1850</v>
      </c>
      <c r="I16" s="505">
        <v>2778.7</v>
      </c>
      <c r="J16" s="505">
        <v>0</v>
      </c>
      <c r="K16" s="516">
        <v>2778.7</v>
      </c>
    </row>
    <row r="17" spans="1:11">
      <c r="A17" s="129" t="s">
        <v>1132</v>
      </c>
      <c r="B17" s="480"/>
      <c r="C17" s="1061">
        <v>6591</v>
      </c>
      <c r="D17" s="1062">
        <v>6.5975999999999999</v>
      </c>
      <c r="E17" s="1061">
        <v>220</v>
      </c>
      <c r="F17" s="505">
        <v>0</v>
      </c>
      <c r="G17" s="512">
        <v>220</v>
      </c>
      <c r="H17" s="1061">
        <v>3440</v>
      </c>
      <c r="I17" s="505">
        <v>2931</v>
      </c>
      <c r="J17" s="505">
        <v>0</v>
      </c>
      <c r="K17" s="516">
        <v>2931</v>
      </c>
    </row>
    <row r="18" spans="1:11">
      <c r="A18" s="129" t="s">
        <v>1133</v>
      </c>
      <c r="B18" s="480"/>
      <c r="C18" s="1061">
        <v>3549</v>
      </c>
      <c r="D18" s="1062">
        <v>2.8433000000000002</v>
      </c>
      <c r="E18" s="1061">
        <v>38</v>
      </c>
      <c r="F18" s="512">
        <v>1</v>
      </c>
      <c r="G18" s="512">
        <v>37</v>
      </c>
      <c r="H18" s="1061">
        <v>1309</v>
      </c>
      <c r="I18" s="505">
        <v>2201.5</v>
      </c>
      <c r="J18" s="505">
        <v>0</v>
      </c>
      <c r="K18" s="516">
        <v>2201.5</v>
      </c>
    </row>
    <row r="19" spans="1:11">
      <c r="A19" s="129" t="s">
        <v>1134</v>
      </c>
      <c r="B19" s="480"/>
      <c r="C19" s="1061">
        <v>2225</v>
      </c>
      <c r="D19" s="1062">
        <v>1.8888</v>
      </c>
      <c r="E19" s="1061">
        <v>72</v>
      </c>
      <c r="F19" s="505">
        <v>0</v>
      </c>
      <c r="G19" s="512">
        <v>72</v>
      </c>
      <c r="H19" s="1061">
        <v>415</v>
      </c>
      <c r="I19" s="505">
        <v>1738</v>
      </c>
      <c r="J19" s="505">
        <v>0</v>
      </c>
      <c r="K19" s="516">
        <v>1738</v>
      </c>
    </row>
    <row r="20" spans="1:11" ht="15" customHeight="1">
      <c r="A20" s="165" t="s">
        <v>296</v>
      </c>
      <c r="B20" s="479"/>
      <c r="C20" s="1061"/>
      <c r="D20" s="477"/>
      <c r="E20" s="473"/>
      <c r="F20" s="476"/>
      <c r="G20" s="476"/>
      <c r="H20" s="473"/>
      <c r="I20" s="505"/>
      <c r="J20" s="1490"/>
      <c r="K20" s="516"/>
    </row>
    <row r="21" spans="1:11">
      <c r="A21" s="129" t="s">
        <v>1142</v>
      </c>
      <c r="B21" s="480"/>
      <c r="C21" s="1061">
        <v>5741</v>
      </c>
      <c r="D21" s="1062">
        <v>66.75</v>
      </c>
      <c r="E21" s="1061">
        <v>2420</v>
      </c>
      <c r="F21" s="512">
        <v>1324</v>
      </c>
      <c r="G21" s="512">
        <v>1096</v>
      </c>
      <c r="H21" s="505">
        <v>0</v>
      </c>
      <c r="I21" s="505">
        <v>3320.5</v>
      </c>
      <c r="J21" s="505">
        <v>0</v>
      </c>
      <c r="K21" s="516">
        <v>3320.5</v>
      </c>
    </row>
    <row r="22" spans="1:11" ht="15" customHeight="1">
      <c r="A22" s="1622" t="s">
        <v>1173</v>
      </c>
      <c r="B22" s="481">
        <v>2015</v>
      </c>
      <c r="C22" s="1061">
        <v>60632</v>
      </c>
      <c r="D22" s="1062">
        <v>7.7</v>
      </c>
      <c r="E22" s="1061">
        <v>4262</v>
      </c>
      <c r="F22" s="512">
        <v>36</v>
      </c>
      <c r="G22" s="512">
        <v>4226</v>
      </c>
      <c r="H22" s="505">
        <v>24167</v>
      </c>
      <c r="I22" s="505">
        <v>32203</v>
      </c>
      <c r="J22" s="505">
        <v>3747</v>
      </c>
      <c r="K22" s="516">
        <v>28457</v>
      </c>
    </row>
    <row r="23" spans="1:11">
      <c r="A23" s="471"/>
      <c r="B23" s="479">
        <v>2016</v>
      </c>
      <c r="C23" s="1065">
        <v>61766</v>
      </c>
      <c r="D23" s="1062">
        <v>7.8</v>
      </c>
      <c r="E23" s="1065">
        <v>4300</v>
      </c>
      <c r="F23" s="1065">
        <v>36</v>
      </c>
      <c r="G23" s="1065">
        <v>4264</v>
      </c>
      <c r="H23" s="1065">
        <v>25468</v>
      </c>
      <c r="I23" s="1066">
        <v>31998</v>
      </c>
      <c r="J23" s="1066">
        <v>3136</v>
      </c>
      <c r="K23" s="1067">
        <v>28863</v>
      </c>
    </row>
    <row r="24" spans="1:11">
      <c r="A24" s="471"/>
      <c r="B24" s="1623">
        <v>2017</v>
      </c>
      <c r="C24" s="1650">
        <v>57079</v>
      </c>
      <c r="D24" s="1651">
        <v>7.2481999999999998</v>
      </c>
      <c r="E24" s="1650">
        <v>4194</v>
      </c>
      <c r="F24" s="1650">
        <v>34</v>
      </c>
      <c r="G24" s="1650">
        <v>4160</v>
      </c>
      <c r="H24" s="1652">
        <v>21352</v>
      </c>
      <c r="I24" s="1652">
        <v>31533</v>
      </c>
      <c r="J24" s="1653">
        <v>2984</v>
      </c>
      <c r="K24" s="1654">
        <v>28549.3</v>
      </c>
    </row>
    <row r="25" spans="1:11">
      <c r="A25" s="482" t="s">
        <v>294</v>
      </c>
      <c r="B25" s="182"/>
      <c r="C25" s="1061"/>
      <c r="D25" s="199"/>
      <c r="E25" s="199"/>
      <c r="F25" s="199"/>
      <c r="G25" s="199"/>
      <c r="H25" s="199"/>
      <c r="I25" s="498"/>
      <c r="J25" s="498"/>
      <c r="K25" s="1491"/>
    </row>
    <row r="26" spans="1:11">
      <c r="A26" s="472" t="s">
        <v>1940</v>
      </c>
      <c r="B26" s="136"/>
      <c r="C26" s="1061">
        <v>14449</v>
      </c>
      <c r="D26" s="1062">
        <v>10.3873</v>
      </c>
      <c r="E26" s="1061">
        <v>459</v>
      </c>
      <c r="F26" s="505">
        <v>0</v>
      </c>
      <c r="G26" s="512">
        <v>459</v>
      </c>
      <c r="H26" s="1061">
        <v>11501</v>
      </c>
      <c r="I26" s="505">
        <v>2489</v>
      </c>
      <c r="J26" s="505">
        <v>0</v>
      </c>
      <c r="K26" s="516">
        <v>2488.8000000000002</v>
      </c>
    </row>
    <row r="27" spans="1:11">
      <c r="A27" s="472" t="s">
        <v>1135</v>
      </c>
      <c r="B27" s="136"/>
      <c r="C27" s="1061">
        <v>4265</v>
      </c>
      <c r="D27" s="1062">
        <v>5.5315000000000003</v>
      </c>
      <c r="E27" s="1061">
        <v>262</v>
      </c>
      <c r="F27" s="505">
        <v>0</v>
      </c>
      <c r="G27" s="512">
        <v>262</v>
      </c>
      <c r="H27" s="505">
        <v>0</v>
      </c>
      <c r="I27" s="505">
        <v>4003</v>
      </c>
      <c r="J27" s="505">
        <v>0</v>
      </c>
      <c r="K27" s="516">
        <v>4002.8</v>
      </c>
    </row>
    <row r="28" spans="1:11">
      <c r="A28" s="129" t="s">
        <v>1136</v>
      </c>
      <c r="B28" s="136"/>
      <c r="C28" s="1061">
        <v>3678</v>
      </c>
      <c r="D28" s="1062">
        <v>3.9251</v>
      </c>
      <c r="E28" s="1061">
        <v>424</v>
      </c>
      <c r="F28" s="1063">
        <v>0</v>
      </c>
      <c r="G28" s="512">
        <v>424</v>
      </c>
      <c r="H28" s="1061">
        <v>451</v>
      </c>
      <c r="I28" s="505">
        <v>2803</v>
      </c>
      <c r="J28" s="1064">
        <v>0</v>
      </c>
      <c r="K28" s="516">
        <v>2802.8</v>
      </c>
    </row>
    <row r="29" spans="1:11">
      <c r="A29" s="129" t="s">
        <v>1137</v>
      </c>
      <c r="B29" s="136"/>
      <c r="C29" s="1061">
        <v>2593</v>
      </c>
      <c r="D29" s="1062">
        <v>4.1558999999999999</v>
      </c>
      <c r="E29" s="1061">
        <v>660</v>
      </c>
      <c r="F29" s="1063">
        <v>0</v>
      </c>
      <c r="G29" s="512">
        <v>660</v>
      </c>
      <c r="H29" s="1064">
        <v>0</v>
      </c>
      <c r="I29" s="505">
        <v>1933</v>
      </c>
      <c r="J29" s="1064">
        <v>0</v>
      </c>
      <c r="K29" s="516">
        <v>1933.3</v>
      </c>
    </row>
    <row r="30" spans="1:11">
      <c r="A30" s="129" t="s">
        <v>1138</v>
      </c>
      <c r="B30" s="136"/>
      <c r="C30" s="1061">
        <v>7315</v>
      </c>
      <c r="D30" s="1062">
        <v>5.4188000000000001</v>
      </c>
      <c r="E30" s="1061">
        <v>693</v>
      </c>
      <c r="F30" s="1063">
        <v>0</v>
      </c>
      <c r="G30" s="512">
        <v>693</v>
      </c>
      <c r="H30" s="1061">
        <v>167</v>
      </c>
      <c r="I30" s="505">
        <v>6455</v>
      </c>
      <c r="J30" s="505">
        <v>2984</v>
      </c>
      <c r="K30" s="516">
        <v>3471.4</v>
      </c>
    </row>
    <row r="31" spans="1:11">
      <c r="A31" s="129" t="s">
        <v>1139</v>
      </c>
      <c r="B31" s="136"/>
      <c r="C31" s="1061">
        <v>5864</v>
      </c>
      <c r="D31" s="1062">
        <v>5.1798999999999999</v>
      </c>
      <c r="E31" s="1061">
        <v>255</v>
      </c>
      <c r="F31" s="1063">
        <v>0</v>
      </c>
      <c r="G31" s="512">
        <v>255</v>
      </c>
      <c r="H31" s="1061">
        <v>1382</v>
      </c>
      <c r="I31" s="505">
        <v>4227</v>
      </c>
      <c r="J31" s="1064">
        <v>0</v>
      </c>
      <c r="K31" s="516">
        <v>4226.6000000000004</v>
      </c>
    </row>
    <row r="32" spans="1:11">
      <c r="A32" s="129" t="s">
        <v>1140</v>
      </c>
      <c r="B32" s="136"/>
      <c r="C32" s="1061">
        <v>13412</v>
      </c>
      <c r="D32" s="1062">
        <v>9.6280000000000001</v>
      </c>
      <c r="E32" s="1061">
        <v>1199</v>
      </c>
      <c r="F32" s="1061">
        <v>34</v>
      </c>
      <c r="G32" s="512">
        <v>1165</v>
      </c>
      <c r="H32" s="1061">
        <v>7851</v>
      </c>
      <c r="I32" s="505">
        <v>4362</v>
      </c>
      <c r="J32" s="1064">
        <v>0</v>
      </c>
      <c r="K32" s="516">
        <v>4361.8</v>
      </c>
    </row>
    <row r="33" spans="1:11" ht="15" customHeight="1">
      <c r="A33" s="165" t="s">
        <v>296</v>
      </c>
      <c r="B33" s="182"/>
      <c r="C33" s="1061"/>
      <c r="D33" s="477"/>
      <c r="E33" s="473"/>
      <c r="F33" s="202"/>
      <c r="G33" s="476"/>
      <c r="H33" s="202"/>
      <c r="I33" s="505"/>
      <c r="J33" s="498"/>
      <c r="K33" s="516"/>
    </row>
    <row r="34" spans="1:11">
      <c r="A34" s="129" t="s">
        <v>1141</v>
      </c>
      <c r="B34" s="136"/>
      <c r="C34" s="1061">
        <v>5504</v>
      </c>
      <c r="D34" s="1062">
        <v>19.869299999999999</v>
      </c>
      <c r="E34" s="1061">
        <v>242</v>
      </c>
      <c r="F34" s="1063">
        <v>0</v>
      </c>
      <c r="G34" s="512">
        <v>242</v>
      </c>
      <c r="H34" s="1064">
        <v>0</v>
      </c>
      <c r="I34" s="505">
        <v>5262</v>
      </c>
      <c r="J34" s="1064">
        <v>0</v>
      </c>
      <c r="K34" s="516">
        <v>5261.8</v>
      </c>
    </row>
    <row r="35" spans="1:11" ht="18" customHeight="1">
      <c r="A35" s="1845" t="s">
        <v>1232</v>
      </c>
      <c r="B35" s="2000"/>
      <c r="C35" s="2000"/>
      <c r="D35" s="2000"/>
      <c r="E35" s="2000"/>
      <c r="F35" s="2000"/>
      <c r="G35" s="2000"/>
      <c r="H35" s="2000"/>
      <c r="I35" s="2000"/>
      <c r="J35" s="2000"/>
      <c r="K35" s="2000"/>
    </row>
  </sheetData>
  <mergeCells count="13">
    <mergeCell ref="A35:K35"/>
    <mergeCell ref="A2:K2"/>
    <mergeCell ref="A3:B7"/>
    <mergeCell ref="C3:D6"/>
    <mergeCell ref="E3:K3"/>
    <mergeCell ref="E4:G4"/>
    <mergeCell ref="I4:K4"/>
    <mergeCell ref="F5:G5"/>
    <mergeCell ref="J5:K5"/>
    <mergeCell ref="E5:E6"/>
    <mergeCell ref="H4:H6"/>
    <mergeCell ref="I5:I6"/>
    <mergeCell ref="E7:K7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/>
  <dimension ref="A1:E31"/>
  <sheetViews>
    <sheetView showGridLines="0" workbookViewId="0"/>
  </sheetViews>
  <sheetFormatPr defaultRowHeight="15"/>
  <cols>
    <col min="1" max="1" width="59.7109375" customWidth="1"/>
    <col min="2" max="4" width="11.7109375" customWidth="1"/>
  </cols>
  <sheetData>
    <row r="1" spans="1:5" ht="35.1" customHeight="1">
      <c r="A1" s="94"/>
      <c r="B1" s="94"/>
      <c r="C1" s="52"/>
      <c r="D1" s="52"/>
      <c r="E1" s="52"/>
    </row>
    <row r="2" spans="1:5">
      <c r="A2" s="1974" t="s">
        <v>2049</v>
      </c>
      <c r="B2" s="1975"/>
      <c r="C2" s="1975"/>
      <c r="D2" s="1976"/>
    </row>
    <row r="3" spans="1:5">
      <c r="A3" s="470" t="s">
        <v>1227</v>
      </c>
      <c r="B3" s="468"/>
      <c r="C3" s="468"/>
      <c r="D3" s="469"/>
    </row>
    <row r="4" spans="1:5" ht="15.75" thickBot="1">
      <c r="A4" s="1613" t="s">
        <v>36</v>
      </c>
      <c r="B4" s="1551">
        <v>2015</v>
      </c>
      <c r="C4" s="1551">
        <v>2016</v>
      </c>
      <c r="D4" s="1552">
        <v>2017</v>
      </c>
    </row>
    <row r="5" spans="1:5" ht="20.100000000000001" customHeight="1" thickTop="1">
      <c r="A5" s="2054" t="s">
        <v>475</v>
      </c>
      <c r="B5" s="2055"/>
      <c r="C5" s="2055"/>
      <c r="D5" s="2055"/>
    </row>
    <row r="6" spans="1:5">
      <c r="A6" s="103" t="s">
        <v>1245</v>
      </c>
      <c r="B6" s="115">
        <v>6962.5</v>
      </c>
      <c r="C6" s="115">
        <v>6916.4</v>
      </c>
      <c r="D6" s="483">
        <v>6987.6</v>
      </c>
      <c r="E6" s="15"/>
    </row>
    <row r="7" spans="1:5">
      <c r="A7" s="103" t="s">
        <v>1242</v>
      </c>
      <c r="B7" s="115">
        <v>132.1</v>
      </c>
      <c r="C7" s="207">
        <v>134.69999999999999</v>
      </c>
      <c r="D7" s="483">
        <v>136.80000000000001</v>
      </c>
    </row>
    <row r="8" spans="1:5">
      <c r="A8" s="889" t="s">
        <v>476</v>
      </c>
      <c r="B8" s="890">
        <v>42</v>
      </c>
      <c r="C8" s="890">
        <v>42</v>
      </c>
      <c r="D8" s="891">
        <v>42</v>
      </c>
    </row>
    <row r="9" spans="1:5">
      <c r="A9" s="889" t="s">
        <v>477</v>
      </c>
      <c r="B9" s="890">
        <v>642.29999999999995</v>
      </c>
      <c r="C9" s="892">
        <v>641.6</v>
      </c>
      <c r="D9" s="893">
        <v>641.1</v>
      </c>
      <c r="E9" s="94"/>
    </row>
    <row r="10" spans="1:5">
      <c r="A10" s="889" t="s">
        <v>478</v>
      </c>
      <c r="B10" s="890">
        <v>97.1</v>
      </c>
      <c r="C10" s="892">
        <v>97.1</v>
      </c>
      <c r="D10" s="891">
        <v>97.2</v>
      </c>
      <c r="E10" s="94"/>
    </row>
    <row r="11" spans="1:5">
      <c r="A11" s="889" t="s">
        <v>1246</v>
      </c>
      <c r="B11" s="890">
        <v>51.5</v>
      </c>
      <c r="C11" s="890">
        <v>51.2</v>
      </c>
      <c r="D11" s="891">
        <v>50.2</v>
      </c>
    </row>
    <row r="12" spans="1:5">
      <c r="A12" s="889" t="s">
        <v>479</v>
      </c>
      <c r="B12" s="890">
        <v>3.7</v>
      </c>
      <c r="C12" s="892">
        <v>3.1</v>
      </c>
      <c r="D12" s="893">
        <v>3</v>
      </c>
    </row>
    <row r="13" spans="1:5">
      <c r="A13" s="889" t="s">
        <v>1247</v>
      </c>
      <c r="B13" s="890">
        <v>38.299999999999997</v>
      </c>
      <c r="C13" s="890">
        <v>38.299999999999997</v>
      </c>
      <c r="D13" s="891">
        <v>38.200000000000003</v>
      </c>
    </row>
    <row r="14" spans="1:5">
      <c r="A14" s="889" t="s">
        <v>480</v>
      </c>
      <c r="B14" s="890">
        <v>30.1</v>
      </c>
      <c r="C14" s="890">
        <v>29.6</v>
      </c>
      <c r="D14" s="891">
        <v>29.1</v>
      </c>
    </row>
    <row r="15" spans="1:5">
      <c r="A15" s="889" t="s">
        <v>481</v>
      </c>
      <c r="B15" s="892">
        <v>31.3</v>
      </c>
      <c r="C15" s="890">
        <v>30.8</v>
      </c>
      <c r="D15" s="891">
        <v>30.6</v>
      </c>
    </row>
    <row r="16" spans="1:5" ht="20.100000000000001" customHeight="1">
      <c r="A16" s="2056" t="s">
        <v>482</v>
      </c>
      <c r="B16" s="2057"/>
      <c r="C16" s="2057"/>
      <c r="D16" s="2057"/>
    </row>
    <row r="17" spans="1:5">
      <c r="A17" s="889" t="s">
        <v>1243</v>
      </c>
      <c r="B17" s="890">
        <v>4181.3999999999996</v>
      </c>
      <c r="C17" s="892">
        <v>4371.1000000000004</v>
      </c>
      <c r="D17" s="894">
        <v>4412.3</v>
      </c>
    </row>
    <row r="18" spans="1:5">
      <c r="A18" s="889" t="s">
        <v>483</v>
      </c>
      <c r="B18" s="890">
        <v>74.7</v>
      </c>
      <c r="C18" s="890">
        <v>78.3</v>
      </c>
      <c r="D18" s="893">
        <v>80.8</v>
      </c>
    </row>
    <row r="19" spans="1:5">
      <c r="A19" s="889" t="s">
        <v>484</v>
      </c>
      <c r="B19" s="890">
        <v>42</v>
      </c>
      <c r="C19" s="890">
        <v>42</v>
      </c>
      <c r="D19" s="891">
        <v>42</v>
      </c>
    </row>
    <row r="20" spans="1:5" ht="15" customHeight="1">
      <c r="A20" s="889" t="s">
        <v>2811</v>
      </c>
      <c r="B20" s="890">
        <v>600.4</v>
      </c>
      <c r="C20" s="890">
        <v>601.6</v>
      </c>
      <c r="D20" s="891">
        <v>601.5</v>
      </c>
      <c r="E20" s="94"/>
    </row>
    <row r="21" spans="1:5">
      <c r="A21" s="889" t="s">
        <v>478</v>
      </c>
      <c r="B21" s="890">
        <v>90.8</v>
      </c>
      <c r="C21" s="890">
        <v>91.1</v>
      </c>
      <c r="D21" s="891">
        <v>91.2</v>
      </c>
      <c r="E21" s="94"/>
    </row>
    <row r="22" spans="1:5">
      <c r="A22" s="889" t="s">
        <v>1248</v>
      </c>
      <c r="B22" s="890">
        <v>30.9</v>
      </c>
      <c r="C22" s="890">
        <v>32.1</v>
      </c>
      <c r="D22" s="891">
        <v>33.1</v>
      </c>
    </row>
    <row r="23" spans="1:5" ht="30.75" customHeight="1">
      <c r="A23" s="1845" t="s">
        <v>1244</v>
      </c>
      <c r="B23" s="2000"/>
      <c r="C23" s="2000"/>
      <c r="D23" s="2000"/>
    </row>
    <row r="24" spans="1:5">
      <c r="B24" s="15"/>
      <c r="C24" s="15"/>
      <c r="D24" s="15"/>
      <c r="E24" s="15"/>
    </row>
    <row r="25" spans="1:5">
      <c r="B25" s="15"/>
      <c r="C25" s="15"/>
      <c r="D25" s="15"/>
      <c r="E25" s="15"/>
    </row>
    <row r="26" spans="1:5">
      <c r="B26" s="15"/>
      <c r="C26" s="15"/>
      <c r="D26" s="15"/>
      <c r="E26" s="15"/>
    </row>
    <row r="27" spans="1:5">
      <c r="B27" s="888"/>
      <c r="C27" s="888"/>
      <c r="D27" s="888"/>
      <c r="E27" s="888"/>
    </row>
    <row r="28" spans="1:5">
      <c r="B28" s="15"/>
      <c r="C28" s="15"/>
      <c r="D28" s="15"/>
      <c r="E28" s="15"/>
    </row>
    <row r="29" spans="1:5">
      <c r="B29" s="15"/>
      <c r="C29" s="15"/>
      <c r="D29" s="15"/>
      <c r="E29" s="15"/>
    </row>
    <row r="30" spans="1:5">
      <c r="B30" s="33"/>
      <c r="C30" s="33"/>
      <c r="D30" s="33"/>
      <c r="E30" s="15"/>
    </row>
    <row r="31" spans="1:5">
      <c r="B31" s="33"/>
      <c r="C31" s="33"/>
      <c r="D31" s="33"/>
      <c r="E31" s="33"/>
    </row>
  </sheetData>
  <mergeCells count="4">
    <mergeCell ref="A2:D2"/>
    <mergeCell ref="A5:D5"/>
    <mergeCell ref="A16:D16"/>
    <mergeCell ref="A23:D23"/>
  </mergeCells>
  <pageMargins left="0.19685039370078741" right="0.19685039370078741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26"/>
  <sheetViews>
    <sheetView showGridLines="0" workbookViewId="0"/>
  </sheetViews>
  <sheetFormatPr defaultRowHeight="15"/>
  <cols>
    <col min="1" max="1" width="22.7109375" customWidth="1"/>
    <col min="2" max="10" width="14.28515625" customWidth="1"/>
  </cols>
  <sheetData>
    <row r="1" spans="1:11" ht="34.5" customHeight="1">
      <c r="A1" s="577"/>
      <c r="B1" s="577"/>
      <c r="C1" s="577"/>
      <c r="D1" s="577"/>
      <c r="E1" s="577"/>
      <c r="F1" s="577"/>
    </row>
    <row r="2" spans="1:11" ht="15" customHeight="1">
      <c r="A2" s="1843" t="s">
        <v>2788</v>
      </c>
      <c r="B2" s="1843"/>
      <c r="C2" s="1843"/>
      <c r="D2" s="1843"/>
      <c r="E2" s="1843"/>
      <c r="F2" s="1843"/>
      <c r="G2" s="1843"/>
      <c r="H2" s="1843"/>
      <c r="I2" s="1843"/>
      <c r="J2" s="1843"/>
    </row>
    <row r="3" spans="1:11">
      <c r="A3" s="1833" t="s">
        <v>2510</v>
      </c>
      <c r="B3" s="1833"/>
      <c r="C3" s="1833"/>
      <c r="D3" s="1833"/>
      <c r="E3" s="1833"/>
      <c r="F3" s="1833"/>
      <c r="G3" s="1833"/>
      <c r="H3" s="1833"/>
      <c r="I3" s="1833"/>
      <c r="J3" s="1833"/>
    </row>
    <row r="4" spans="1:11">
      <c r="A4" s="1834" t="s">
        <v>192</v>
      </c>
      <c r="B4" s="1837" t="s">
        <v>193</v>
      </c>
      <c r="C4" s="1847" t="s">
        <v>744</v>
      </c>
      <c r="D4" s="1848"/>
      <c r="E4" s="1851" t="s">
        <v>224</v>
      </c>
      <c r="F4" s="1852"/>
      <c r="G4" s="1852"/>
      <c r="H4" s="1852"/>
      <c r="I4" s="1852"/>
      <c r="J4" s="1852"/>
    </row>
    <row r="5" spans="1:11">
      <c r="A5" s="1835"/>
      <c r="B5" s="1837"/>
      <c r="C5" s="1849"/>
      <c r="D5" s="1850"/>
      <c r="E5" s="1851" t="s">
        <v>225</v>
      </c>
      <c r="F5" s="1852"/>
      <c r="G5" s="1853"/>
      <c r="H5" s="1854" t="s">
        <v>226</v>
      </c>
      <c r="I5" s="1854" t="s">
        <v>227</v>
      </c>
      <c r="J5" s="1847" t="s">
        <v>228</v>
      </c>
    </row>
    <row r="6" spans="1:11">
      <c r="A6" s="1835"/>
      <c r="B6" s="1838"/>
      <c r="C6" s="1437" t="s">
        <v>229</v>
      </c>
      <c r="D6" s="1437" t="s">
        <v>230</v>
      </c>
      <c r="E6" s="1443" t="s">
        <v>204</v>
      </c>
      <c r="F6" s="1443" t="s">
        <v>231</v>
      </c>
      <c r="G6" s="1443" t="s">
        <v>1930</v>
      </c>
      <c r="H6" s="1855"/>
      <c r="I6" s="1855"/>
      <c r="J6" s="1849"/>
    </row>
    <row r="7" spans="1:11" ht="15.75" thickBot="1">
      <c r="A7" s="1836"/>
      <c r="B7" s="1841" t="s">
        <v>205</v>
      </c>
      <c r="C7" s="1842"/>
      <c r="D7" s="1842"/>
      <c r="E7" s="1844"/>
      <c r="F7" s="1844"/>
      <c r="G7" s="1844"/>
      <c r="H7" s="1844"/>
      <c r="I7" s="1844"/>
      <c r="J7" s="1844"/>
    </row>
    <row r="8" spans="1:11" ht="15.75" thickTop="1">
      <c r="A8" s="61" t="s">
        <v>206</v>
      </c>
      <c r="B8" s="62">
        <v>5102</v>
      </c>
      <c r="C8" s="63">
        <v>4009</v>
      </c>
      <c r="D8" s="64">
        <v>1093</v>
      </c>
      <c r="E8" s="64">
        <v>140</v>
      </c>
      <c r="F8" s="63">
        <v>2227</v>
      </c>
      <c r="G8" s="63">
        <v>1512</v>
      </c>
      <c r="H8" s="63">
        <v>437</v>
      </c>
      <c r="I8" s="63">
        <v>8</v>
      </c>
      <c r="J8" s="65">
        <v>778</v>
      </c>
      <c r="K8" s="15"/>
    </row>
    <row r="9" spans="1:11">
      <c r="A9" s="408" t="s">
        <v>207</v>
      </c>
      <c r="B9" s="62">
        <v>959</v>
      </c>
      <c r="C9" s="63">
        <v>372</v>
      </c>
      <c r="D9" s="64">
        <v>587</v>
      </c>
      <c r="E9" s="64">
        <v>14</v>
      </c>
      <c r="F9" s="63">
        <v>207</v>
      </c>
      <c r="G9" s="63">
        <v>635</v>
      </c>
      <c r="H9" s="63">
        <v>29</v>
      </c>
      <c r="I9" s="63" t="s">
        <v>2568</v>
      </c>
      <c r="J9" s="65">
        <v>74</v>
      </c>
      <c r="K9" s="15"/>
    </row>
    <row r="10" spans="1:11">
      <c r="A10" s="61" t="s">
        <v>208</v>
      </c>
      <c r="B10" s="62">
        <v>98</v>
      </c>
      <c r="C10" s="63">
        <v>79</v>
      </c>
      <c r="D10" s="64">
        <v>19</v>
      </c>
      <c r="E10" s="64" t="s">
        <v>2569</v>
      </c>
      <c r="F10" s="63">
        <v>47</v>
      </c>
      <c r="G10" s="63">
        <v>21</v>
      </c>
      <c r="H10" s="63">
        <v>5</v>
      </c>
      <c r="I10" s="63" t="s">
        <v>2568</v>
      </c>
      <c r="J10" s="65">
        <v>25</v>
      </c>
      <c r="K10" s="15"/>
    </row>
    <row r="11" spans="1:11">
      <c r="A11" s="61" t="s">
        <v>209</v>
      </c>
      <c r="B11" s="62">
        <v>136</v>
      </c>
      <c r="C11" s="63">
        <v>128</v>
      </c>
      <c r="D11" s="64">
        <v>8</v>
      </c>
      <c r="E11" s="64">
        <v>5</v>
      </c>
      <c r="F11" s="63">
        <v>74</v>
      </c>
      <c r="G11" s="63">
        <v>15</v>
      </c>
      <c r="H11" s="63">
        <v>6</v>
      </c>
      <c r="I11" s="63" t="s">
        <v>2569</v>
      </c>
      <c r="J11" s="65">
        <v>36</v>
      </c>
      <c r="K11" s="15"/>
    </row>
    <row r="12" spans="1:11">
      <c r="A12" s="1438" t="s">
        <v>210</v>
      </c>
      <c r="B12" s="1439">
        <v>287</v>
      </c>
      <c r="C12" s="1440">
        <v>249</v>
      </c>
      <c r="D12" s="1441">
        <v>38</v>
      </c>
      <c r="E12" s="1441">
        <v>18</v>
      </c>
      <c r="F12" s="1440">
        <v>128</v>
      </c>
      <c r="G12" s="1440">
        <v>113</v>
      </c>
      <c r="H12" s="1440">
        <v>11</v>
      </c>
      <c r="I12" s="1440" t="s">
        <v>2569</v>
      </c>
      <c r="J12" s="1442">
        <v>17</v>
      </c>
      <c r="K12" s="15"/>
    </row>
    <row r="13" spans="1:11">
      <c r="A13" s="61" t="s">
        <v>211</v>
      </c>
      <c r="B13" s="62">
        <v>492</v>
      </c>
      <c r="C13" s="63">
        <v>461</v>
      </c>
      <c r="D13" s="64">
        <v>31</v>
      </c>
      <c r="E13" s="64">
        <v>4</v>
      </c>
      <c r="F13" s="63">
        <v>194</v>
      </c>
      <c r="G13" s="63">
        <v>205</v>
      </c>
      <c r="H13" s="63">
        <v>35</v>
      </c>
      <c r="I13" s="63">
        <v>2</v>
      </c>
      <c r="J13" s="65">
        <v>54</v>
      </c>
      <c r="K13" s="15"/>
    </row>
    <row r="14" spans="1:11">
      <c r="A14" s="61" t="s">
        <v>212</v>
      </c>
      <c r="B14" s="62">
        <v>360</v>
      </c>
      <c r="C14" s="63">
        <v>342</v>
      </c>
      <c r="D14" s="64">
        <v>18</v>
      </c>
      <c r="E14" s="64">
        <v>16</v>
      </c>
      <c r="F14" s="63">
        <v>229</v>
      </c>
      <c r="G14" s="63">
        <v>31</v>
      </c>
      <c r="H14" s="63">
        <v>26</v>
      </c>
      <c r="I14" s="63">
        <v>1</v>
      </c>
      <c r="J14" s="65">
        <v>56</v>
      </c>
      <c r="K14" s="15"/>
    </row>
    <row r="15" spans="1:11">
      <c r="A15" s="61" t="s">
        <v>213</v>
      </c>
      <c r="B15" s="62">
        <v>302</v>
      </c>
      <c r="C15" s="63">
        <v>279</v>
      </c>
      <c r="D15" s="64">
        <v>23</v>
      </c>
      <c r="E15" s="64">
        <v>6</v>
      </c>
      <c r="F15" s="63">
        <v>166</v>
      </c>
      <c r="G15" s="63">
        <v>41</v>
      </c>
      <c r="H15" s="63">
        <v>4</v>
      </c>
      <c r="I15" s="63" t="s">
        <v>2569</v>
      </c>
      <c r="J15" s="65">
        <v>85</v>
      </c>
      <c r="K15" s="15"/>
    </row>
    <row r="16" spans="1:11">
      <c r="A16" s="61" t="s">
        <v>214</v>
      </c>
      <c r="B16" s="62">
        <v>79</v>
      </c>
      <c r="C16" s="63">
        <v>25</v>
      </c>
      <c r="D16" s="64">
        <v>54</v>
      </c>
      <c r="E16" s="64">
        <v>1</v>
      </c>
      <c r="F16" s="63">
        <v>14</v>
      </c>
      <c r="G16" s="63" t="s">
        <v>2569</v>
      </c>
      <c r="H16" s="63">
        <v>57</v>
      </c>
      <c r="I16" s="63" t="s">
        <v>2568</v>
      </c>
      <c r="J16" s="65">
        <v>6</v>
      </c>
      <c r="K16" s="15"/>
    </row>
    <row r="17" spans="1:11">
      <c r="A17" s="61" t="s">
        <v>215</v>
      </c>
      <c r="B17" s="62">
        <v>217</v>
      </c>
      <c r="C17" s="63">
        <v>194</v>
      </c>
      <c r="D17" s="64">
        <v>23</v>
      </c>
      <c r="E17" s="64">
        <v>2</v>
      </c>
      <c r="F17" s="63">
        <v>134</v>
      </c>
      <c r="G17" s="63">
        <v>34</v>
      </c>
      <c r="H17" s="63">
        <v>22</v>
      </c>
      <c r="I17" s="63" t="s">
        <v>2568</v>
      </c>
      <c r="J17" s="65">
        <v>25</v>
      </c>
      <c r="K17" s="15"/>
    </row>
    <row r="18" spans="1:11">
      <c r="A18" s="61" t="s">
        <v>216</v>
      </c>
      <c r="B18" s="62">
        <v>135</v>
      </c>
      <c r="C18" s="63">
        <v>124</v>
      </c>
      <c r="D18" s="64">
        <v>11</v>
      </c>
      <c r="E18" s="64">
        <v>4</v>
      </c>
      <c r="F18" s="63">
        <v>52</v>
      </c>
      <c r="G18" s="63">
        <v>35</v>
      </c>
      <c r="H18" s="63">
        <v>18</v>
      </c>
      <c r="I18" s="63" t="s">
        <v>2569</v>
      </c>
      <c r="J18" s="65">
        <v>27</v>
      </c>
      <c r="K18" s="15"/>
    </row>
    <row r="19" spans="1:11">
      <c r="A19" s="61" t="s">
        <v>217</v>
      </c>
      <c r="B19" s="62">
        <v>639</v>
      </c>
      <c r="C19" s="63">
        <v>574</v>
      </c>
      <c r="D19" s="64">
        <v>65</v>
      </c>
      <c r="E19" s="64">
        <v>16</v>
      </c>
      <c r="F19" s="63">
        <v>434</v>
      </c>
      <c r="G19" s="63">
        <v>66</v>
      </c>
      <c r="H19" s="63">
        <v>60</v>
      </c>
      <c r="I19" s="63" t="s">
        <v>2568</v>
      </c>
      <c r="J19" s="65">
        <v>64</v>
      </c>
      <c r="K19" s="15"/>
    </row>
    <row r="20" spans="1:11">
      <c r="A20" s="61" t="s">
        <v>218</v>
      </c>
      <c r="B20" s="62">
        <v>405</v>
      </c>
      <c r="C20" s="63">
        <v>334</v>
      </c>
      <c r="D20" s="64">
        <v>71</v>
      </c>
      <c r="E20" s="64">
        <v>16</v>
      </c>
      <c r="F20" s="63">
        <v>178</v>
      </c>
      <c r="G20" s="63">
        <v>96</v>
      </c>
      <c r="H20" s="63">
        <v>43</v>
      </c>
      <c r="I20" s="63" t="s">
        <v>2568</v>
      </c>
      <c r="J20" s="65">
        <v>69</v>
      </c>
      <c r="K20" s="15"/>
    </row>
    <row r="21" spans="1:11">
      <c r="A21" s="61" t="s">
        <v>219</v>
      </c>
      <c r="B21" s="62">
        <v>94</v>
      </c>
      <c r="C21" s="63">
        <v>77</v>
      </c>
      <c r="D21" s="64">
        <v>17</v>
      </c>
      <c r="E21" s="64">
        <v>1</v>
      </c>
      <c r="F21" s="63">
        <v>38</v>
      </c>
      <c r="G21" s="63">
        <v>10</v>
      </c>
      <c r="H21" s="63">
        <v>6</v>
      </c>
      <c r="I21" s="63">
        <v>3</v>
      </c>
      <c r="J21" s="65">
        <v>36</v>
      </c>
      <c r="K21" s="15"/>
    </row>
    <row r="22" spans="1:11">
      <c r="A22" s="61" t="s">
        <v>220</v>
      </c>
      <c r="B22" s="62">
        <v>241</v>
      </c>
      <c r="C22" s="63">
        <v>232</v>
      </c>
      <c r="D22" s="64">
        <v>9</v>
      </c>
      <c r="E22" s="64">
        <v>15</v>
      </c>
      <c r="F22" s="63">
        <v>57</v>
      </c>
      <c r="G22" s="63">
        <v>83</v>
      </c>
      <c r="H22" s="63">
        <v>26</v>
      </c>
      <c r="I22" s="63">
        <v>2</v>
      </c>
      <c r="J22" s="65">
        <v>57</v>
      </c>
      <c r="K22" s="15"/>
    </row>
    <row r="23" spans="1:11">
      <c r="A23" s="61" t="s">
        <v>221</v>
      </c>
      <c r="B23" s="62">
        <v>304</v>
      </c>
      <c r="C23" s="63">
        <v>221</v>
      </c>
      <c r="D23" s="64">
        <v>83</v>
      </c>
      <c r="E23" s="64">
        <v>6</v>
      </c>
      <c r="F23" s="63">
        <v>124</v>
      </c>
      <c r="G23" s="63">
        <v>39</v>
      </c>
      <c r="H23" s="63">
        <v>78</v>
      </c>
      <c r="I23" s="63" t="s">
        <v>2568</v>
      </c>
      <c r="J23" s="65">
        <v>58</v>
      </c>
      <c r="K23" s="15"/>
    </row>
    <row r="24" spans="1:11">
      <c r="A24" s="61" t="s">
        <v>222</v>
      </c>
      <c r="B24" s="62">
        <v>356</v>
      </c>
      <c r="C24" s="63">
        <v>320</v>
      </c>
      <c r="D24" s="64">
        <v>36</v>
      </c>
      <c r="E24" s="64">
        <v>16</v>
      </c>
      <c r="F24" s="63">
        <v>150</v>
      </c>
      <c r="G24" s="63">
        <v>88</v>
      </c>
      <c r="H24" s="63">
        <v>9</v>
      </c>
      <c r="I24" s="63" t="s">
        <v>2568</v>
      </c>
      <c r="J24" s="65">
        <v>94</v>
      </c>
      <c r="K24" s="15"/>
    </row>
    <row r="25" spans="1:11" ht="15" customHeight="1">
      <c r="A25" s="1845" t="s">
        <v>232</v>
      </c>
      <c r="B25" s="1846"/>
      <c r="C25" s="1846"/>
      <c r="D25" s="1846"/>
      <c r="E25" s="1846"/>
      <c r="F25" s="1846"/>
      <c r="G25" s="1846"/>
      <c r="H25" s="1846"/>
      <c r="I25" s="1846"/>
      <c r="J25" s="1846"/>
    </row>
    <row r="26" spans="1:11">
      <c r="A26" s="66"/>
    </row>
  </sheetData>
  <mergeCells count="12">
    <mergeCell ref="A2:J2"/>
    <mergeCell ref="B7:J7"/>
    <mergeCell ref="A25:J25"/>
    <mergeCell ref="A3:J3"/>
    <mergeCell ref="A4:A7"/>
    <mergeCell ref="B4:B6"/>
    <mergeCell ref="C4:D5"/>
    <mergeCell ref="E4:J4"/>
    <mergeCell ref="E5:G5"/>
    <mergeCell ref="H5:H6"/>
    <mergeCell ref="I5:I6"/>
    <mergeCell ref="J5:J6"/>
  </mergeCells>
  <pageMargins left="0.25" right="0.25" top="0.75" bottom="0.75" header="0.3" footer="0.3"/>
  <pageSetup paperSize="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0"/>
  <dimension ref="A1:G10"/>
  <sheetViews>
    <sheetView showGridLines="0" workbookViewId="0"/>
  </sheetViews>
  <sheetFormatPr defaultRowHeight="15"/>
  <cols>
    <col min="1" max="1" width="34.7109375" customWidth="1"/>
    <col min="2" max="7" width="10.5703125" customWidth="1"/>
  </cols>
  <sheetData>
    <row r="1" spans="1:7" ht="35.1" customHeight="1">
      <c r="A1" s="94"/>
      <c r="B1" s="52"/>
      <c r="C1" s="52"/>
      <c r="D1" s="52"/>
      <c r="E1" s="52"/>
      <c r="F1" s="52"/>
    </row>
    <row r="2" spans="1:7">
      <c r="A2" s="1974" t="s">
        <v>2050</v>
      </c>
      <c r="B2" s="1975"/>
      <c r="C2" s="1975"/>
      <c r="D2" s="1975"/>
      <c r="E2" s="1975"/>
      <c r="F2" s="1976"/>
      <c r="G2" s="1976"/>
    </row>
    <row r="3" spans="1:7">
      <c r="A3" s="1977" t="s">
        <v>36</v>
      </c>
      <c r="B3" s="1873">
        <v>2015</v>
      </c>
      <c r="C3" s="2029"/>
      <c r="D3" s="1873">
        <v>2016</v>
      </c>
      <c r="E3" s="2029"/>
      <c r="F3" s="1873">
        <v>2017</v>
      </c>
      <c r="G3" s="1860"/>
    </row>
    <row r="4" spans="1:7" ht="24.75" thickBot="1">
      <c r="A4" s="1978"/>
      <c r="B4" s="1568" t="s">
        <v>241</v>
      </c>
      <c r="C4" s="1610" t="s">
        <v>265</v>
      </c>
      <c r="D4" s="1568" t="s">
        <v>241</v>
      </c>
      <c r="E4" s="1610" t="s">
        <v>265</v>
      </c>
      <c r="F4" s="1568" t="s">
        <v>241</v>
      </c>
      <c r="G4" s="1610" t="s">
        <v>265</v>
      </c>
    </row>
    <row r="5" spans="1:7" ht="23.1" customHeight="1" thickTop="1">
      <c r="A5" s="131" t="s">
        <v>385</v>
      </c>
      <c r="B5" s="195">
        <v>84.1</v>
      </c>
      <c r="C5" s="195">
        <v>100</v>
      </c>
      <c r="D5" s="195">
        <v>86</v>
      </c>
      <c r="E5" s="195">
        <v>100</v>
      </c>
      <c r="F5" s="195">
        <v>80.3</v>
      </c>
      <c r="G5" s="197">
        <v>100</v>
      </c>
    </row>
    <row r="6" spans="1:7">
      <c r="A6" s="103" t="s">
        <v>485</v>
      </c>
      <c r="B6" s="17">
        <v>11.3</v>
      </c>
      <c r="C6" s="17">
        <v>13.4</v>
      </c>
      <c r="D6" s="17">
        <v>11.9</v>
      </c>
      <c r="E6" s="17">
        <v>13.8</v>
      </c>
      <c r="F6" s="17">
        <v>11.4</v>
      </c>
      <c r="G6" s="31">
        <v>14.2</v>
      </c>
    </row>
    <row r="7" spans="1:7">
      <c r="A7" s="104" t="s">
        <v>1249</v>
      </c>
      <c r="B7" s="484">
        <v>10.1</v>
      </c>
      <c r="C7" s="484">
        <v>12</v>
      </c>
      <c r="D7" s="484">
        <v>10.6</v>
      </c>
      <c r="E7" s="484">
        <v>12.3</v>
      </c>
      <c r="F7" s="484">
        <v>10.199999999999999</v>
      </c>
      <c r="G7" s="478">
        <v>12.7</v>
      </c>
    </row>
    <row r="8" spans="1:7">
      <c r="A8" s="103" t="s">
        <v>1250</v>
      </c>
      <c r="B8" s="17">
        <v>34.6</v>
      </c>
      <c r="C8" s="17">
        <v>41.1</v>
      </c>
      <c r="D8" s="17">
        <v>35.799999999999997</v>
      </c>
      <c r="E8" s="17">
        <v>41.6</v>
      </c>
      <c r="F8" s="17">
        <v>30.7</v>
      </c>
      <c r="G8" s="31">
        <v>38.200000000000003</v>
      </c>
    </row>
    <row r="9" spans="1:7">
      <c r="A9" s="103" t="s">
        <v>1251</v>
      </c>
      <c r="B9" s="17">
        <v>38.299999999999997</v>
      </c>
      <c r="C9" s="17">
        <v>45.5</v>
      </c>
      <c r="D9" s="17">
        <v>38.299999999999997</v>
      </c>
      <c r="E9" s="17">
        <v>44.6</v>
      </c>
      <c r="F9" s="17">
        <v>38.200000000000003</v>
      </c>
      <c r="G9" s="31">
        <v>47.6</v>
      </c>
    </row>
    <row r="10" spans="1:7" ht="30" customHeight="1">
      <c r="A10" s="1845" t="s">
        <v>1252</v>
      </c>
      <c r="B10" s="2000"/>
      <c r="C10" s="2000"/>
      <c r="D10" s="2000"/>
      <c r="E10" s="2000"/>
      <c r="F10" s="2000"/>
      <c r="G10" s="2000"/>
    </row>
  </sheetData>
  <mergeCells count="6">
    <mergeCell ref="A10:G10"/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2"/>
  <dimension ref="A1:I9"/>
  <sheetViews>
    <sheetView showGridLines="0" workbookViewId="0"/>
  </sheetViews>
  <sheetFormatPr defaultRowHeight="15"/>
  <cols>
    <col min="1" max="1" width="18.7109375" customWidth="1"/>
    <col min="2" max="9" width="11.42578125" customWidth="1"/>
  </cols>
  <sheetData>
    <row r="1" spans="1:9" ht="35.1" customHeight="1">
      <c r="A1" s="94"/>
      <c r="B1" s="94"/>
      <c r="C1" s="94"/>
      <c r="D1" s="52"/>
      <c r="E1" s="52"/>
      <c r="F1" s="52"/>
      <c r="G1" s="52"/>
      <c r="H1" s="52"/>
    </row>
    <row r="2" spans="1:9" ht="15" customHeight="1">
      <c r="A2" s="1974" t="s">
        <v>2051</v>
      </c>
      <c r="B2" s="1975"/>
      <c r="C2" s="1975"/>
      <c r="D2" s="1975"/>
      <c r="E2" s="1975"/>
      <c r="F2" s="1975"/>
      <c r="G2" s="1975"/>
      <c r="H2" s="1976"/>
      <c r="I2" s="1976"/>
    </row>
    <row r="3" spans="1:9" ht="26.1" customHeight="1">
      <c r="A3" s="1977" t="s">
        <v>36</v>
      </c>
      <c r="B3" s="2058" t="s">
        <v>486</v>
      </c>
      <c r="C3" s="2059"/>
      <c r="D3" s="2046" t="s">
        <v>487</v>
      </c>
      <c r="E3" s="2047"/>
      <c r="F3" s="2047"/>
      <c r="G3" s="2047"/>
      <c r="H3" s="2047"/>
      <c r="I3" s="2047"/>
    </row>
    <row r="4" spans="1:9" ht="33.950000000000003" customHeight="1">
      <c r="A4" s="1983"/>
      <c r="B4" s="1984" t="s">
        <v>278</v>
      </c>
      <c r="C4" s="1984" t="s">
        <v>1253</v>
      </c>
      <c r="D4" s="1984" t="s">
        <v>1254</v>
      </c>
      <c r="E4" s="1873" t="s">
        <v>488</v>
      </c>
      <c r="F4" s="2025"/>
      <c r="G4" s="2025"/>
      <c r="H4" s="2025"/>
      <c r="I4" s="2025"/>
    </row>
    <row r="5" spans="1:9" ht="33.950000000000003" customHeight="1" thickBot="1">
      <c r="A5" s="1978"/>
      <c r="B5" s="1986"/>
      <c r="C5" s="1986"/>
      <c r="D5" s="1986"/>
      <c r="E5" s="1577" t="s">
        <v>489</v>
      </c>
      <c r="F5" s="1614" t="s">
        <v>490</v>
      </c>
      <c r="G5" s="1614" t="s">
        <v>491</v>
      </c>
      <c r="H5" s="1614" t="s">
        <v>492</v>
      </c>
      <c r="I5" s="1615" t="s">
        <v>493</v>
      </c>
    </row>
    <row r="6" spans="1:9" ht="15.75" thickTop="1">
      <c r="A6" s="182">
        <v>2015</v>
      </c>
      <c r="B6" s="26">
        <v>10.1</v>
      </c>
      <c r="C6" s="26">
        <v>9.9</v>
      </c>
      <c r="D6" s="26">
        <v>27.9</v>
      </c>
      <c r="E6" s="26">
        <v>10</v>
      </c>
      <c r="F6" s="26">
        <v>2</v>
      </c>
      <c r="G6" s="26">
        <v>4</v>
      </c>
      <c r="H6" s="26">
        <v>1</v>
      </c>
      <c r="I6" s="156">
        <v>2</v>
      </c>
    </row>
    <row r="7" spans="1:9">
      <c r="A7" s="182">
        <v>2016</v>
      </c>
      <c r="B7" s="26">
        <v>10.6</v>
      </c>
      <c r="C7" s="26">
        <v>10.7</v>
      </c>
      <c r="D7" s="27">
        <v>25</v>
      </c>
      <c r="E7" s="26">
        <v>8</v>
      </c>
      <c r="F7" s="26">
        <v>3</v>
      </c>
      <c r="G7" s="26">
        <v>1</v>
      </c>
      <c r="H7" s="26">
        <v>2</v>
      </c>
      <c r="I7" s="156">
        <v>3</v>
      </c>
    </row>
    <row r="8" spans="1:9">
      <c r="A8" s="136">
        <v>2017</v>
      </c>
      <c r="B8" s="80">
        <v>10.199999999999999</v>
      </c>
      <c r="C8" s="79">
        <v>10.199999999999999</v>
      </c>
      <c r="D8" s="80">
        <v>26.8</v>
      </c>
      <c r="E8" s="80">
        <v>10</v>
      </c>
      <c r="F8" s="80">
        <v>3</v>
      </c>
      <c r="G8" s="80">
        <v>2</v>
      </c>
      <c r="H8" s="123">
        <v>1</v>
      </c>
      <c r="I8" s="172">
        <v>3</v>
      </c>
    </row>
    <row r="9" spans="1:9">
      <c r="A9" s="1845" t="s">
        <v>2106</v>
      </c>
      <c r="B9" s="2000"/>
      <c r="C9" s="2000"/>
      <c r="D9" s="2000"/>
      <c r="E9" s="2000"/>
      <c r="F9" s="2000"/>
      <c r="G9" s="2000"/>
      <c r="H9" s="2000"/>
      <c r="I9" s="2000"/>
    </row>
  </sheetData>
  <mergeCells count="9">
    <mergeCell ref="A9:I9"/>
    <mergeCell ref="A2:I2"/>
    <mergeCell ref="A3:A5"/>
    <mergeCell ref="B3:C3"/>
    <mergeCell ref="D3:I3"/>
    <mergeCell ref="B4:B5"/>
    <mergeCell ref="C4:C5"/>
    <mergeCell ref="D4:D5"/>
    <mergeCell ref="E4:I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3"/>
  <dimension ref="A1:E15"/>
  <sheetViews>
    <sheetView showGridLines="0" workbookViewId="0"/>
  </sheetViews>
  <sheetFormatPr defaultRowHeight="15"/>
  <cols>
    <col min="1" max="1" width="30.5703125" customWidth="1"/>
    <col min="2" max="4" width="9.7109375" customWidth="1"/>
  </cols>
  <sheetData>
    <row r="1" spans="1:5" ht="35.1" customHeight="1">
      <c r="A1" s="94"/>
      <c r="B1" s="94"/>
      <c r="C1" s="52"/>
      <c r="D1" s="52"/>
      <c r="E1" s="52"/>
    </row>
    <row r="2" spans="1:5">
      <c r="A2" s="1858" t="s">
        <v>2052</v>
      </c>
      <c r="B2" s="2031"/>
      <c r="C2" s="2031"/>
      <c r="D2" s="1846"/>
    </row>
    <row r="3" spans="1:5">
      <c r="A3" s="1984" t="s">
        <v>36</v>
      </c>
      <c r="B3" s="1655">
        <v>2015</v>
      </c>
      <c r="C3" s="1655">
        <v>2016</v>
      </c>
      <c r="D3" s="1656">
        <v>2017</v>
      </c>
    </row>
    <row r="4" spans="1:5" ht="15.75" thickBot="1">
      <c r="A4" s="1986"/>
      <c r="B4" s="2015" t="s">
        <v>241</v>
      </c>
      <c r="C4" s="2016"/>
      <c r="D4" s="2016"/>
    </row>
    <row r="5" spans="1:5" ht="20.100000000000001" customHeight="1" thickTop="1">
      <c r="A5" s="134" t="s">
        <v>494</v>
      </c>
      <c r="B5" s="204">
        <v>12.6</v>
      </c>
      <c r="C5" s="207">
        <v>13.3</v>
      </c>
      <c r="D5" s="205">
        <v>13</v>
      </c>
    </row>
    <row r="6" spans="1:5">
      <c r="A6" s="103" t="s">
        <v>495</v>
      </c>
      <c r="B6" s="204">
        <v>12.1</v>
      </c>
      <c r="C6" s="207">
        <v>12.5</v>
      </c>
      <c r="D6" s="205">
        <v>12.1</v>
      </c>
    </row>
    <row r="7" spans="1:5">
      <c r="A7" s="103" t="s">
        <v>496</v>
      </c>
      <c r="B7" s="204">
        <v>5.3</v>
      </c>
      <c r="C7" s="207">
        <v>5.4</v>
      </c>
      <c r="D7" s="205">
        <v>5</v>
      </c>
    </row>
    <row r="8" spans="1:5">
      <c r="A8" s="103" t="s">
        <v>497</v>
      </c>
      <c r="B8" s="208">
        <v>6.8</v>
      </c>
      <c r="C8" s="207">
        <v>7.2</v>
      </c>
      <c r="D8" s="205">
        <v>7</v>
      </c>
    </row>
    <row r="9" spans="1:5">
      <c r="A9" s="103" t="s">
        <v>498</v>
      </c>
      <c r="B9" s="204">
        <v>0.5</v>
      </c>
      <c r="C9" s="207">
        <v>0.8</v>
      </c>
      <c r="D9" s="205">
        <v>1</v>
      </c>
    </row>
    <row r="10" spans="1:5">
      <c r="A10" s="103" t="s">
        <v>499</v>
      </c>
      <c r="B10" s="209">
        <v>12.6</v>
      </c>
      <c r="C10" s="1073">
        <v>13.3</v>
      </c>
      <c r="D10" s="205">
        <v>13</v>
      </c>
    </row>
    <row r="11" spans="1:5">
      <c r="A11" s="103" t="s">
        <v>500</v>
      </c>
      <c r="B11" s="82">
        <v>11.3</v>
      </c>
      <c r="C11" s="17">
        <v>11.9</v>
      </c>
      <c r="D11" s="1072">
        <v>11.4</v>
      </c>
    </row>
    <row r="12" spans="1:5">
      <c r="A12" s="103" t="s">
        <v>501</v>
      </c>
      <c r="B12" s="82">
        <v>10.1</v>
      </c>
      <c r="C12" s="17">
        <v>10.6</v>
      </c>
      <c r="D12" s="31">
        <v>10.199999999999999</v>
      </c>
    </row>
    <row r="13" spans="1:5">
      <c r="A13" s="103" t="s">
        <v>502</v>
      </c>
      <c r="B13" s="82">
        <v>0.2</v>
      </c>
      <c r="C13" s="17">
        <v>0.4</v>
      </c>
      <c r="D13" s="31">
        <v>0.5</v>
      </c>
    </row>
    <row r="14" spans="1:5">
      <c r="A14" s="103" t="s">
        <v>503</v>
      </c>
      <c r="B14" s="82">
        <v>1.3</v>
      </c>
      <c r="C14" s="17">
        <v>1.4</v>
      </c>
      <c r="D14" s="31">
        <v>1.6</v>
      </c>
    </row>
    <row r="15" spans="1:5">
      <c r="A15" s="103" t="s">
        <v>504</v>
      </c>
      <c r="B15" s="82">
        <v>0.1</v>
      </c>
      <c r="C15" s="17">
        <v>0</v>
      </c>
      <c r="D15" s="31">
        <v>0</v>
      </c>
    </row>
  </sheetData>
  <mergeCells count="3">
    <mergeCell ref="A2:D2"/>
    <mergeCell ref="A3:A4"/>
    <mergeCell ref="B4:D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4"/>
  <dimension ref="A1:F27"/>
  <sheetViews>
    <sheetView showGridLines="0" workbookViewId="0"/>
  </sheetViews>
  <sheetFormatPr defaultRowHeight="15"/>
  <cols>
    <col min="1" max="1" width="45.7109375" customWidth="1"/>
    <col min="2" max="6" width="15.140625" customWidth="1"/>
  </cols>
  <sheetData>
    <row r="1" spans="1:6" ht="35.1" customHeight="1">
      <c r="A1" s="94"/>
      <c r="B1" s="94"/>
      <c r="C1" s="94"/>
      <c r="D1" s="52"/>
      <c r="E1" s="52"/>
      <c r="F1" s="52"/>
    </row>
    <row r="2" spans="1:6" ht="30" customHeight="1">
      <c r="A2" s="2063" t="s">
        <v>2527</v>
      </c>
      <c r="B2" s="2063"/>
      <c r="C2" s="2064"/>
      <c r="D2" s="2064"/>
      <c r="E2" s="2064"/>
      <c r="F2" s="2065"/>
    </row>
    <row r="3" spans="1:6" ht="19.5" customHeight="1">
      <c r="A3" s="1984" t="s">
        <v>505</v>
      </c>
      <c r="B3" s="1984" t="s">
        <v>193</v>
      </c>
      <c r="C3" s="1873" t="s">
        <v>506</v>
      </c>
      <c r="D3" s="1860"/>
      <c r="E3" s="1860"/>
      <c r="F3" s="2012" t="s">
        <v>507</v>
      </c>
    </row>
    <row r="4" spans="1:6" ht="54.95" customHeight="1">
      <c r="A4" s="1985"/>
      <c r="B4" s="1985"/>
      <c r="C4" s="1984" t="s">
        <v>201</v>
      </c>
      <c r="D4" s="1984" t="s">
        <v>1257</v>
      </c>
      <c r="E4" s="1984" t="s">
        <v>518</v>
      </c>
      <c r="F4" s="2067"/>
    </row>
    <row r="5" spans="1:6" ht="54.95" customHeight="1">
      <c r="A5" s="1985"/>
      <c r="B5" s="2066"/>
      <c r="C5" s="2066"/>
      <c r="D5" s="2066"/>
      <c r="E5" s="2066"/>
      <c r="F5" s="2014"/>
    </row>
    <row r="6" spans="1:6" ht="15.75" thickBot="1">
      <c r="A6" s="1986"/>
      <c r="B6" s="2015" t="s">
        <v>520</v>
      </c>
      <c r="C6" s="2016"/>
      <c r="D6" s="2016"/>
      <c r="E6" s="2016"/>
      <c r="F6" s="2016"/>
    </row>
    <row r="7" spans="1:6" ht="20.100000000000001" customHeight="1" thickTop="1">
      <c r="A7" s="131" t="s">
        <v>385</v>
      </c>
      <c r="B7" s="202">
        <v>13032</v>
      </c>
      <c r="C7" s="202">
        <v>12058</v>
      </c>
      <c r="D7" s="202">
        <v>5040</v>
      </c>
      <c r="E7" s="202">
        <v>7018</v>
      </c>
      <c r="F7" s="526">
        <v>974</v>
      </c>
    </row>
    <row r="8" spans="1:6">
      <c r="A8" s="103" t="s">
        <v>512</v>
      </c>
      <c r="B8" s="1074">
        <v>9233</v>
      </c>
      <c r="C8" s="1074">
        <v>8529</v>
      </c>
      <c r="D8" s="1074">
        <v>3715</v>
      </c>
      <c r="E8" s="1074">
        <v>4814</v>
      </c>
      <c r="F8" s="1075">
        <v>704</v>
      </c>
    </row>
    <row r="9" spans="1:6" ht="25.5">
      <c r="A9" s="103" t="s">
        <v>2107</v>
      </c>
      <c r="B9" s="199">
        <v>2371</v>
      </c>
      <c r="C9" s="1074">
        <v>2262</v>
      </c>
      <c r="D9" s="1074">
        <v>1324</v>
      </c>
      <c r="E9" s="1074">
        <v>938</v>
      </c>
      <c r="F9" s="1075">
        <v>109</v>
      </c>
    </row>
    <row r="10" spans="1:6">
      <c r="A10" s="1039" t="s">
        <v>1827</v>
      </c>
      <c r="B10" s="1076">
        <v>33</v>
      </c>
      <c r="C10" s="1076">
        <v>33</v>
      </c>
      <c r="D10" s="1076">
        <v>0</v>
      </c>
      <c r="E10" s="1076">
        <v>33</v>
      </c>
      <c r="F10" s="1075">
        <v>0</v>
      </c>
    </row>
    <row r="11" spans="1:6">
      <c r="A11" s="103" t="s">
        <v>1256</v>
      </c>
      <c r="B11" s="1074">
        <v>57</v>
      </c>
      <c r="C11" s="1074">
        <v>57</v>
      </c>
      <c r="D11" s="1074">
        <v>0</v>
      </c>
      <c r="E11" s="1074">
        <v>57</v>
      </c>
      <c r="F11" s="1075">
        <v>0</v>
      </c>
    </row>
    <row r="12" spans="1:6" ht="24">
      <c r="A12" s="103" t="s">
        <v>513</v>
      </c>
      <c r="B12" s="1074">
        <v>161</v>
      </c>
      <c r="C12" s="1074">
        <v>73</v>
      </c>
      <c r="D12" s="1074">
        <v>0</v>
      </c>
      <c r="E12" s="1074">
        <v>73</v>
      </c>
      <c r="F12" s="1075">
        <v>88</v>
      </c>
    </row>
    <row r="13" spans="1:6">
      <c r="A13" s="103" t="s">
        <v>514</v>
      </c>
      <c r="B13" s="1074">
        <v>648</v>
      </c>
      <c r="C13" s="1074">
        <v>596</v>
      </c>
      <c r="D13" s="1074">
        <v>0</v>
      </c>
      <c r="E13" s="1074">
        <v>596</v>
      </c>
      <c r="F13" s="1075">
        <v>52</v>
      </c>
    </row>
    <row r="14" spans="1:6">
      <c r="A14" s="103" t="s">
        <v>515</v>
      </c>
      <c r="B14" s="1074">
        <f>B7-SUM(B8:B13)</f>
        <v>529</v>
      </c>
      <c r="C14" s="1074">
        <f t="shared" ref="C14:F14" si="0">C7-SUM(C8:C13)</f>
        <v>508</v>
      </c>
      <c r="D14" s="1074">
        <f t="shared" si="0"/>
        <v>1</v>
      </c>
      <c r="E14" s="1074">
        <f t="shared" si="0"/>
        <v>507</v>
      </c>
      <c r="F14" s="1075">
        <f t="shared" si="0"/>
        <v>21</v>
      </c>
    </row>
    <row r="15" spans="1:6" ht="15" customHeight="1">
      <c r="A15" s="2060" t="s">
        <v>1255</v>
      </c>
      <c r="B15" s="2060"/>
      <c r="C15" s="2060"/>
      <c r="D15" s="2060"/>
      <c r="E15" s="2060"/>
    </row>
    <row r="16" spans="1:6" ht="15" customHeight="1">
      <c r="A16" s="2025" t="s">
        <v>505</v>
      </c>
      <c r="B16" s="2069" t="s">
        <v>508</v>
      </c>
      <c r="C16" s="2070"/>
      <c r="D16" s="2071"/>
      <c r="E16" s="2012" t="s">
        <v>509</v>
      </c>
    </row>
    <row r="17" spans="1:6" ht="15" customHeight="1">
      <c r="A17" s="2036"/>
      <c r="B17" s="2072" t="s">
        <v>233</v>
      </c>
      <c r="C17" s="2069" t="s">
        <v>510</v>
      </c>
      <c r="D17" s="2071"/>
      <c r="E17" s="2067"/>
    </row>
    <row r="18" spans="1:6" ht="25.5" customHeight="1">
      <c r="A18" s="2036"/>
      <c r="B18" s="2066"/>
      <c r="C18" s="1616" t="s">
        <v>201</v>
      </c>
      <c r="D18" s="1617" t="s">
        <v>2108</v>
      </c>
      <c r="E18" s="2068"/>
    </row>
    <row r="19" spans="1:6" ht="15.75" thickBot="1">
      <c r="A19" s="2038"/>
      <c r="B19" s="2061" t="s">
        <v>520</v>
      </c>
      <c r="C19" s="2062"/>
      <c r="D19" s="2062"/>
      <c r="E19" s="2062"/>
    </row>
    <row r="20" spans="1:6" ht="15.75" thickTop="1">
      <c r="A20" s="131" t="s">
        <v>385</v>
      </c>
      <c r="B20" s="1077">
        <v>11415</v>
      </c>
      <c r="C20" s="1077">
        <v>10171</v>
      </c>
      <c r="D20" s="1078">
        <v>528</v>
      </c>
      <c r="E20" s="1079">
        <v>1575</v>
      </c>
      <c r="F20" s="15"/>
    </row>
    <row r="21" spans="1:6">
      <c r="A21" s="103" t="s">
        <v>512</v>
      </c>
      <c r="B21" s="1074">
        <v>8835</v>
      </c>
      <c r="C21" s="1074">
        <v>8404</v>
      </c>
      <c r="D21" s="1075">
        <v>513</v>
      </c>
      <c r="E21" s="1080">
        <v>387</v>
      </c>
      <c r="F21" s="1081"/>
    </row>
    <row r="22" spans="1:6" ht="25.5">
      <c r="A22" s="103" t="s">
        <v>2107</v>
      </c>
      <c r="B22" s="1074">
        <v>1310</v>
      </c>
      <c r="C22" s="1074">
        <v>1291</v>
      </c>
      <c r="D22" s="1075">
        <v>1</v>
      </c>
      <c r="E22" s="1080">
        <v>1052</v>
      </c>
      <c r="F22" s="15"/>
    </row>
    <row r="23" spans="1:6">
      <c r="A23" s="1039" t="s">
        <v>1827</v>
      </c>
      <c r="B23" s="1076">
        <v>2</v>
      </c>
      <c r="C23" s="1076">
        <v>0</v>
      </c>
      <c r="D23" s="1075">
        <v>0</v>
      </c>
      <c r="E23" s="1082">
        <v>11</v>
      </c>
      <c r="F23" s="15"/>
    </row>
    <row r="24" spans="1:6">
      <c r="A24" s="103" t="s">
        <v>1256</v>
      </c>
      <c r="B24" s="1074">
        <v>57</v>
      </c>
      <c r="C24" s="1074">
        <v>10</v>
      </c>
      <c r="D24" s="1075">
        <v>0</v>
      </c>
      <c r="E24" s="1080">
        <v>0</v>
      </c>
      <c r="F24" s="15"/>
    </row>
    <row r="25" spans="1:6" ht="24">
      <c r="A25" s="103" t="s">
        <v>513</v>
      </c>
      <c r="B25" s="1074">
        <v>161</v>
      </c>
      <c r="C25" s="1074">
        <v>0</v>
      </c>
      <c r="D25" s="1075">
        <v>0</v>
      </c>
      <c r="E25" s="1080">
        <v>0</v>
      </c>
      <c r="F25" s="15"/>
    </row>
    <row r="26" spans="1:6">
      <c r="A26" s="103" t="s">
        <v>514</v>
      </c>
      <c r="B26" s="1074">
        <v>492</v>
      </c>
      <c r="C26" s="1074">
        <v>0</v>
      </c>
      <c r="D26" s="1075">
        <v>0</v>
      </c>
      <c r="E26" s="1080">
        <v>116</v>
      </c>
      <c r="F26" s="15"/>
    </row>
    <row r="27" spans="1:6">
      <c r="A27" s="103" t="s">
        <v>515</v>
      </c>
      <c r="B27" s="1074">
        <f>B20-SUM(B21:B26)</f>
        <v>558</v>
      </c>
      <c r="C27" s="1074">
        <f t="shared" ref="C27:E27" si="1">C20-SUM(C21:C26)</f>
        <v>466</v>
      </c>
      <c r="D27" s="1074">
        <f t="shared" si="1"/>
        <v>14</v>
      </c>
      <c r="E27" s="1075">
        <f t="shared" si="1"/>
        <v>9</v>
      </c>
      <c r="F27" s="15"/>
    </row>
  </sheetData>
  <mergeCells count="16">
    <mergeCell ref="A15:E15"/>
    <mergeCell ref="B6:F6"/>
    <mergeCell ref="B19:E19"/>
    <mergeCell ref="A2:F2"/>
    <mergeCell ref="A3:A6"/>
    <mergeCell ref="B3:B5"/>
    <mergeCell ref="C3:E3"/>
    <mergeCell ref="F3:F5"/>
    <mergeCell ref="C4:C5"/>
    <mergeCell ref="D4:D5"/>
    <mergeCell ref="E4:E5"/>
    <mergeCell ref="E16:E18"/>
    <mergeCell ref="A16:A19"/>
    <mergeCell ref="B16:D16"/>
    <mergeCell ref="B17:B18"/>
    <mergeCell ref="C17:D17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/>
  <dimension ref="A1:H112"/>
  <sheetViews>
    <sheetView showGridLines="0" workbookViewId="0">
      <pane ySplit="5" topLeftCell="A6" activePane="bottomLeft" state="frozen"/>
      <selection activeCell="N36" sqref="N36"/>
      <selection pane="bottomLeft"/>
    </sheetView>
  </sheetViews>
  <sheetFormatPr defaultRowHeight="15"/>
  <cols>
    <col min="1" max="1" width="27.140625" style="53" customWidth="1"/>
    <col min="2" max="7" width="15.42578125" style="53" customWidth="1"/>
    <col min="8" max="8" width="9.140625" customWidth="1"/>
  </cols>
  <sheetData>
    <row r="1" spans="1:8" ht="35.1" customHeight="1">
      <c r="A1" s="94"/>
      <c r="B1" s="94"/>
      <c r="C1" s="94"/>
      <c r="D1" s="52"/>
      <c r="E1" s="52"/>
      <c r="F1" s="52"/>
      <c r="G1" s="52"/>
    </row>
    <row r="2" spans="1:8" ht="15" customHeight="1">
      <c r="A2" s="1974" t="s">
        <v>2053</v>
      </c>
      <c r="B2" s="1975"/>
      <c r="C2" s="1975"/>
      <c r="D2" s="1975"/>
      <c r="E2" s="1975"/>
      <c r="F2" s="1976"/>
      <c r="G2" s="1976"/>
    </row>
    <row r="3" spans="1:8" ht="26.1" customHeight="1">
      <c r="A3" s="1977" t="s">
        <v>36</v>
      </c>
      <c r="B3" s="2073" t="s">
        <v>516</v>
      </c>
      <c r="C3" s="2074"/>
      <c r="D3" s="2073" t="s">
        <v>517</v>
      </c>
      <c r="E3" s="2074"/>
      <c r="F3" s="2073" t="s">
        <v>1359</v>
      </c>
      <c r="G3" s="2075"/>
    </row>
    <row r="4" spans="1:8" ht="36">
      <c r="A4" s="1983"/>
      <c r="B4" s="1551" t="s">
        <v>518</v>
      </c>
      <c r="C4" s="1551" t="s">
        <v>1257</v>
      </c>
      <c r="D4" s="1551" t="s">
        <v>201</v>
      </c>
      <c r="E4" s="1551" t="s">
        <v>1358</v>
      </c>
      <c r="F4" s="1551" t="s">
        <v>201</v>
      </c>
      <c r="G4" s="1552" t="s">
        <v>519</v>
      </c>
    </row>
    <row r="5" spans="1:8" ht="15.75" thickBot="1">
      <c r="A5" s="1978"/>
      <c r="B5" s="2015" t="s">
        <v>520</v>
      </c>
      <c r="C5" s="2016"/>
      <c r="D5" s="2016"/>
      <c r="E5" s="2016"/>
      <c r="F5" s="2016"/>
      <c r="G5" s="2016"/>
    </row>
    <row r="6" spans="1:8" ht="18.75" customHeight="1" thickTop="1">
      <c r="A6" s="182" t="s">
        <v>2528</v>
      </c>
      <c r="B6" s="1083">
        <v>6791</v>
      </c>
      <c r="C6" s="1083">
        <v>5329</v>
      </c>
      <c r="D6" s="1083">
        <v>515</v>
      </c>
      <c r="E6" s="1083">
        <v>184</v>
      </c>
      <c r="F6" s="1083">
        <v>11303</v>
      </c>
      <c r="G6" s="495">
        <v>0.81</v>
      </c>
    </row>
    <row r="7" spans="1:8">
      <c r="A7" s="199">
        <v>2016</v>
      </c>
      <c r="B7" s="1083">
        <v>7161</v>
      </c>
      <c r="C7" s="1083">
        <v>5363</v>
      </c>
      <c r="D7" s="1083">
        <v>824</v>
      </c>
      <c r="E7" s="1083">
        <v>378</v>
      </c>
      <c r="F7" s="1083">
        <v>11874</v>
      </c>
      <c r="G7" s="495">
        <v>0.85</v>
      </c>
    </row>
    <row r="8" spans="1:8">
      <c r="A8" s="200">
        <v>2017</v>
      </c>
      <c r="B8" s="491">
        <v>7018</v>
      </c>
      <c r="C8" s="491">
        <v>5040</v>
      </c>
      <c r="D8" s="491">
        <v>974</v>
      </c>
      <c r="E8" s="491">
        <v>528</v>
      </c>
      <c r="F8" s="491">
        <v>11415</v>
      </c>
      <c r="G8" s="494">
        <v>0.82</v>
      </c>
    </row>
    <row r="9" spans="1:8">
      <c r="A9" s="1579" t="s">
        <v>1103</v>
      </c>
      <c r="B9" s="1644">
        <v>2858</v>
      </c>
      <c r="C9" s="1644">
        <v>5006</v>
      </c>
      <c r="D9" s="1644">
        <v>605</v>
      </c>
      <c r="E9" s="1644">
        <v>323</v>
      </c>
      <c r="F9" s="1644">
        <v>6980</v>
      </c>
      <c r="G9" s="1645">
        <v>1.1399999999999999</v>
      </c>
      <c r="H9" s="492"/>
    </row>
    <row r="10" spans="1:8">
      <c r="A10" s="103" t="s">
        <v>521</v>
      </c>
      <c r="B10" s="26"/>
      <c r="C10" s="26"/>
      <c r="D10" s="26"/>
      <c r="E10" s="26"/>
      <c r="F10" s="26"/>
      <c r="G10" s="494"/>
    </row>
    <row r="11" spans="1:8">
      <c r="A11" s="486" t="s">
        <v>1258</v>
      </c>
      <c r="B11" s="1083">
        <v>1262</v>
      </c>
      <c r="C11" s="1083">
        <v>3681</v>
      </c>
      <c r="D11" s="1083">
        <v>360</v>
      </c>
      <c r="E11" s="1083">
        <v>317</v>
      </c>
      <c r="F11" s="1083">
        <v>4922</v>
      </c>
      <c r="G11" s="495">
        <v>4.05</v>
      </c>
    </row>
    <row r="12" spans="1:8">
      <c r="A12" s="486" t="s">
        <v>1259</v>
      </c>
      <c r="B12" s="26"/>
      <c r="C12" s="26"/>
      <c r="D12" s="26"/>
      <c r="E12" s="26"/>
      <c r="F12" s="26"/>
      <c r="G12" s="495"/>
    </row>
    <row r="13" spans="1:8">
      <c r="A13" s="487" t="s">
        <v>1260</v>
      </c>
      <c r="B13" s="1083">
        <v>995</v>
      </c>
      <c r="C13" s="1083">
        <v>3681</v>
      </c>
      <c r="D13" s="1083">
        <v>352</v>
      </c>
      <c r="E13" s="1083">
        <v>311</v>
      </c>
      <c r="F13" s="1083">
        <v>4656</v>
      </c>
      <c r="G13" s="495">
        <v>101.22</v>
      </c>
    </row>
    <row r="14" spans="1:8">
      <c r="A14" s="486" t="s">
        <v>1261</v>
      </c>
      <c r="B14" s="26"/>
      <c r="C14" s="26"/>
      <c r="D14" s="26"/>
      <c r="E14" s="26"/>
      <c r="F14" s="26"/>
      <c r="G14" s="495"/>
    </row>
    <row r="15" spans="1:8">
      <c r="A15" s="487" t="s">
        <v>1262</v>
      </c>
      <c r="B15" s="1084">
        <v>145</v>
      </c>
      <c r="C15" s="1084" t="s">
        <v>48</v>
      </c>
      <c r="D15" s="1084">
        <v>8</v>
      </c>
      <c r="E15" s="1084">
        <v>6</v>
      </c>
      <c r="F15" s="1084">
        <v>153</v>
      </c>
      <c r="G15" s="495">
        <v>0.55000000000000004</v>
      </c>
    </row>
    <row r="16" spans="1:8">
      <c r="A16" s="488" t="s">
        <v>1263</v>
      </c>
      <c r="B16" s="1084">
        <v>139</v>
      </c>
      <c r="C16" s="1084" t="s">
        <v>48</v>
      </c>
      <c r="D16" s="1084">
        <v>8</v>
      </c>
      <c r="E16" s="1084">
        <v>6</v>
      </c>
      <c r="F16" s="1084">
        <v>147</v>
      </c>
      <c r="G16" s="495">
        <v>18.38</v>
      </c>
    </row>
    <row r="17" spans="1:7">
      <c r="A17" s="486" t="s">
        <v>1264</v>
      </c>
      <c r="B17" s="123"/>
      <c r="C17" s="123"/>
      <c r="D17" s="123"/>
      <c r="E17" s="123"/>
      <c r="F17" s="123"/>
      <c r="G17" s="495"/>
    </row>
    <row r="18" spans="1:7">
      <c r="A18" s="487" t="s">
        <v>1268</v>
      </c>
      <c r="B18" s="1084">
        <v>20</v>
      </c>
      <c r="C18" s="1084" t="s">
        <v>48</v>
      </c>
      <c r="D18" s="1084" t="s">
        <v>48</v>
      </c>
      <c r="E18" s="1084" t="s">
        <v>48</v>
      </c>
      <c r="F18" s="1084">
        <v>11</v>
      </c>
      <c r="G18" s="495">
        <v>0.05</v>
      </c>
    </row>
    <row r="19" spans="1:7">
      <c r="A19" s="487" t="s">
        <v>1269</v>
      </c>
      <c r="B19" s="1084">
        <v>102</v>
      </c>
      <c r="C19" s="1084" t="s">
        <v>48</v>
      </c>
      <c r="D19" s="1084" t="s">
        <v>48</v>
      </c>
      <c r="E19" s="1084" t="s">
        <v>48</v>
      </c>
      <c r="F19" s="1084">
        <v>102</v>
      </c>
      <c r="G19" s="495">
        <v>0.6</v>
      </c>
    </row>
    <row r="20" spans="1:7">
      <c r="A20" s="486" t="s">
        <v>1270</v>
      </c>
      <c r="B20" s="1084">
        <v>171</v>
      </c>
      <c r="C20" s="1084" t="s">
        <v>48</v>
      </c>
      <c r="D20" s="1084">
        <v>2</v>
      </c>
      <c r="E20" s="1084">
        <v>2</v>
      </c>
      <c r="F20" s="1084">
        <v>123</v>
      </c>
      <c r="G20" s="495">
        <v>0.09</v>
      </c>
    </row>
    <row r="21" spans="1:7">
      <c r="A21" s="486" t="s">
        <v>1271</v>
      </c>
      <c r="B21" s="26"/>
      <c r="C21" s="26"/>
      <c r="D21" s="26"/>
      <c r="E21" s="26"/>
      <c r="F21" s="26"/>
      <c r="G21" s="495"/>
    </row>
    <row r="22" spans="1:7">
      <c r="A22" s="487" t="s">
        <v>1272</v>
      </c>
      <c r="B22" s="1084">
        <v>116</v>
      </c>
      <c r="C22" s="1084" t="s">
        <v>48</v>
      </c>
      <c r="D22" s="1084">
        <v>1</v>
      </c>
      <c r="E22" s="1084">
        <v>1</v>
      </c>
      <c r="F22" s="1084">
        <v>76</v>
      </c>
      <c r="G22" s="495">
        <v>0.24</v>
      </c>
    </row>
    <row r="23" spans="1:7">
      <c r="A23" s="488" t="s">
        <v>1263</v>
      </c>
      <c r="B23" s="1084">
        <v>116</v>
      </c>
      <c r="C23" s="1084" t="s">
        <v>48</v>
      </c>
      <c r="D23" s="1084">
        <v>1</v>
      </c>
      <c r="E23" s="1084">
        <v>1</v>
      </c>
      <c r="F23" s="1084">
        <v>76</v>
      </c>
      <c r="G23" s="495">
        <v>7.6</v>
      </c>
    </row>
    <row r="24" spans="1:7">
      <c r="A24" s="487" t="s">
        <v>1407</v>
      </c>
      <c r="B24" s="1084">
        <v>9</v>
      </c>
      <c r="C24" s="1084" t="s">
        <v>48</v>
      </c>
      <c r="D24" s="1084">
        <v>1</v>
      </c>
      <c r="E24" s="1084">
        <v>1</v>
      </c>
      <c r="F24" s="1084">
        <v>10</v>
      </c>
      <c r="G24" s="495">
        <v>0.04</v>
      </c>
    </row>
    <row r="25" spans="1:7">
      <c r="A25" s="488" t="s">
        <v>1263</v>
      </c>
      <c r="B25" s="1084">
        <v>9</v>
      </c>
      <c r="C25" s="1084" t="s">
        <v>48</v>
      </c>
      <c r="D25" s="1084">
        <v>1</v>
      </c>
      <c r="E25" s="1084">
        <v>1</v>
      </c>
      <c r="F25" s="1084">
        <v>10</v>
      </c>
      <c r="G25" s="495">
        <v>0.28000000000000003</v>
      </c>
    </row>
    <row r="26" spans="1:7">
      <c r="A26" s="487" t="s">
        <v>1274</v>
      </c>
      <c r="B26" s="1084">
        <v>24</v>
      </c>
      <c r="C26" s="1084" t="s">
        <v>48</v>
      </c>
      <c r="D26" s="1084" t="s">
        <v>48</v>
      </c>
      <c r="E26" s="1084" t="s">
        <v>48</v>
      </c>
      <c r="F26" s="1084">
        <v>24</v>
      </c>
      <c r="G26" s="495">
        <v>0.13</v>
      </c>
    </row>
    <row r="27" spans="1:7">
      <c r="A27" s="486" t="s">
        <v>1283</v>
      </c>
      <c r="B27" s="1084"/>
      <c r="C27" s="1084"/>
      <c r="D27" s="1084"/>
      <c r="E27" s="1084"/>
      <c r="F27" s="1084"/>
      <c r="G27" s="495"/>
    </row>
    <row r="28" spans="1:7">
      <c r="A28" s="487" t="s">
        <v>1276</v>
      </c>
      <c r="B28" s="1084">
        <v>22</v>
      </c>
      <c r="C28" s="1084" t="s">
        <v>48</v>
      </c>
      <c r="D28" s="1084" t="s">
        <v>48</v>
      </c>
      <c r="E28" s="1084" t="s">
        <v>48</v>
      </c>
      <c r="F28" s="1084">
        <v>13</v>
      </c>
      <c r="G28" s="495">
        <v>7.0000000000000007E-2</v>
      </c>
    </row>
    <row r="29" spans="1:7">
      <c r="A29" s="486" t="s">
        <v>1278</v>
      </c>
      <c r="B29" s="1084">
        <v>220</v>
      </c>
      <c r="C29" s="1084" t="s">
        <v>48</v>
      </c>
      <c r="D29" s="1084">
        <v>1</v>
      </c>
      <c r="E29" s="1084" t="s">
        <v>48</v>
      </c>
      <c r="F29" s="1084">
        <v>212</v>
      </c>
      <c r="G29" s="495">
        <v>0.21</v>
      </c>
    </row>
    <row r="30" spans="1:7">
      <c r="A30" s="486" t="s">
        <v>1271</v>
      </c>
      <c r="B30" s="1084"/>
      <c r="C30" s="1084"/>
      <c r="D30" s="1084"/>
      <c r="E30" s="1084"/>
      <c r="F30" s="1084"/>
      <c r="G30" s="495"/>
    </row>
    <row r="31" spans="1:7">
      <c r="A31" s="487" t="s">
        <v>1390</v>
      </c>
      <c r="B31" s="1084">
        <v>10</v>
      </c>
      <c r="C31" s="1084" t="s">
        <v>48</v>
      </c>
      <c r="D31" s="1084" t="s">
        <v>48</v>
      </c>
      <c r="E31" s="1084" t="s">
        <v>48</v>
      </c>
      <c r="F31" s="1084">
        <v>10</v>
      </c>
      <c r="G31" s="495">
        <v>0.04</v>
      </c>
    </row>
    <row r="32" spans="1:7">
      <c r="A32" s="487" t="s">
        <v>1280</v>
      </c>
      <c r="B32" s="1084">
        <v>37</v>
      </c>
      <c r="C32" s="1084" t="s">
        <v>48</v>
      </c>
      <c r="D32" s="1084" t="s">
        <v>48</v>
      </c>
      <c r="E32" s="1084" t="s">
        <v>48</v>
      </c>
      <c r="F32" s="1084">
        <v>37</v>
      </c>
      <c r="G32" s="495">
        <v>0.19</v>
      </c>
    </row>
    <row r="33" spans="1:7">
      <c r="A33" s="487" t="s">
        <v>1281</v>
      </c>
      <c r="B33" s="1084">
        <v>173</v>
      </c>
      <c r="C33" s="1084" t="s">
        <v>48</v>
      </c>
      <c r="D33" s="1084">
        <v>1</v>
      </c>
      <c r="E33" s="1084" t="s">
        <v>48</v>
      </c>
      <c r="F33" s="1084">
        <v>165</v>
      </c>
      <c r="G33" s="495">
        <v>0.86</v>
      </c>
    </row>
    <row r="34" spans="1:7">
      <c r="A34" s="488" t="s">
        <v>1263</v>
      </c>
      <c r="B34" s="1084">
        <v>165</v>
      </c>
      <c r="C34" s="1084" t="s">
        <v>48</v>
      </c>
      <c r="D34" s="1084">
        <v>1</v>
      </c>
      <c r="E34" s="1084" t="s">
        <v>48</v>
      </c>
      <c r="F34" s="1084">
        <v>157</v>
      </c>
      <c r="G34" s="495">
        <v>14.27</v>
      </c>
    </row>
    <row r="35" spans="1:7">
      <c r="A35" s="486" t="s">
        <v>1357</v>
      </c>
      <c r="B35" s="1084">
        <v>37</v>
      </c>
      <c r="C35" s="1084">
        <v>1</v>
      </c>
      <c r="D35" s="1084">
        <v>5</v>
      </c>
      <c r="E35" s="1084" t="s">
        <v>48</v>
      </c>
      <c r="F35" s="1084">
        <v>42</v>
      </c>
      <c r="G35" s="495">
        <v>0.03</v>
      </c>
    </row>
    <row r="36" spans="1:7">
      <c r="A36" s="486" t="s">
        <v>1271</v>
      </c>
      <c r="B36" s="26"/>
      <c r="C36" s="26"/>
      <c r="D36" s="26"/>
      <c r="E36" s="26"/>
      <c r="F36" s="26"/>
      <c r="G36" s="495"/>
    </row>
    <row r="37" spans="1:7">
      <c r="A37" s="487" t="s">
        <v>1285</v>
      </c>
      <c r="B37" s="1084">
        <v>8</v>
      </c>
      <c r="C37" s="1084">
        <v>1</v>
      </c>
      <c r="D37" s="1084" t="s">
        <v>48</v>
      </c>
      <c r="E37" s="1084" t="s">
        <v>48</v>
      </c>
      <c r="F37" s="1084">
        <v>9</v>
      </c>
      <c r="G37" s="495">
        <v>0.03</v>
      </c>
    </row>
    <row r="38" spans="1:7">
      <c r="A38" s="487" t="s">
        <v>1286</v>
      </c>
      <c r="B38" s="1084">
        <v>24</v>
      </c>
      <c r="C38" s="1084" t="s">
        <v>48</v>
      </c>
      <c r="D38" s="1084">
        <v>5</v>
      </c>
      <c r="E38" s="1084" t="s">
        <v>48</v>
      </c>
      <c r="F38" s="1084">
        <v>28</v>
      </c>
      <c r="G38" s="495">
        <v>7.0000000000000007E-2</v>
      </c>
    </row>
    <row r="39" spans="1:7">
      <c r="A39" s="488" t="s">
        <v>1263</v>
      </c>
      <c r="B39" s="1084">
        <v>12</v>
      </c>
      <c r="C39" s="1084" t="s">
        <v>48</v>
      </c>
      <c r="D39" s="1084" t="s">
        <v>48</v>
      </c>
      <c r="E39" s="1084" t="s">
        <v>48</v>
      </c>
      <c r="F39" s="1084">
        <v>12</v>
      </c>
      <c r="G39" s="495">
        <v>1.0900000000000001</v>
      </c>
    </row>
    <row r="40" spans="1:7">
      <c r="A40" s="486" t="s">
        <v>1283</v>
      </c>
      <c r="B40" s="26"/>
      <c r="C40" s="26"/>
      <c r="D40" s="26"/>
      <c r="E40" s="26"/>
      <c r="F40" s="26"/>
      <c r="G40" s="495"/>
    </row>
    <row r="41" spans="1:7">
      <c r="A41" s="487" t="s">
        <v>1288</v>
      </c>
      <c r="B41" s="1084">
        <v>5</v>
      </c>
      <c r="C41" s="1084" t="s">
        <v>48</v>
      </c>
      <c r="D41" s="1084" t="s">
        <v>48</v>
      </c>
      <c r="E41" s="1084" t="s">
        <v>48</v>
      </c>
      <c r="F41" s="1084">
        <v>5</v>
      </c>
      <c r="G41" s="495">
        <v>0.06</v>
      </c>
    </row>
    <row r="42" spans="1:7">
      <c r="A42" s="486" t="s">
        <v>1290</v>
      </c>
      <c r="B42" s="1084">
        <v>72</v>
      </c>
      <c r="C42" s="1084" t="s">
        <v>48</v>
      </c>
      <c r="D42" s="1084">
        <v>89</v>
      </c>
      <c r="E42" s="1084" t="s">
        <v>48</v>
      </c>
      <c r="F42" s="1084">
        <v>161</v>
      </c>
      <c r="G42" s="495">
        <v>0.14000000000000001</v>
      </c>
    </row>
    <row r="43" spans="1:7">
      <c r="A43" s="486" t="s">
        <v>1271</v>
      </c>
      <c r="B43" s="26"/>
      <c r="C43" s="26"/>
      <c r="D43" s="26"/>
      <c r="E43" s="26"/>
      <c r="F43" s="26"/>
      <c r="G43" s="495"/>
    </row>
    <row r="44" spans="1:7">
      <c r="A44" s="487" t="s">
        <v>1292</v>
      </c>
      <c r="B44" s="1087">
        <v>59</v>
      </c>
      <c r="C44" s="1084" t="s">
        <v>48</v>
      </c>
      <c r="D44" s="1087">
        <v>89</v>
      </c>
      <c r="E44" s="1084" t="s">
        <v>48</v>
      </c>
      <c r="F44" s="1087">
        <v>148</v>
      </c>
      <c r="G44" s="495">
        <v>0.46</v>
      </c>
    </row>
    <row r="45" spans="1:7">
      <c r="A45" s="488" t="s">
        <v>1263</v>
      </c>
      <c r="B45" s="1084">
        <v>13</v>
      </c>
      <c r="C45" s="1084" t="s">
        <v>48</v>
      </c>
      <c r="D45" s="1084">
        <v>1</v>
      </c>
      <c r="E45" s="1084" t="s">
        <v>48</v>
      </c>
      <c r="F45" s="1084">
        <v>14</v>
      </c>
      <c r="G45" s="495">
        <v>1.56</v>
      </c>
    </row>
    <row r="46" spans="1:7">
      <c r="A46" s="487" t="s">
        <v>1293</v>
      </c>
      <c r="B46" s="1084">
        <v>13</v>
      </c>
      <c r="C46" s="1084" t="s">
        <v>48</v>
      </c>
      <c r="D46" s="1084" t="s">
        <v>48</v>
      </c>
      <c r="E46" s="1084" t="s">
        <v>48</v>
      </c>
      <c r="F46" s="1084">
        <v>13</v>
      </c>
      <c r="G46" s="495">
        <v>0.03</v>
      </c>
    </row>
    <row r="47" spans="1:7">
      <c r="A47" s="486" t="s">
        <v>1296</v>
      </c>
      <c r="B47" s="26"/>
      <c r="C47" s="26"/>
      <c r="D47" s="26"/>
      <c r="E47" s="26"/>
      <c r="F47" s="26"/>
      <c r="G47" s="495"/>
    </row>
    <row r="48" spans="1:7">
      <c r="A48" s="487" t="s">
        <v>1297</v>
      </c>
      <c r="B48" s="1083">
        <v>1096</v>
      </c>
      <c r="C48" s="1083">
        <v>1324</v>
      </c>
      <c r="D48" s="1083">
        <v>148</v>
      </c>
      <c r="E48" s="1083">
        <v>4</v>
      </c>
      <c r="F48" s="1083">
        <v>1520</v>
      </c>
      <c r="G48" s="495">
        <v>17.670000000000002</v>
      </c>
    </row>
    <row r="49" spans="1:8">
      <c r="A49" s="1634" t="s">
        <v>1356</v>
      </c>
      <c r="B49" s="1646">
        <v>4160</v>
      </c>
      <c r="C49" s="1646">
        <v>34</v>
      </c>
      <c r="D49" s="1646">
        <v>369</v>
      </c>
      <c r="E49" s="1646">
        <v>205</v>
      </c>
      <c r="F49" s="1646">
        <v>4435</v>
      </c>
      <c r="G49" s="1647">
        <v>0.56000000000000005</v>
      </c>
      <c r="H49" s="1081"/>
    </row>
    <row r="50" spans="1:8">
      <c r="A50" s="486" t="s">
        <v>1298</v>
      </c>
      <c r="B50" s="26"/>
      <c r="C50" s="26"/>
      <c r="D50" s="26"/>
      <c r="E50" s="26"/>
      <c r="F50" s="26"/>
      <c r="G50" s="495"/>
    </row>
    <row r="51" spans="1:8">
      <c r="A51" s="486" t="s">
        <v>1299</v>
      </c>
      <c r="B51" s="1084">
        <v>459</v>
      </c>
      <c r="C51" s="1084" t="s">
        <v>48</v>
      </c>
      <c r="D51" s="1084">
        <v>34</v>
      </c>
      <c r="E51" s="1084">
        <v>17</v>
      </c>
      <c r="F51" s="1084">
        <v>493</v>
      </c>
      <c r="G51" s="495">
        <v>0.35</v>
      </c>
    </row>
    <row r="52" spans="1:8">
      <c r="A52" s="486" t="s">
        <v>1261</v>
      </c>
      <c r="B52" s="26"/>
      <c r="C52" s="26"/>
      <c r="D52" s="26"/>
      <c r="E52" s="26"/>
      <c r="F52" s="26"/>
      <c r="G52" s="495"/>
    </row>
    <row r="53" spans="1:8">
      <c r="A53" s="487" t="s">
        <v>1301</v>
      </c>
      <c r="B53" s="1087">
        <v>384</v>
      </c>
      <c r="C53" s="1084" t="s">
        <v>48</v>
      </c>
      <c r="D53" s="1084">
        <v>34</v>
      </c>
      <c r="E53" s="1084">
        <v>17</v>
      </c>
      <c r="F53" s="1087">
        <v>418</v>
      </c>
      <c r="G53" s="495">
        <v>1.97</v>
      </c>
    </row>
    <row r="54" spans="1:8">
      <c r="A54" s="488" t="s">
        <v>1263</v>
      </c>
      <c r="B54" s="1084">
        <v>373</v>
      </c>
      <c r="C54" s="1084" t="s">
        <v>48</v>
      </c>
      <c r="D54" s="1084">
        <v>34</v>
      </c>
      <c r="E54" s="1084">
        <v>17</v>
      </c>
      <c r="F54" s="1084">
        <v>407</v>
      </c>
      <c r="G54" s="495">
        <v>50.88</v>
      </c>
    </row>
    <row r="55" spans="1:8">
      <c r="A55" s="486" t="s">
        <v>1264</v>
      </c>
      <c r="B55" s="26"/>
      <c r="C55" s="26"/>
      <c r="D55" s="26"/>
      <c r="E55" s="26"/>
      <c r="F55" s="26"/>
      <c r="G55" s="495"/>
    </row>
    <row r="56" spans="1:8">
      <c r="A56" s="487" t="s">
        <v>1302</v>
      </c>
      <c r="B56" s="1084">
        <v>55</v>
      </c>
      <c r="C56" s="1084" t="s">
        <v>48</v>
      </c>
      <c r="D56" s="1084" t="s">
        <v>48</v>
      </c>
      <c r="E56" s="1084" t="s">
        <v>48</v>
      </c>
      <c r="F56" s="1084">
        <v>55</v>
      </c>
      <c r="G56" s="495">
        <v>0.3</v>
      </c>
    </row>
    <row r="57" spans="1:8">
      <c r="A57" s="487" t="s">
        <v>1300</v>
      </c>
      <c r="B57" s="1084">
        <v>20</v>
      </c>
      <c r="C57" s="1084" t="s">
        <v>48</v>
      </c>
      <c r="D57" s="1084" t="s">
        <v>48</v>
      </c>
      <c r="E57" s="1084" t="s">
        <v>48</v>
      </c>
      <c r="F57" s="1084">
        <v>20</v>
      </c>
      <c r="G57" s="495">
        <v>0.05</v>
      </c>
    </row>
    <row r="58" spans="1:8">
      <c r="A58" s="486" t="s">
        <v>1306</v>
      </c>
      <c r="B58" s="1084">
        <v>262</v>
      </c>
      <c r="C58" s="1084" t="s">
        <v>48</v>
      </c>
      <c r="D58" s="1084">
        <v>23</v>
      </c>
      <c r="E58" s="1084">
        <v>1</v>
      </c>
      <c r="F58" s="1084">
        <v>282</v>
      </c>
      <c r="G58" s="495">
        <v>0.37</v>
      </c>
    </row>
    <row r="59" spans="1:8">
      <c r="A59" s="486" t="s">
        <v>1259</v>
      </c>
      <c r="B59" s="26"/>
      <c r="C59" s="26"/>
      <c r="D59" s="26"/>
      <c r="E59" s="26"/>
      <c r="F59" s="26"/>
      <c r="G59" s="495"/>
    </row>
    <row r="60" spans="1:8">
      <c r="A60" s="487" t="s">
        <v>1307</v>
      </c>
      <c r="B60" s="1084">
        <v>205</v>
      </c>
      <c r="C60" s="1084" t="s">
        <v>48</v>
      </c>
      <c r="D60" s="1084">
        <v>22</v>
      </c>
      <c r="E60" s="1084">
        <v>1</v>
      </c>
      <c r="F60" s="1084">
        <v>224</v>
      </c>
      <c r="G60" s="495">
        <v>10.18</v>
      </c>
    </row>
    <row r="61" spans="1:8">
      <c r="A61" s="486" t="s">
        <v>1271</v>
      </c>
      <c r="B61" s="26"/>
      <c r="C61" s="26"/>
      <c r="D61" s="26"/>
      <c r="E61" s="26"/>
      <c r="F61" s="26"/>
      <c r="G61" s="495"/>
    </row>
    <row r="62" spans="1:8">
      <c r="A62" s="487" t="s">
        <v>1309</v>
      </c>
      <c r="B62" s="1084">
        <v>7</v>
      </c>
      <c r="C62" s="1084" t="s">
        <v>48</v>
      </c>
      <c r="D62" s="1084" t="s">
        <v>48</v>
      </c>
      <c r="E62" s="1084" t="s">
        <v>48</v>
      </c>
      <c r="F62" s="1084">
        <v>7</v>
      </c>
      <c r="G62" s="495">
        <v>0.04</v>
      </c>
    </row>
    <row r="63" spans="1:8">
      <c r="A63" s="488" t="s">
        <v>1263</v>
      </c>
      <c r="B63" s="1084">
        <v>7</v>
      </c>
      <c r="C63" s="1084" t="s">
        <v>48</v>
      </c>
      <c r="D63" s="1084" t="s">
        <v>48</v>
      </c>
      <c r="E63" s="1084" t="s">
        <v>48</v>
      </c>
      <c r="F63" s="1084">
        <v>7</v>
      </c>
      <c r="G63" s="495">
        <v>1.17</v>
      </c>
    </row>
    <row r="64" spans="1:8">
      <c r="A64" s="1085" t="s">
        <v>1399</v>
      </c>
      <c r="B64" s="1086">
        <v>9</v>
      </c>
      <c r="C64" s="1086" t="s">
        <v>48</v>
      </c>
      <c r="D64" s="1086">
        <v>1</v>
      </c>
      <c r="E64" s="1086" t="s">
        <v>48</v>
      </c>
      <c r="F64" s="1086">
        <v>10</v>
      </c>
      <c r="G64" s="495">
        <v>0.13</v>
      </c>
    </row>
    <row r="65" spans="1:7">
      <c r="A65" s="486" t="s">
        <v>1283</v>
      </c>
      <c r="B65" s="26"/>
      <c r="C65" s="26"/>
      <c r="D65" s="26"/>
      <c r="E65" s="26"/>
      <c r="F65" s="26"/>
      <c r="G65" s="495"/>
    </row>
    <row r="66" spans="1:7">
      <c r="A66" s="487" t="s">
        <v>1313</v>
      </c>
      <c r="B66" s="1084">
        <v>41</v>
      </c>
      <c r="C66" s="1084" t="s">
        <v>48</v>
      </c>
      <c r="D66" s="1084" t="s">
        <v>48</v>
      </c>
      <c r="E66" s="1084" t="s">
        <v>48</v>
      </c>
      <c r="F66" s="1084">
        <v>41</v>
      </c>
      <c r="G66" s="495">
        <v>0.45</v>
      </c>
    </row>
    <row r="67" spans="1:7">
      <c r="A67" s="486" t="s">
        <v>1314</v>
      </c>
      <c r="B67" s="1084">
        <v>424</v>
      </c>
      <c r="C67" s="1084" t="s">
        <v>48</v>
      </c>
      <c r="D67" s="1084" t="s">
        <v>48</v>
      </c>
      <c r="E67" s="1084" t="s">
        <v>48</v>
      </c>
      <c r="F67" s="1084">
        <v>310</v>
      </c>
      <c r="G67" s="495">
        <v>0.33</v>
      </c>
    </row>
    <row r="68" spans="1:7">
      <c r="A68" s="486" t="s">
        <v>1271</v>
      </c>
      <c r="B68" s="26"/>
      <c r="C68" s="26"/>
      <c r="D68" s="26"/>
      <c r="E68" s="26"/>
      <c r="F68" s="26"/>
      <c r="G68" s="495"/>
    </row>
    <row r="69" spans="1:7">
      <c r="A69" s="487" t="s">
        <v>1315</v>
      </c>
      <c r="B69" s="1087">
        <v>195</v>
      </c>
      <c r="C69" s="1084" t="s">
        <v>48</v>
      </c>
      <c r="D69" s="1084" t="s">
        <v>48</v>
      </c>
      <c r="E69" s="1084" t="s">
        <v>48</v>
      </c>
      <c r="F69" s="1087">
        <v>192</v>
      </c>
      <c r="G69" s="495">
        <v>0.85</v>
      </c>
    </row>
    <row r="70" spans="1:7">
      <c r="A70" s="488" t="s">
        <v>1263</v>
      </c>
      <c r="B70" s="1084">
        <v>94</v>
      </c>
      <c r="C70" s="1084" t="s">
        <v>48</v>
      </c>
      <c r="D70" s="1084" t="s">
        <v>48</v>
      </c>
      <c r="E70" s="1084" t="s">
        <v>48</v>
      </c>
      <c r="F70" s="1084">
        <v>91</v>
      </c>
      <c r="G70" s="495">
        <v>5.35</v>
      </c>
    </row>
    <row r="71" spans="1:7">
      <c r="A71" s="487" t="s">
        <v>1316</v>
      </c>
      <c r="B71" s="1087">
        <v>33</v>
      </c>
      <c r="C71" s="1084" t="s">
        <v>48</v>
      </c>
      <c r="D71" s="1084" t="s">
        <v>48</v>
      </c>
      <c r="E71" s="1084" t="s">
        <v>48</v>
      </c>
      <c r="F71" s="1087">
        <v>2</v>
      </c>
      <c r="G71" s="495">
        <v>0.02</v>
      </c>
    </row>
    <row r="72" spans="1:7">
      <c r="A72" s="488" t="s">
        <v>1263</v>
      </c>
      <c r="B72" s="1084">
        <v>33</v>
      </c>
      <c r="C72" s="1084" t="s">
        <v>48</v>
      </c>
      <c r="D72" s="1084" t="s">
        <v>48</v>
      </c>
      <c r="E72" s="1084" t="s">
        <v>48</v>
      </c>
      <c r="F72" s="1084">
        <v>2</v>
      </c>
      <c r="G72" s="495">
        <v>0.5</v>
      </c>
    </row>
    <row r="73" spans="1:7">
      <c r="A73" s="486" t="s">
        <v>1264</v>
      </c>
      <c r="B73" s="26"/>
      <c r="C73" s="26"/>
      <c r="D73" s="26"/>
      <c r="E73" s="26"/>
      <c r="F73" s="26"/>
      <c r="G73" s="495"/>
    </row>
    <row r="74" spans="1:7">
      <c r="A74" s="487" t="s">
        <v>1317</v>
      </c>
      <c r="B74" s="1084">
        <v>19</v>
      </c>
      <c r="C74" s="1084" t="s">
        <v>48</v>
      </c>
      <c r="D74" s="1084" t="s">
        <v>48</v>
      </c>
      <c r="E74" s="1084" t="s">
        <v>48</v>
      </c>
      <c r="F74" s="1084">
        <v>19</v>
      </c>
      <c r="G74" s="495">
        <v>0.16</v>
      </c>
    </row>
    <row r="75" spans="1:7">
      <c r="A75" s="487" t="s">
        <v>1318</v>
      </c>
      <c r="B75" s="1084">
        <v>14</v>
      </c>
      <c r="C75" s="1084" t="s">
        <v>48</v>
      </c>
      <c r="D75" s="1084" t="s">
        <v>48</v>
      </c>
      <c r="E75" s="1084" t="s">
        <v>48</v>
      </c>
      <c r="F75" s="1084">
        <v>14</v>
      </c>
      <c r="G75" s="495">
        <v>7.0000000000000007E-2</v>
      </c>
    </row>
    <row r="76" spans="1:7">
      <c r="A76" s="487" t="s">
        <v>1319</v>
      </c>
      <c r="B76" s="1084">
        <v>163</v>
      </c>
      <c r="C76" s="1084" t="s">
        <v>48</v>
      </c>
      <c r="D76" s="1084" t="s">
        <v>48</v>
      </c>
      <c r="E76" s="1084" t="s">
        <v>48</v>
      </c>
      <c r="F76" s="1084">
        <v>83</v>
      </c>
      <c r="G76" s="495">
        <v>0.46</v>
      </c>
    </row>
    <row r="77" spans="1:7">
      <c r="A77" s="486" t="s">
        <v>1321</v>
      </c>
      <c r="B77" s="1084">
        <v>660</v>
      </c>
      <c r="C77" s="1084" t="s">
        <v>48</v>
      </c>
      <c r="D77" s="1084">
        <v>47</v>
      </c>
      <c r="E77" s="1084">
        <v>37</v>
      </c>
      <c r="F77" s="1084">
        <v>707</v>
      </c>
      <c r="G77" s="495">
        <v>1.1299999999999999</v>
      </c>
    </row>
    <row r="78" spans="1:7">
      <c r="A78" s="486" t="s">
        <v>1271</v>
      </c>
      <c r="B78" s="26"/>
      <c r="C78" s="26"/>
      <c r="D78" s="26"/>
      <c r="E78" s="26"/>
      <c r="F78" s="26"/>
      <c r="G78" s="495"/>
    </row>
    <row r="79" spans="1:7">
      <c r="A79" s="487" t="s">
        <v>1322</v>
      </c>
      <c r="B79" s="1087">
        <v>600</v>
      </c>
      <c r="C79" s="1087" t="s">
        <v>48</v>
      </c>
      <c r="D79" s="1087">
        <v>47</v>
      </c>
      <c r="E79" s="1087">
        <v>37</v>
      </c>
      <c r="F79" s="1087">
        <v>647</v>
      </c>
      <c r="G79" s="495">
        <v>1.98</v>
      </c>
    </row>
    <row r="80" spans="1:7">
      <c r="A80" s="488" t="s">
        <v>1263</v>
      </c>
      <c r="B80" s="1084">
        <v>275</v>
      </c>
      <c r="C80" s="1084" t="s">
        <v>48</v>
      </c>
      <c r="D80" s="1084">
        <v>40</v>
      </c>
      <c r="E80" s="1084">
        <v>36</v>
      </c>
      <c r="F80" s="1084">
        <v>315</v>
      </c>
      <c r="G80" s="495">
        <v>22.5</v>
      </c>
    </row>
    <row r="81" spans="1:7">
      <c r="A81" s="487" t="s">
        <v>1324</v>
      </c>
      <c r="B81" s="1084">
        <v>60</v>
      </c>
      <c r="C81" s="1084" t="s">
        <v>48</v>
      </c>
      <c r="D81" s="1084" t="s">
        <v>48</v>
      </c>
      <c r="E81" s="1084" t="s">
        <v>48</v>
      </c>
      <c r="F81" s="1084">
        <v>60</v>
      </c>
      <c r="G81" s="495">
        <v>0.3</v>
      </c>
    </row>
    <row r="82" spans="1:7">
      <c r="A82" s="488" t="s">
        <v>1263</v>
      </c>
      <c r="B82" s="1084">
        <v>60</v>
      </c>
      <c r="C82" s="1084" t="s">
        <v>48</v>
      </c>
      <c r="D82" s="1084" t="s">
        <v>48</v>
      </c>
      <c r="E82" s="1084" t="s">
        <v>48</v>
      </c>
      <c r="F82" s="1084">
        <v>60</v>
      </c>
      <c r="G82" s="495">
        <v>6.67</v>
      </c>
    </row>
    <row r="83" spans="1:7">
      <c r="A83" s="486" t="s">
        <v>1325</v>
      </c>
      <c r="B83" s="1084">
        <v>693</v>
      </c>
      <c r="C83" s="1084" t="s">
        <v>48</v>
      </c>
      <c r="D83" s="1084">
        <v>39</v>
      </c>
      <c r="E83" s="1084">
        <v>15</v>
      </c>
      <c r="F83" s="1084">
        <v>732</v>
      </c>
      <c r="G83" s="495">
        <v>0.54</v>
      </c>
    </row>
    <row r="84" spans="1:7">
      <c r="A84" s="486" t="s">
        <v>1271</v>
      </c>
      <c r="B84" s="26"/>
      <c r="C84" s="26"/>
      <c r="D84" s="26"/>
      <c r="E84" s="26"/>
      <c r="F84" s="26"/>
      <c r="G84" s="495"/>
    </row>
    <row r="85" spans="1:7">
      <c r="A85" s="487" t="s">
        <v>1327</v>
      </c>
      <c r="B85" s="1084">
        <v>29</v>
      </c>
      <c r="C85" s="1084" t="s">
        <v>48</v>
      </c>
      <c r="D85" s="1084" t="s">
        <v>48</v>
      </c>
      <c r="E85" s="1084" t="s">
        <v>48</v>
      </c>
      <c r="F85" s="1084">
        <v>29</v>
      </c>
      <c r="G85" s="495">
        <v>0.15</v>
      </c>
    </row>
    <row r="86" spans="1:7">
      <c r="A86" s="488" t="s">
        <v>1263</v>
      </c>
      <c r="B86" s="1084">
        <v>29</v>
      </c>
      <c r="C86" s="1084" t="s">
        <v>48</v>
      </c>
      <c r="D86" s="1084" t="s">
        <v>48</v>
      </c>
      <c r="E86" s="1084" t="s">
        <v>48</v>
      </c>
      <c r="F86" s="1084">
        <v>29</v>
      </c>
      <c r="G86" s="495">
        <v>3.22</v>
      </c>
    </row>
    <row r="87" spans="1:7">
      <c r="A87" s="487" t="s">
        <v>1328</v>
      </c>
      <c r="B87" s="1087">
        <v>146</v>
      </c>
      <c r="C87" s="1087" t="s">
        <v>48</v>
      </c>
      <c r="D87" s="1087">
        <v>2</v>
      </c>
      <c r="E87" s="1087" t="s">
        <v>48</v>
      </c>
      <c r="F87" s="1087">
        <v>148</v>
      </c>
      <c r="G87" s="495">
        <v>1.1499999999999999</v>
      </c>
    </row>
    <row r="88" spans="1:7">
      <c r="A88" s="488" t="s">
        <v>1263</v>
      </c>
      <c r="B88" s="1084">
        <v>91</v>
      </c>
      <c r="C88" s="1084" t="s">
        <v>48</v>
      </c>
      <c r="D88" s="1084" t="s">
        <v>48</v>
      </c>
      <c r="E88" s="1084" t="s">
        <v>48</v>
      </c>
      <c r="F88" s="1084">
        <v>91</v>
      </c>
      <c r="G88" s="495">
        <v>18.2</v>
      </c>
    </row>
    <row r="89" spans="1:7">
      <c r="A89" s="487" t="s">
        <v>1330</v>
      </c>
      <c r="B89" s="1087">
        <v>381</v>
      </c>
      <c r="C89" s="1087" t="s">
        <v>48</v>
      </c>
      <c r="D89" s="1087">
        <v>22</v>
      </c>
      <c r="E89" s="1087" t="s">
        <v>48</v>
      </c>
      <c r="F89" s="1087">
        <v>403</v>
      </c>
      <c r="G89" s="495">
        <v>1.7</v>
      </c>
    </row>
    <row r="90" spans="1:7">
      <c r="A90" s="488" t="s">
        <v>522</v>
      </c>
      <c r="B90" s="1084">
        <v>7</v>
      </c>
      <c r="C90" s="1084" t="s">
        <v>48</v>
      </c>
      <c r="D90" s="1084" t="s">
        <v>48</v>
      </c>
      <c r="E90" s="1084" t="s">
        <v>48</v>
      </c>
      <c r="F90" s="1084">
        <v>7</v>
      </c>
      <c r="G90" s="495">
        <v>1</v>
      </c>
    </row>
    <row r="91" spans="1:7">
      <c r="A91" s="486" t="s">
        <v>2585</v>
      </c>
      <c r="B91" s="26"/>
      <c r="C91" s="26"/>
      <c r="D91" s="26"/>
      <c r="E91" s="26"/>
      <c r="F91" s="26"/>
      <c r="G91" s="495"/>
    </row>
    <row r="92" spans="1:7">
      <c r="A92" s="487" t="s">
        <v>1333</v>
      </c>
      <c r="B92" s="1084">
        <v>137</v>
      </c>
      <c r="C92" s="1084" t="s">
        <v>48</v>
      </c>
      <c r="D92" s="1084">
        <v>15</v>
      </c>
      <c r="E92" s="1084">
        <v>15</v>
      </c>
      <c r="F92" s="1084">
        <v>152</v>
      </c>
      <c r="G92" s="495">
        <v>1.88</v>
      </c>
    </row>
    <row r="93" spans="1:7">
      <c r="A93" s="486" t="s">
        <v>1336</v>
      </c>
      <c r="B93" s="1084">
        <v>255</v>
      </c>
      <c r="C93" s="1084" t="s">
        <v>48</v>
      </c>
      <c r="D93" s="1084">
        <v>34</v>
      </c>
      <c r="E93" s="1084">
        <v>32</v>
      </c>
      <c r="F93" s="1084">
        <v>289</v>
      </c>
      <c r="G93" s="495">
        <v>0.26</v>
      </c>
    </row>
    <row r="94" spans="1:7">
      <c r="A94" s="486" t="s">
        <v>1259</v>
      </c>
      <c r="B94" s="26"/>
      <c r="C94" s="26"/>
      <c r="D94" s="26"/>
      <c r="E94" s="26"/>
      <c r="F94" s="26"/>
      <c r="G94" s="495"/>
    </row>
    <row r="95" spans="1:7">
      <c r="A95" s="487" t="s">
        <v>1339</v>
      </c>
      <c r="B95" s="1084">
        <v>38</v>
      </c>
      <c r="C95" s="1084" t="s">
        <v>48</v>
      </c>
      <c r="D95" s="1084">
        <v>25</v>
      </c>
      <c r="E95" s="1084">
        <v>23</v>
      </c>
      <c r="F95" s="1084">
        <v>63</v>
      </c>
      <c r="G95" s="495">
        <v>1.58</v>
      </c>
    </row>
    <row r="96" spans="1:7">
      <c r="A96" s="486" t="s">
        <v>1271</v>
      </c>
      <c r="B96" s="26"/>
      <c r="C96" s="26"/>
      <c r="D96" s="26"/>
      <c r="E96" s="26"/>
      <c r="F96" s="26"/>
      <c r="G96" s="495"/>
    </row>
    <row r="97" spans="1:7">
      <c r="A97" s="487" t="s">
        <v>1340</v>
      </c>
      <c r="B97" s="1084">
        <v>119</v>
      </c>
      <c r="C97" s="1084" t="s">
        <v>48</v>
      </c>
      <c r="D97" s="1084">
        <v>9</v>
      </c>
      <c r="E97" s="1084">
        <v>9</v>
      </c>
      <c r="F97" s="1084">
        <v>128</v>
      </c>
      <c r="G97" s="495">
        <v>0.84</v>
      </c>
    </row>
    <row r="98" spans="1:7">
      <c r="A98" s="488" t="s">
        <v>1263</v>
      </c>
      <c r="B98" s="1084">
        <v>119</v>
      </c>
      <c r="C98" s="1084" t="s">
        <v>48</v>
      </c>
      <c r="D98" s="1084">
        <v>9</v>
      </c>
      <c r="E98" s="1084">
        <v>9</v>
      </c>
      <c r="F98" s="1084">
        <v>128</v>
      </c>
      <c r="G98" s="495">
        <v>12.8</v>
      </c>
    </row>
    <row r="99" spans="1:7">
      <c r="A99" s="487" t="s">
        <v>1341</v>
      </c>
      <c r="B99" s="1084">
        <v>80</v>
      </c>
      <c r="C99" s="1084" t="s">
        <v>48</v>
      </c>
      <c r="D99" s="1084" t="s">
        <v>48</v>
      </c>
      <c r="E99" s="1084" t="s">
        <v>48</v>
      </c>
      <c r="F99" s="1084">
        <v>80</v>
      </c>
      <c r="G99" s="495">
        <v>1</v>
      </c>
    </row>
    <row r="100" spans="1:7">
      <c r="A100" s="488" t="s">
        <v>1263</v>
      </c>
      <c r="B100" s="1084">
        <v>80</v>
      </c>
      <c r="C100" s="1084" t="s">
        <v>48</v>
      </c>
      <c r="D100" s="1084" t="s">
        <v>48</v>
      </c>
      <c r="E100" s="1084" t="s">
        <v>48</v>
      </c>
      <c r="F100" s="1084">
        <v>80</v>
      </c>
      <c r="G100" s="495">
        <v>16</v>
      </c>
    </row>
    <row r="101" spans="1:7">
      <c r="A101" s="487" t="s">
        <v>1342</v>
      </c>
      <c r="B101" s="1084">
        <v>11</v>
      </c>
      <c r="C101" s="1084" t="s">
        <v>48</v>
      </c>
      <c r="D101" s="1084" t="s">
        <v>48</v>
      </c>
      <c r="E101" s="1084" t="s">
        <v>48</v>
      </c>
      <c r="F101" s="1084">
        <v>11</v>
      </c>
      <c r="G101" s="495">
        <v>0.05</v>
      </c>
    </row>
    <row r="102" spans="1:7">
      <c r="A102" s="486" t="s">
        <v>1283</v>
      </c>
      <c r="B102" s="26"/>
      <c r="C102" s="26"/>
      <c r="D102" s="26"/>
      <c r="E102" s="26"/>
      <c r="F102" s="26"/>
      <c r="G102" s="495"/>
    </row>
    <row r="103" spans="1:7">
      <c r="A103" s="487" t="s">
        <v>1339</v>
      </c>
      <c r="B103" s="1084">
        <v>7</v>
      </c>
      <c r="C103" s="1084" t="s">
        <v>48</v>
      </c>
      <c r="D103" s="1084" t="s">
        <v>48</v>
      </c>
      <c r="E103" s="1084" t="s">
        <v>48</v>
      </c>
      <c r="F103" s="1084">
        <v>7</v>
      </c>
      <c r="G103" s="495">
        <v>0.02</v>
      </c>
    </row>
    <row r="104" spans="1:7">
      <c r="A104" s="486" t="s">
        <v>1346</v>
      </c>
      <c r="B104" s="474">
        <v>1165</v>
      </c>
      <c r="C104" s="474">
        <v>34</v>
      </c>
      <c r="D104" s="474">
        <v>187</v>
      </c>
      <c r="E104" s="474">
        <v>103</v>
      </c>
      <c r="F104" s="474">
        <v>1379</v>
      </c>
      <c r="G104" s="495">
        <v>0.99</v>
      </c>
    </row>
    <row r="105" spans="1:7">
      <c r="A105" s="486" t="s">
        <v>1259</v>
      </c>
      <c r="B105" s="26"/>
      <c r="C105" s="26"/>
      <c r="D105" s="26"/>
      <c r="E105" s="26"/>
      <c r="F105" s="26"/>
      <c r="G105" s="495"/>
    </row>
    <row r="106" spans="1:7">
      <c r="A106" s="487" t="s">
        <v>1348</v>
      </c>
      <c r="B106" s="1084">
        <v>896</v>
      </c>
      <c r="C106" s="1084">
        <v>34</v>
      </c>
      <c r="D106" s="1084">
        <v>169</v>
      </c>
      <c r="E106" s="1084">
        <v>85</v>
      </c>
      <c r="F106" s="1084">
        <v>1093</v>
      </c>
      <c r="G106" s="495">
        <v>33.119999999999997</v>
      </c>
    </row>
    <row r="107" spans="1:7">
      <c r="A107" s="486" t="s">
        <v>1261</v>
      </c>
      <c r="B107" s="1084"/>
      <c r="C107" s="1084"/>
      <c r="D107" s="1084"/>
      <c r="E107" s="1084"/>
      <c r="F107" s="1084"/>
      <c r="G107" s="495"/>
    </row>
    <row r="108" spans="1:7">
      <c r="A108" s="487" t="s">
        <v>1350</v>
      </c>
      <c r="B108" s="1084">
        <v>59</v>
      </c>
      <c r="C108" s="1084" t="s">
        <v>48</v>
      </c>
      <c r="D108" s="1084">
        <v>10</v>
      </c>
      <c r="E108" s="1084">
        <v>10</v>
      </c>
      <c r="F108" s="1084">
        <v>68</v>
      </c>
      <c r="G108" s="495">
        <v>0.37</v>
      </c>
    </row>
    <row r="109" spans="1:7">
      <c r="A109" s="486" t="s">
        <v>1283</v>
      </c>
      <c r="B109" s="1084"/>
      <c r="C109" s="1084"/>
      <c r="D109" s="1084"/>
      <c r="E109" s="1084"/>
      <c r="F109" s="1084"/>
      <c r="G109" s="495"/>
    </row>
    <row r="110" spans="1:7">
      <c r="A110" s="487" t="s">
        <v>1348</v>
      </c>
      <c r="B110" s="1084">
        <v>210</v>
      </c>
      <c r="C110" s="1084" t="s">
        <v>48</v>
      </c>
      <c r="D110" s="1084">
        <v>8</v>
      </c>
      <c r="E110" s="1084">
        <v>8</v>
      </c>
      <c r="F110" s="1084">
        <v>218</v>
      </c>
      <c r="G110" s="495">
        <v>0.74</v>
      </c>
    </row>
    <row r="111" spans="1:7">
      <c r="A111" s="486" t="s">
        <v>1296</v>
      </c>
      <c r="B111" s="1084"/>
      <c r="C111" s="1084"/>
      <c r="D111" s="1084"/>
      <c r="E111" s="1084"/>
      <c r="F111" s="1084"/>
      <c r="G111" s="495"/>
    </row>
    <row r="112" spans="1:7">
      <c r="A112" s="487" t="s">
        <v>1335</v>
      </c>
      <c r="B112" s="1084">
        <v>242</v>
      </c>
      <c r="C112" s="1084" t="s">
        <v>48</v>
      </c>
      <c r="D112" s="1084">
        <v>5</v>
      </c>
      <c r="E112" s="1084" t="s">
        <v>48</v>
      </c>
      <c r="F112" s="1084">
        <v>243</v>
      </c>
      <c r="G112" s="495">
        <v>0.88</v>
      </c>
    </row>
  </sheetData>
  <mergeCells count="6">
    <mergeCell ref="A2:G2"/>
    <mergeCell ref="A3:A5"/>
    <mergeCell ref="B3:C3"/>
    <mergeCell ref="D3:E3"/>
    <mergeCell ref="F3:G3"/>
    <mergeCell ref="B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/>
  <dimension ref="A1:I10"/>
  <sheetViews>
    <sheetView showGridLines="0" workbookViewId="0">
      <selection activeCell="C6" sqref="C6:I9"/>
    </sheetView>
  </sheetViews>
  <sheetFormatPr defaultRowHeight="12"/>
  <cols>
    <col min="1" max="1" width="15.7109375" style="53" customWidth="1"/>
    <col min="2" max="2" width="5.7109375" style="53" customWidth="1"/>
    <col min="3" max="9" width="12.140625" style="53" customWidth="1"/>
    <col min="10" max="16384" width="9.140625" style="53"/>
  </cols>
  <sheetData>
    <row r="1" spans="1:9" customFormat="1" ht="35.1" customHeight="1">
      <c r="A1" s="94"/>
      <c r="B1" s="94"/>
      <c r="C1" s="94"/>
      <c r="D1" s="52"/>
      <c r="E1" s="52"/>
      <c r="F1" s="52"/>
      <c r="G1" s="52"/>
      <c r="H1" s="52"/>
    </row>
    <row r="2" spans="1:9" ht="14.25" customHeight="1">
      <c r="A2" s="1974" t="s">
        <v>2054</v>
      </c>
      <c r="B2" s="1975"/>
      <c r="C2" s="1975"/>
      <c r="D2" s="1975"/>
      <c r="E2" s="1975"/>
      <c r="F2" s="1975"/>
      <c r="G2" s="1975"/>
      <c r="H2" s="1976"/>
      <c r="I2" s="1976"/>
    </row>
    <row r="3" spans="1:9" ht="30.75" customHeight="1">
      <c r="A3" s="2025" t="s">
        <v>36</v>
      </c>
      <c r="B3" s="2026"/>
      <c r="C3" s="2046" t="s">
        <v>523</v>
      </c>
      <c r="D3" s="2078"/>
      <c r="E3" s="2046" t="s">
        <v>524</v>
      </c>
      <c r="F3" s="2078"/>
      <c r="G3" s="2049" t="s">
        <v>525</v>
      </c>
      <c r="H3" s="2046" t="s">
        <v>526</v>
      </c>
      <c r="I3" s="2047"/>
    </row>
    <row r="4" spans="1:9" ht="24">
      <c r="A4" s="2036"/>
      <c r="B4" s="2037"/>
      <c r="C4" s="1611" t="s">
        <v>527</v>
      </c>
      <c r="D4" s="1611" t="s">
        <v>1361</v>
      </c>
      <c r="E4" s="1611" t="s">
        <v>527</v>
      </c>
      <c r="F4" s="2049" t="s">
        <v>528</v>
      </c>
      <c r="G4" s="2079"/>
      <c r="H4" s="2049" t="s">
        <v>529</v>
      </c>
      <c r="I4" s="2040" t="s">
        <v>1360</v>
      </c>
    </row>
    <row r="5" spans="1:9" ht="18.75" customHeight="1" thickBot="1">
      <c r="A5" s="2038"/>
      <c r="B5" s="2039"/>
      <c r="C5" s="2052" t="s">
        <v>530</v>
      </c>
      <c r="D5" s="2053"/>
      <c r="E5" s="2082"/>
      <c r="F5" s="2080"/>
      <c r="G5" s="2080"/>
      <c r="H5" s="2080"/>
      <c r="I5" s="2081"/>
    </row>
    <row r="6" spans="1:9" ht="15" customHeight="1" thickTop="1">
      <c r="A6" s="212" t="s">
        <v>378</v>
      </c>
      <c r="B6" s="182">
        <v>2015</v>
      </c>
      <c r="C6" s="199">
        <v>75191</v>
      </c>
      <c r="D6" s="199">
        <v>43429</v>
      </c>
      <c r="E6" s="199">
        <v>8474</v>
      </c>
      <c r="F6" s="201">
        <v>1091.5</v>
      </c>
      <c r="G6" s="35">
        <v>277778</v>
      </c>
      <c r="H6" s="35">
        <v>581</v>
      </c>
      <c r="I6" s="97">
        <v>615.9</v>
      </c>
    </row>
    <row r="7" spans="1:9" ht="15" customHeight="1">
      <c r="A7" s="189"/>
      <c r="B7" s="193">
        <v>2016</v>
      </c>
      <c r="C7" s="202">
        <v>75297</v>
      </c>
      <c r="D7" s="202">
        <v>43442</v>
      </c>
      <c r="E7" s="202">
        <v>8451</v>
      </c>
      <c r="F7" s="827">
        <v>1091.2</v>
      </c>
      <c r="G7" s="137">
        <v>279955</v>
      </c>
      <c r="H7" s="137">
        <v>579</v>
      </c>
      <c r="I7" s="138">
        <v>616.1</v>
      </c>
    </row>
    <row r="8" spans="1:9" ht="15" customHeight="1">
      <c r="A8" s="54" t="s">
        <v>1169</v>
      </c>
      <c r="B8" s="182">
        <v>2015</v>
      </c>
      <c r="C8" s="199">
        <v>4015</v>
      </c>
      <c r="D8" s="199">
        <v>3295</v>
      </c>
      <c r="E8" s="199">
        <v>818</v>
      </c>
      <c r="F8" s="201">
        <v>129.9</v>
      </c>
      <c r="G8" s="26">
        <v>7067</v>
      </c>
      <c r="H8" s="26">
        <v>45</v>
      </c>
      <c r="I8" s="113">
        <v>79.599999999999994</v>
      </c>
    </row>
    <row r="9" spans="1:9" ht="15" customHeight="1">
      <c r="B9" s="193">
        <v>2016</v>
      </c>
      <c r="C9" s="202">
        <v>4018</v>
      </c>
      <c r="D9" s="202">
        <v>3293</v>
      </c>
      <c r="E9" s="202">
        <v>818</v>
      </c>
      <c r="F9" s="827">
        <v>129.9</v>
      </c>
      <c r="G9" s="137">
        <v>7307</v>
      </c>
      <c r="H9" s="137">
        <v>45</v>
      </c>
      <c r="I9" s="138">
        <v>79.599999999999994</v>
      </c>
    </row>
    <row r="10" spans="1:9" ht="15.75" customHeight="1">
      <c r="A10" s="2076" t="s">
        <v>250</v>
      </c>
      <c r="B10" s="2077"/>
      <c r="C10" s="2077"/>
      <c r="D10" s="2077"/>
      <c r="E10" s="2077"/>
      <c r="F10" s="2077"/>
      <c r="G10" s="2077"/>
      <c r="H10" s="2077"/>
      <c r="I10" s="2077"/>
    </row>
  </sheetData>
  <mergeCells count="11">
    <mergeCell ref="A10:I10"/>
    <mergeCell ref="A2:I2"/>
    <mergeCell ref="A3:B5"/>
    <mergeCell ref="C3:D3"/>
    <mergeCell ref="E3:F3"/>
    <mergeCell ref="G3:G5"/>
    <mergeCell ref="H3:I3"/>
    <mergeCell ref="F4:F5"/>
    <mergeCell ref="H4:H5"/>
    <mergeCell ref="I4:I5"/>
    <mergeCell ref="C5:E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/>
  <dimension ref="A1:H11"/>
  <sheetViews>
    <sheetView showGridLines="0" workbookViewId="0"/>
  </sheetViews>
  <sheetFormatPr defaultRowHeight="15"/>
  <cols>
    <col min="1" max="1" width="15.7109375" customWidth="1"/>
    <col min="2" max="2" width="5.7109375" customWidth="1"/>
    <col min="3" max="8" width="11.7109375" customWidth="1"/>
  </cols>
  <sheetData>
    <row r="1" spans="1:8" ht="35.1" customHeight="1">
      <c r="A1" s="94"/>
      <c r="B1" s="94"/>
      <c r="C1" s="94"/>
      <c r="D1" s="52"/>
      <c r="E1" s="52"/>
      <c r="F1" s="52"/>
      <c r="G1" s="52"/>
      <c r="H1" s="52"/>
    </row>
    <row r="2" spans="1:8">
      <c r="A2" s="1858" t="s">
        <v>2055</v>
      </c>
      <c r="B2" s="2031"/>
      <c r="C2" s="2031"/>
      <c r="D2" s="2031"/>
      <c r="E2" s="2031"/>
      <c r="F2" s="2031"/>
      <c r="G2" s="2031"/>
      <c r="H2" s="1846"/>
    </row>
    <row r="3" spans="1:8" ht="45" customHeight="1">
      <c r="A3" s="2085" t="s">
        <v>36</v>
      </c>
      <c r="B3" s="2086"/>
      <c r="C3" s="2091" t="s">
        <v>531</v>
      </c>
      <c r="D3" s="2092"/>
      <c r="E3" s="2093"/>
      <c r="F3" s="2091" t="s">
        <v>532</v>
      </c>
      <c r="G3" s="2092"/>
      <c r="H3" s="2092"/>
    </row>
    <row r="4" spans="1:8">
      <c r="A4" s="2087"/>
      <c r="B4" s="2088"/>
      <c r="C4" s="2094" t="s">
        <v>533</v>
      </c>
      <c r="D4" s="2094" t="s">
        <v>534</v>
      </c>
      <c r="E4" s="2086" t="s">
        <v>535</v>
      </c>
      <c r="F4" s="2094" t="s">
        <v>233</v>
      </c>
      <c r="G4" s="2098" t="s">
        <v>536</v>
      </c>
      <c r="H4" s="2098" t="s">
        <v>537</v>
      </c>
    </row>
    <row r="5" spans="1:8">
      <c r="A5" s="2087"/>
      <c r="B5" s="2088"/>
      <c r="C5" s="2095"/>
      <c r="D5" s="2095"/>
      <c r="E5" s="2096"/>
      <c r="F5" s="2095"/>
      <c r="G5" s="2099"/>
      <c r="H5" s="2099"/>
    </row>
    <row r="6" spans="1:8" ht="15.75" thickBot="1">
      <c r="A6" s="2089"/>
      <c r="B6" s="2090"/>
      <c r="C6" s="2083" t="s">
        <v>530</v>
      </c>
      <c r="D6" s="2097"/>
      <c r="E6" s="2090"/>
      <c r="F6" s="2083" t="s">
        <v>247</v>
      </c>
      <c r="G6" s="2084"/>
      <c r="H6" s="2084"/>
    </row>
    <row r="7" spans="1:8" ht="15.75" thickTop="1">
      <c r="A7" s="212" t="s">
        <v>378</v>
      </c>
      <c r="B7" s="760">
        <v>2015</v>
      </c>
      <c r="C7" s="199">
        <v>15838</v>
      </c>
      <c r="D7" s="199">
        <v>3691</v>
      </c>
      <c r="E7" s="199">
        <v>123</v>
      </c>
      <c r="F7" s="199">
        <v>1451.7</v>
      </c>
      <c r="G7" s="111">
        <v>858.8</v>
      </c>
      <c r="H7" s="97">
        <v>592.9</v>
      </c>
    </row>
    <row r="8" spans="1:8">
      <c r="A8" s="1511"/>
      <c r="B8" s="946">
        <v>2016</v>
      </c>
      <c r="C8" s="202">
        <v>15551</v>
      </c>
      <c r="D8" s="202">
        <v>3657</v>
      </c>
      <c r="E8" s="202">
        <v>122</v>
      </c>
      <c r="F8" s="202">
        <v>1452.9</v>
      </c>
      <c r="G8" s="137">
        <v>861.1</v>
      </c>
      <c r="H8" s="138">
        <v>591.79999999999995</v>
      </c>
    </row>
    <row r="9" spans="1:8">
      <c r="A9" s="121" t="s">
        <v>1169</v>
      </c>
      <c r="B9" s="760">
        <v>2015</v>
      </c>
      <c r="C9" s="269">
        <v>1423</v>
      </c>
      <c r="D9" s="269">
        <v>551</v>
      </c>
      <c r="E9" s="269">
        <v>9</v>
      </c>
      <c r="F9" s="269">
        <v>60.8</v>
      </c>
      <c r="G9" s="477">
        <v>30.5</v>
      </c>
      <c r="H9" s="36">
        <v>30.3</v>
      </c>
    </row>
    <row r="10" spans="1:8">
      <c r="A10" s="121"/>
      <c r="B10" s="946">
        <v>2016</v>
      </c>
      <c r="C10" s="202">
        <v>1447</v>
      </c>
      <c r="D10" s="202">
        <v>543</v>
      </c>
      <c r="E10" s="202">
        <v>9</v>
      </c>
      <c r="F10" s="202">
        <v>60.8</v>
      </c>
      <c r="G10" s="123">
        <v>30.5</v>
      </c>
      <c r="H10" s="203">
        <v>30.3</v>
      </c>
    </row>
    <row r="11" spans="1:8">
      <c r="A11" s="1845" t="s">
        <v>250</v>
      </c>
      <c r="B11" s="2000"/>
      <c r="C11" s="2000"/>
      <c r="D11" s="2000"/>
      <c r="E11" s="2000"/>
      <c r="F11" s="2000"/>
      <c r="G11" s="2000"/>
      <c r="H11" s="2000"/>
    </row>
  </sheetData>
  <mergeCells count="13">
    <mergeCell ref="F6:H6"/>
    <mergeCell ref="A11:H11"/>
    <mergeCell ref="A2:H2"/>
    <mergeCell ref="A3:B6"/>
    <mergeCell ref="C3:E3"/>
    <mergeCell ref="F3:H3"/>
    <mergeCell ref="C4:C5"/>
    <mergeCell ref="D4:D5"/>
    <mergeCell ref="E4:E6"/>
    <mergeCell ref="F4:F5"/>
    <mergeCell ref="C6:D6"/>
    <mergeCell ref="G4:G5"/>
    <mergeCell ref="H4:H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8"/>
  <dimension ref="A1:G13"/>
  <sheetViews>
    <sheetView showGridLines="0" workbookViewId="0"/>
  </sheetViews>
  <sheetFormatPr defaultRowHeight="15"/>
  <cols>
    <col min="1" max="1" width="44.7109375" customWidth="1"/>
    <col min="2" max="4" width="16.5703125" customWidth="1"/>
  </cols>
  <sheetData>
    <row r="1" spans="1:7" ht="35.1" customHeight="1">
      <c r="A1" s="94"/>
      <c r="B1" s="94"/>
      <c r="C1" s="52"/>
      <c r="D1" s="52"/>
      <c r="E1" s="52"/>
      <c r="F1" s="52"/>
      <c r="G1" s="52"/>
    </row>
    <row r="2" spans="1:7">
      <c r="A2" s="1858" t="s">
        <v>2056</v>
      </c>
      <c r="B2" s="2031"/>
      <c r="C2" s="2031"/>
      <c r="D2" s="1846"/>
    </row>
    <row r="3" spans="1:7" ht="24.75" customHeight="1" thickBot="1">
      <c r="A3" s="1568" t="s">
        <v>36</v>
      </c>
      <c r="B3" s="1568">
        <v>2015</v>
      </c>
      <c r="C3" s="1568">
        <v>2016</v>
      </c>
      <c r="D3" s="1577">
        <v>2017</v>
      </c>
    </row>
    <row r="4" spans="1:7" ht="27" thickTop="1">
      <c r="A4" s="95" t="s">
        <v>1362</v>
      </c>
      <c r="B4" s="115">
        <v>859</v>
      </c>
      <c r="C4" s="115">
        <v>824</v>
      </c>
      <c r="D4" s="483">
        <v>827</v>
      </c>
      <c r="E4" s="15"/>
    </row>
    <row r="5" spans="1:7">
      <c r="A5" s="103" t="s">
        <v>1363</v>
      </c>
      <c r="B5" s="115">
        <v>2300</v>
      </c>
      <c r="C5" s="115">
        <v>2310</v>
      </c>
      <c r="D5" s="483">
        <v>2050</v>
      </c>
      <c r="E5" s="15"/>
    </row>
    <row r="6" spans="1:7">
      <c r="A6" s="103" t="s">
        <v>1364</v>
      </c>
      <c r="B6" s="115">
        <v>952</v>
      </c>
      <c r="C6" s="115">
        <v>963</v>
      </c>
      <c r="D6" s="483">
        <v>841</v>
      </c>
      <c r="E6" s="15"/>
    </row>
    <row r="7" spans="1:7">
      <c r="A7" s="103" t="s">
        <v>538</v>
      </c>
      <c r="B7" s="115">
        <v>34560</v>
      </c>
      <c r="C7" s="115">
        <v>35812</v>
      </c>
      <c r="D7" s="483">
        <v>30671</v>
      </c>
      <c r="E7" s="15"/>
    </row>
    <row r="8" spans="1:7" ht="15" customHeight="1">
      <c r="A8" s="103" t="s">
        <v>1365</v>
      </c>
      <c r="B8" s="115">
        <v>1308</v>
      </c>
      <c r="C8" s="115">
        <v>1279</v>
      </c>
      <c r="D8" s="483">
        <v>1276</v>
      </c>
      <c r="E8" s="15"/>
    </row>
    <row r="9" spans="1:7">
      <c r="A9" s="103" t="s">
        <v>539</v>
      </c>
      <c r="B9" s="207">
        <v>1.5</v>
      </c>
      <c r="C9" s="115">
        <v>1.6</v>
      </c>
      <c r="D9" s="483">
        <v>1.5</v>
      </c>
      <c r="E9" s="15"/>
    </row>
    <row r="10" spans="1:7">
      <c r="A10" s="103" t="s">
        <v>1366</v>
      </c>
      <c r="B10" s="115">
        <v>33252</v>
      </c>
      <c r="C10" s="115">
        <v>34533</v>
      </c>
      <c r="D10" s="483">
        <v>29395</v>
      </c>
      <c r="E10" s="15"/>
    </row>
    <row r="11" spans="1:7">
      <c r="A11" s="103" t="s">
        <v>1367</v>
      </c>
      <c r="B11" s="115">
        <v>10678</v>
      </c>
      <c r="C11" s="115">
        <v>11678</v>
      </c>
      <c r="D11" s="483">
        <v>11164</v>
      </c>
      <c r="E11" s="15"/>
    </row>
    <row r="12" spans="1:7">
      <c r="A12" s="103" t="s">
        <v>539</v>
      </c>
      <c r="B12" s="207">
        <v>14.5</v>
      </c>
      <c r="C12" s="207">
        <v>14.9</v>
      </c>
      <c r="D12" s="496">
        <v>14.3</v>
      </c>
      <c r="E12" s="15"/>
    </row>
    <row r="13" spans="1:7" ht="18" customHeight="1">
      <c r="A13" s="1845" t="s">
        <v>1368</v>
      </c>
      <c r="B13" s="2000"/>
      <c r="C13" s="2000"/>
      <c r="D13" s="2000"/>
    </row>
  </sheetData>
  <mergeCells count="2">
    <mergeCell ref="A2:D2"/>
    <mergeCell ref="A13:D13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9"/>
  <dimension ref="A1:F20"/>
  <sheetViews>
    <sheetView showGridLines="0" workbookViewId="0"/>
  </sheetViews>
  <sheetFormatPr defaultRowHeight="15"/>
  <cols>
    <col min="1" max="1" width="42.28515625" customWidth="1"/>
    <col min="2" max="4" width="11.7109375" customWidth="1"/>
    <col min="5" max="5" width="9.140625" style="15"/>
  </cols>
  <sheetData>
    <row r="1" spans="1:5" ht="35.1" customHeight="1">
      <c r="A1" s="94"/>
      <c r="B1" s="94"/>
      <c r="C1" s="52"/>
      <c r="D1" s="52"/>
      <c r="E1" s="52"/>
    </row>
    <row r="2" spans="1:5">
      <c r="A2" s="1858" t="s">
        <v>2057</v>
      </c>
      <c r="B2" s="2031"/>
      <c r="C2" s="2031"/>
      <c r="D2" s="1846"/>
    </row>
    <row r="3" spans="1:5" ht="27" customHeight="1" thickBot="1">
      <c r="A3" s="1568" t="s">
        <v>36</v>
      </c>
      <c r="B3" s="1568">
        <v>2015</v>
      </c>
      <c r="C3" s="1568">
        <v>2016</v>
      </c>
      <c r="D3" s="1577">
        <v>2017</v>
      </c>
    </row>
    <row r="4" spans="1:5" ht="15" customHeight="1" thickTop="1">
      <c r="A4" s="134" t="s">
        <v>540</v>
      </c>
      <c r="B4" s="26">
        <v>859</v>
      </c>
      <c r="C4" s="26">
        <v>824</v>
      </c>
      <c r="D4" s="489">
        <v>827</v>
      </c>
    </row>
    <row r="5" spans="1:5" ht="15" customHeight="1">
      <c r="A5" s="103" t="s">
        <v>1370</v>
      </c>
      <c r="B5" s="26"/>
      <c r="C5" s="26"/>
      <c r="D5" s="489"/>
    </row>
    <row r="6" spans="1:5" ht="15" customHeight="1">
      <c r="A6" s="103" t="s">
        <v>541</v>
      </c>
      <c r="B6" s="26">
        <v>643</v>
      </c>
      <c r="C6" s="26">
        <v>653</v>
      </c>
      <c r="D6" s="489">
        <v>681</v>
      </c>
    </row>
    <row r="7" spans="1:5" ht="15" customHeight="1">
      <c r="A7" s="103" t="s">
        <v>542</v>
      </c>
      <c r="B7" s="26">
        <v>96</v>
      </c>
      <c r="C7" s="26">
        <v>71</v>
      </c>
      <c r="D7" s="489">
        <v>46</v>
      </c>
    </row>
    <row r="8" spans="1:5" ht="15" customHeight="1">
      <c r="A8" s="103" t="s">
        <v>2586</v>
      </c>
      <c r="B8" s="501">
        <v>120</v>
      </c>
      <c r="C8" s="501">
        <v>100</v>
      </c>
      <c r="D8" s="908">
        <v>100</v>
      </c>
    </row>
    <row r="9" spans="1:5" ht="15" customHeight="1">
      <c r="A9" s="103" t="s">
        <v>1369</v>
      </c>
      <c r="B9" s="26">
        <v>1308</v>
      </c>
      <c r="C9" s="26">
        <v>1279</v>
      </c>
      <c r="D9" s="1514">
        <v>1276</v>
      </c>
    </row>
    <row r="10" spans="1:5" ht="15" customHeight="1">
      <c r="A10" s="103" t="s">
        <v>1370</v>
      </c>
      <c r="B10" s="26"/>
      <c r="C10" s="26"/>
      <c r="D10" s="1514"/>
    </row>
    <row r="11" spans="1:5" ht="15" customHeight="1">
      <c r="A11" s="103" t="s">
        <v>541</v>
      </c>
      <c r="B11" s="26">
        <v>1013</v>
      </c>
      <c r="C11" s="26">
        <v>1033</v>
      </c>
      <c r="D11" s="1514">
        <v>1041</v>
      </c>
    </row>
    <row r="12" spans="1:5" ht="15" customHeight="1">
      <c r="A12" s="103" t="s">
        <v>542</v>
      </c>
      <c r="B12" s="26">
        <v>55</v>
      </c>
      <c r="C12" s="26">
        <v>46</v>
      </c>
      <c r="D12" s="1512">
        <v>35</v>
      </c>
    </row>
    <row r="13" spans="1:5" ht="15" customHeight="1">
      <c r="A13" s="103" t="s">
        <v>2586</v>
      </c>
      <c r="B13" s="26">
        <v>240</v>
      </c>
      <c r="C13" s="26">
        <v>200</v>
      </c>
      <c r="D13" s="1513">
        <v>200</v>
      </c>
    </row>
    <row r="14" spans="1:5">
      <c r="A14" s="1845" t="s">
        <v>1371</v>
      </c>
      <c r="B14" s="2000"/>
      <c r="C14" s="2000"/>
      <c r="D14" s="2000"/>
    </row>
    <row r="20" spans="6:6">
      <c r="F20" s="497" t="s">
        <v>48</v>
      </c>
    </row>
  </sheetData>
  <mergeCells count="2">
    <mergeCell ref="A2:D2"/>
    <mergeCell ref="A14:D1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0"/>
  <dimension ref="A1:H17"/>
  <sheetViews>
    <sheetView showGridLines="0" zoomScaleNormal="100" workbookViewId="0"/>
  </sheetViews>
  <sheetFormatPr defaultRowHeight="15"/>
  <cols>
    <col min="1" max="1" width="34.7109375" customWidth="1"/>
    <col min="2" max="7" width="12" customWidth="1"/>
  </cols>
  <sheetData>
    <row r="1" spans="1:8" ht="35.1" customHeight="1">
      <c r="A1" s="94"/>
      <c r="B1" s="52"/>
      <c r="C1" s="52"/>
      <c r="D1" s="52"/>
      <c r="E1" s="52"/>
      <c r="F1" s="52"/>
    </row>
    <row r="2" spans="1:8" ht="15" customHeight="1">
      <c r="A2" s="1858" t="s">
        <v>2058</v>
      </c>
      <c r="B2" s="2031"/>
      <c r="C2" s="2031"/>
      <c r="D2" s="2031"/>
      <c r="E2" s="2031"/>
      <c r="F2" s="1846"/>
      <c r="G2" s="1846"/>
    </row>
    <row r="3" spans="1:8">
      <c r="A3" s="1984" t="s">
        <v>36</v>
      </c>
      <c r="B3" s="1873">
        <v>2015</v>
      </c>
      <c r="C3" s="2029"/>
      <c r="D3" s="1873">
        <v>2016</v>
      </c>
      <c r="E3" s="2029"/>
      <c r="F3" s="1873">
        <v>2017</v>
      </c>
      <c r="G3" s="1860"/>
    </row>
    <row r="4" spans="1:8" ht="15.75" thickBot="1">
      <c r="A4" s="1986"/>
      <c r="B4" s="1568" t="s">
        <v>241</v>
      </c>
      <c r="C4" s="1610" t="s">
        <v>265</v>
      </c>
      <c r="D4" s="1568" t="s">
        <v>241</v>
      </c>
      <c r="E4" s="1610" t="s">
        <v>265</v>
      </c>
      <c r="F4" s="1568" t="s">
        <v>241</v>
      </c>
      <c r="G4" s="1610" t="s">
        <v>265</v>
      </c>
    </row>
    <row r="5" spans="1:8" ht="15.75" thickTop="1">
      <c r="A5" s="131" t="s">
        <v>385</v>
      </c>
      <c r="B5" s="195">
        <v>36.4</v>
      </c>
      <c r="C5" s="195">
        <v>100</v>
      </c>
      <c r="D5" s="195">
        <v>37.299999999999997</v>
      </c>
      <c r="E5" s="195">
        <v>100</v>
      </c>
      <c r="F5" s="195">
        <v>38.4</v>
      </c>
      <c r="G5" s="197">
        <v>100</v>
      </c>
      <c r="H5" s="33"/>
    </row>
    <row r="6" spans="1:8" ht="24.75">
      <c r="A6" s="85" t="s">
        <v>1372</v>
      </c>
      <c r="B6" s="207">
        <v>5.4</v>
      </c>
      <c r="C6" s="207">
        <v>15</v>
      </c>
      <c r="D6" s="207">
        <v>5.2</v>
      </c>
      <c r="E6" s="207">
        <v>13.9</v>
      </c>
      <c r="F6" s="207">
        <v>5.4</v>
      </c>
      <c r="G6" s="496">
        <v>13.9</v>
      </c>
      <c r="H6" s="33"/>
    </row>
    <row r="7" spans="1:8">
      <c r="A7" s="160" t="s">
        <v>543</v>
      </c>
      <c r="B7" s="207">
        <v>0.7</v>
      </c>
      <c r="C7" s="207">
        <v>1.9</v>
      </c>
      <c r="D7" s="207">
        <v>0.5</v>
      </c>
      <c r="E7" s="207">
        <v>1.4</v>
      </c>
      <c r="F7" s="207">
        <v>0.2</v>
      </c>
      <c r="G7" s="496">
        <v>0.6</v>
      </c>
      <c r="H7" s="33"/>
    </row>
    <row r="8" spans="1:8">
      <c r="A8" s="85" t="s">
        <v>544</v>
      </c>
      <c r="B8" s="207">
        <v>30.9</v>
      </c>
      <c r="C8" s="207">
        <v>85</v>
      </c>
      <c r="D8" s="207">
        <v>32.1</v>
      </c>
      <c r="E8" s="207">
        <v>86.1</v>
      </c>
      <c r="F8" s="207">
        <v>33.1</v>
      </c>
      <c r="G8" s="496">
        <v>86.1</v>
      </c>
      <c r="H8" s="33"/>
    </row>
    <row r="9" spans="1:8">
      <c r="A9" s="206" t="s">
        <v>545</v>
      </c>
      <c r="B9" s="207">
        <v>35.700000000000003</v>
      </c>
      <c r="C9" s="207">
        <v>98.1</v>
      </c>
      <c r="D9" s="207">
        <v>36.799999999999997</v>
      </c>
      <c r="E9" s="207">
        <v>98.6</v>
      </c>
      <c r="F9" s="207">
        <v>38.200000000000003</v>
      </c>
      <c r="G9" s="496">
        <v>99.4</v>
      </c>
      <c r="H9" s="33"/>
    </row>
    <row r="10" spans="1:8">
      <c r="A10" s="85" t="s">
        <v>70</v>
      </c>
      <c r="B10" s="207">
        <v>35.4</v>
      </c>
      <c r="C10" s="207">
        <v>97.3</v>
      </c>
      <c r="D10" s="207">
        <v>36.700000000000003</v>
      </c>
      <c r="E10" s="207">
        <v>98.3</v>
      </c>
      <c r="F10" s="207">
        <v>38.1</v>
      </c>
      <c r="G10" s="496">
        <v>99.1</v>
      </c>
      <c r="H10" s="33"/>
    </row>
    <row r="11" spans="1:8">
      <c r="A11" s="160" t="s">
        <v>71</v>
      </c>
      <c r="B11" s="207">
        <v>0.5</v>
      </c>
      <c r="C11" s="207">
        <v>1.4</v>
      </c>
      <c r="D11" s="207">
        <v>0.8</v>
      </c>
      <c r="E11" s="207">
        <v>2.1</v>
      </c>
      <c r="F11" s="207">
        <v>0.9</v>
      </c>
      <c r="G11" s="496">
        <v>2.4</v>
      </c>
      <c r="H11" s="33"/>
    </row>
    <row r="12" spans="1:8">
      <c r="A12" s="160" t="s">
        <v>1373</v>
      </c>
      <c r="B12" s="207">
        <v>0.9</v>
      </c>
      <c r="C12" s="207">
        <v>2.5</v>
      </c>
      <c r="D12" s="207">
        <v>0.5</v>
      </c>
      <c r="E12" s="207">
        <v>1.4</v>
      </c>
      <c r="F12" s="207">
        <v>0.7</v>
      </c>
      <c r="G12" s="496">
        <v>1.9</v>
      </c>
      <c r="H12" s="33"/>
    </row>
    <row r="13" spans="1:8">
      <c r="A13" s="160" t="s">
        <v>73</v>
      </c>
      <c r="B13" s="207">
        <v>11.6</v>
      </c>
      <c r="C13" s="207">
        <v>31.9</v>
      </c>
      <c r="D13" s="207">
        <v>12.3</v>
      </c>
      <c r="E13" s="207">
        <v>32.9</v>
      </c>
      <c r="F13" s="207">
        <v>12.5</v>
      </c>
      <c r="G13" s="496">
        <v>32.6</v>
      </c>
      <c r="H13" s="33"/>
    </row>
    <row r="14" spans="1:8" ht="24">
      <c r="A14" s="160" t="s">
        <v>546</v>
      </c>
      <c r="B14" s="207">
        <v>22.4</v>
      </c>
      <c r="C14" s="207">
        <v>61.5</v>
      </c>
      <c r="D14" s="207">
        <v>23.1</v>
      </c>
      <c r="E14" s="207">
        <v>61.9</v>
      </c>
      <c r="F14" s="207">
        <v>23.9</v>
      </c>
      <c r="G14" s="496">
        <v>62.2</v>
      </c>
      <c r="H14" s="33"/>
    </row>
    <row r="15" spans="1:8">
      <c r="A15" s="85" t="s">
        <v>75</v>
      </c>
      <c r="B15" s="207">
        <v>0.3</v>
      </c>
      <c r="C15" s="207">
        <v>0.8</v>
      </c>
      <c r="D15" s="207">
        <v>0.1</v>
      </c>
      <c r="E15" s="207">
        <v>0.3</v>
      </c>
      <c r="F15" s="207">
        <v>0.1</v>
      </c>
      <c r="G15" s="496">
        <v>0.3</v>
      </c>
      <c r="H15" s="33"/>
    </row>
    <row r="16" spans="1:8" ht="24">
      <c r="A16" s="104" t="s">
        <v>547</v>
      </c>
      <c r="B16" s="207">
        <v>0.3</v>
      </c>
      <c r="C16" s="27">
        <v>0.8</v>
      </c>
      <c r="D16" s="27">
        <v>0.1</v>
      </c>
      <c r="E16" s="27">
        <v>0.3</v>
      </c>
      <c r="F16" s="207">
        <v>0.1</v>
      </c>
      <c r="G16" s="496">
        <v>0.3</v>
      </c>
      <c r="H16" s="33"/>
    </row>
    <row r="17" spans="1:7" ht="30" customHeight="1">
      <c r="A17" s="2100" t="s">
        <v>1374</v>
      </c>
      <c r="B17" s="2101"/>
      <c r="C17" s="2101"/>
      <c r="D17" s="2101"/>
      <c r="E17" s="2101"/>
      <c r="F17" s="2101"/>
      <c r="G17" s="2101"/>
    </row>
  </sheetData>
  <mergeCells count="6">
    <mergeCell ref="A17:G17"/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G24"/>
  <sheetViews>
    <sheetView showGridLines="0" workbookViewId="0">
      <selection activeCell="A3" sqref="A3:F3"/>
    </sheetView>
  </sheetViews>
  <sheetFormatPr defaultRowHeight="15"/>
  <cols>
    <col min="1" max="1" width="22.7109375" customWidth="1"/>
    <col min="2" max="6" width="24.7109375" customWidth="1"/>
  </cols>
  <sheetData>
    <row r="1" spans="1:7" ht="34.5" customHeight="1">
      <c r="A1" s="577"/>
      <c r="B1" s="577"/>
      <c r="C1" s="577"/>
      <c r="D1" s="577"/>
      <c r="E1" s="577"/>
      <c r="F1" s="577"/>
    </row>
    <row r="2" spans="1:7" ht="15" customHeight="1">
      <c r="A2" s="1843" t="s">
        <v>2788</v>
      </c>
      <c r="B2" s="1843"/>
      <c r="C2" s="1843"/>
      <c r="D2" s="1843"/>
      <c r="E2" s="1843"/>
      <c r="F2" s="1843"/>
    </row>
    <row r="3" spans="1:7" ht="15" customHeight="1">
      <c r="A3" s="1858" t="s">
        <v>2511</v>
      </c>
      <c r="B3" s="1833"/>
      <c r="C3" s="1833"/>
      <c r="D3" s="1833"/>
      <c r="E3" s="1833"/>
      <c r="F3" s="1833"/>
    </row>
    <row r="4" spans="1:7">
      <c r="A4" s="1834" t="s">
        <v>192</v>
      </c>
      <c r="B4" s="1859" t="s">
        <v>1911</v>
      </c>
      <c r="C4" s="1860"/>
      <c r="D4" s="1860"/>
      <c r="E4" s="1859" t="s">
        <v>1912</v>
      </c>
      <c r="F4" s="1860"/>
    </row>
    <row r="5" spans="1:7">
      <c r="A5" s="1835"/>
      <c r="B5" s="1444" t="s">
        <v>233</v>
      </c>
      <c r="C5" s="1444" t="s">
        <v>234</v>
      </c>
      <c r="D5" s="1444" t="s">
        <v>235</v>
      </c>
      <c r="E5" s="1445" t="s">
        <v>236</v>
      </c>
      <c r="F5" s="1446" t="s">
        <v>1931</v>
      </c>
    </row>
    <row r="6" spans="1:7" ht="15.75" thickBot="1">
      <c r="A6" s="1836"/>
      <c r="B6" s="1861" t="s">
        <v>205</v>
      </c>
      <c r="C6" s="1862"/>
      <c r="D6" s="1862"/>
      <c r="E6" s="1862"/>
      <c r="F6" s="1862"/>
    </row>
    <row r="7" spans="1:7" ht="15.75" thickTop="1">
      <c r="A7" s="61" t="s">
        <v>206</v>
      </c>
      <c r="B7" s="62">
        <v>62038</v>
      </c>
      <c r="C7" s="63">
        <v>53743</v>
      </c>
      <c r="D7" s="64">
        <v>8295</v>
      </c>
      <c r="E7" s="64">
        <v>1313</v>
      </c>
      <c r="F7" s="65">
        <v>519</v>
      </c>
      <c r="G7" s="15"/>
    </row>
    <row r="8" spans="1:7">
      <c r="A8" s="408" t="s">
        <v>207</v>
      </c>
      <c r="B8" s="62">
        <v>5661</v>
      </c>
      <c r="C8" s="63">
        <v>2637</v>
      </c>
      <c r="D8" s="64">
        <v>3024</v>
      </c>
      <c r="E8" s="64">
        <v>90</v>
      </c>
      <c r="F8" s="65">
        <v>9</v>
      </c>
      <c r="G8" s="15"/>
    </row>
    <row r="9" spans="1:7">
      <c r="A9" s="61" t="s">
        <v>208</v>
      </c>
      <c r="B9" s="62">
        <v>3830</v>
      </c>
      <c r="C9" s="63">
        <v>3753</v>
      </c>
      <c r="D9" s="64">
        <v>77</v>
      </c>
      <c r="E9" s="64">
        <v>16</v>
      </c>
      <c r="F9" s="65">
        <v>11</v>
      </c>
      <c r="G9" s="15"/>
    </row>
    <row r="10" spans="1:7">
      <c r="A10" s="61" t="s">
        <v>209</v>
      </c>
      <c r="B10" s="62">
        <v>3114</v>
      </c>
      <c r="C10" s="63">
        <v>3045</v>
      </c>
      <c r="D10" s="64">
        <v>69</v>
      </c>
      <c r="E10" s="64">
        <v>30</v>
      </c>
      <c r="F10" s="65">
        <v>7</v>
      </c>
      <c r="G10" s="15"/>
    </row>
    <row r="11" spans="1:7">
      <c r="A11" s="1447" t="s">
        <v>210</v>
      </c>
      <c r="B11" s="1439">
        <v>1704</v>
      </c>
      <c r="C11" s="1440">
        <v>749</v>
      </c>
      <c r="D11" s="1441">
        <v>955</v>
      </c>
      <c r="E11" s="1441">
        <v>23</v>
      </c>
      <c r="F11" s="1442">
        <v>17</v>
      </c>
      <c r="G11" s="15"/>
    </row>
    <row r="12" spans="1:7">
      <c r="A12" s="61" t="s">
        <v>211</v>
      </c>
      <c r="B12" s="62">
        <v>5203</v>
      </c>
      <c r="C12" s="63">
        <v>4935</v>
      </c>
      <c r="D12" s="64">
        <v>268</v>
      </c>
      <c r="E12" s="64">
        <v>88</v>
      </c>
      <c r="F12" s="65">
        <v>46</v>
      </c>
      <c r="G12" s="15"/>
    </row>
    <row r="13" spans="1:7">
      <c r="A13" s="61" t="s">
        <v>212</v>
      </c>
      <c r="B13" s="62">
        <v>2197</v>
      </c>
      <c r="C13" s="63">
        <v>1924</v>
      </c>
      <c r="D13" s="64">
        <v>273</v>
      </c>
      <c r="E13" s="64">
        <v>131</v>
      </c>
      <c r="F13" s="65">
        <v>80</v>
      </c>
      <c r="G13" s="15"/>
    </row>
    <row r="14" spans="1:7">
      <c r="A14" s="61" t="s">
        <v>213</v>
      </c>
      <c r="B14" s="62">
        <v>3794</v>
      </c>
      <c r="C14" s="63">
        <v>3371</v>
      </c>
      <c r="D14" s="64">
        <v>423</v>
      </c>
      <c r="E14" s="64">
        <v>190</v>
      </c>
      <c r="F14" s="65">
        <v>171</v>
      </c>
      <c r="G14" s="15"/>
    </row>
    <row r="15" spans="1:7">
      <c r="A15" s="61" t="s">
        <v>214</v>
      </c>
      <c r="B15" s="62">
        <v>2555</v>
      </c>
      <c r="C15" s="63">
        <v>2285</v>
      </c>
      <c r="D15" s="64">
        <v>270</v>
      </c>
      <c r="E15" s="64">
        <v>41</v>
      </c>
      <c r="F15" s="65">
        <v>13</v>
      </c>
      <c r="G15" s="15"/>
    </row>
    <row r="16" spans="1:7">
      <c r="A16" s="61" t="s">
        <v>215</v>
      </c>
      <c r="B16" s="62">
        <v>1742</v>
      </c>
      <c r="C16" s="63">
        <v>1535</v>
      </c>
      <c r="D16" s="64">
        <v>207</v>
      </c>
      <c r="E16" s="64">
        <v>79</v>
      </c>
      <c r="F16" s="65">
        <v>42</v>
      </c>
      <c r="G16" s="15"/>
    </row>
    <row r="17" spans="1:7">
      <c r="A17" s="61" t="s">
        <v>216</v>
      </c>
      <c r="B17" s="62">
        <v>2658</v>
      </c>
      <c r="C17" s="63">
        <v>2573</v>
      </c>
      <c r="D17" s="64">
        <v>85</v>
      </c>
      <c r="E17" s="64">
        <v>51</v>
      </c>
      <c r="F17" s="65">
        <v>23</v>
      </c>
      <c r="G17" s="15"/>
    </row>
    <row r="18" spans="1:7">
      <c r="A18" s="61" t="s">
        <v>217</v>
      </c>
      <c r="B18" s="62">
        <v>2707</v>
      </c>
      <c r="C18" s="63">
        <v>2256</v>
      </c>
      <c r="D18" s="64">
        <v>451</v>
      </c>
      <c r="E18" s="64">
        <v>42</v>
      </c>
      <c r="F18" s="65">
        <v>2</v>
      </c>
      <c r="G18" s="15"/>
    </row>
    <row r="19" spans="1:7">
      <c r="A19" s="61" t="s">
        <v>218</v>
      </c>
      <c r="B19" s="62">
        <v>5259</v>
      </c>
      <c r="C19" s="63">
        <v>4175</v>
      </c>
      <c r="D19" s="64">
        <v>1084</v>
      </c>
      <c r="E19" s="64">
        <v>42</v>
      </c>
      <c r="F19" s="65">
        <v>10</v>
      </c>
      <c r="G19" s="15"/>
    </row>
    <row r="20" spans="1:7">
      <c r="A20" s="61" t="s">
        <v>219</v>
      </c>
      <c r="B20" s="62">
        <v>3699</v>
      </c>
      <c r="C20" s="63">
        <v>3667</v>
      </c>
      <c r="D20" s="64">
        <v>32</v>
      </c>
      <c r="E20" s="64">
        <v>54</v>
      </c>
      <c r="F20" s="65">
        <v>22</v>
      </c>
      <c r="G20" s="15"/>
    </row>
    <row r="21" spans="1:7">
      <c r="A21" s="61" t="s">
        <v>220</v>
      </c>
      <c r="B21" s="62">
        <v>4838</v>
      </c>
      <c r="C21" s="63">
        <v>4619</v>
      </c>
      <c r="D21" s="64">
        <v>219</v>
      </c>
      <c r="E21" s="64">
        <v>98</v>
      </c>
      <c r="F21" s="65">
        <v>8</v>
      </c>
      <c r="G21" s="15"/>
    </row>
    <row r="22" spans="1:7">
      <c r="A22" s="61" t="s">
        <v>221</v>
      </c>
      <c r="B22" s="62">
        <v>10277</v>
      </c>
      <c r="C22" s="63">
        <v>10009</v>
      </c>
      <c r="D22" s="64">
        <v>268</v>
      </c>
      <c r="E22" s="64">
        <v>302</v>
      </c>
      <c r="F22" s="65">
        <v>29</v>
      </c>
      <c r="G22" s="15"/>
    </row>
    <row r="23" spans="1:7">
      <c r="A23" s="61" t="s">
        <v>222</v>
      </c>
      <c r="B23" s="62">
        <v>2800</v>
      </c>
      <c r="C23" s="63">
        <v>2210</v>
      </c>
      <c r="D23" s="64">
        <v>590</v>
      </c>
      <c r="E23" s="64">
        <v>36</v>
      </c>
      <c r="F23" s="65">
        <v>27</v>
      </c>
      <c r="G23" s="15"/>
    </row>
    <row r="24" spans="1:7" ht="32.1" customHeight="1">
      <c r="A24" s="1856" t="s">
        <v>1913</v>
      </c>
      <c r="B24" s="1857"/>
      <c r="C24" s="1857"/>
      <c r="D24" s="1857"/>
      <c r="E24" s="1857"/>
      <c r="F24" s="1857"/>
    </row>
  </sheetData>
  <mergeCells count="7">
    <mergeCell ref="A2:F2"/>
    <mergeCell ref="A24:F24"/>
    <mergeCell ref="A3:F3"/>
    <mergeCell ref="A4:A6"/>
    <mergeCell ref="B4:D4"/>
    <mergeCell ref="E4:F4"/>
    <mergeCell ref="B6:F6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/>
  <dimension ref="A1:O123"/>
  <sheetViews>
    <sheetView showGridLines="0" zoomScaleNormal="100" workbookViewId="0">
      <pane ySplit="7" topLeftCell="A8" activePane="bottomLeft" state="frozen"/>
      <selection activeCell="N36" sqref="N36"/>
      <selection pane="bottomLeft"/>
    </sheetView>
  </sheetViews>
  <sheetFormatPr defaultRowHeight="15"/>
  <cols>
    <col min="1" max="1" width="26.140625" customWidth="1"/>
    <col min="2" max="12" width="14.140625" customWidth="1"/>
    <col min="13" max="13" width="14.140625" style="15" customWidth="1"/>
    <col min="14" max="14" width="9.140625" style="15"/>
  </cols>
  <sheetData>
    <row r="1" spans="1:14" ht="35.1" customHeight="1">
      <c r="A1" s="94"/>
      <c r="B1" s="94"/>
      <c r="C1" s="94"/>
      <c r="D1" s="52"/>
      <c r="E1" s="52"/>
      <c r="F1" s="52"/>
      <c r="G1" s="52"/>
      <c r="H1" s="52"/>
      <c r="M1"/>
      <c r="N1"/>
    </row>
    <row r="2" spans="1:14" s="216" customFormat="1" ht="15" customHeight="1">
      <c r="A2" s="2112" t="s">
        <v>2059</v>
      </c>
      <c r="B2" s="2112"/>
      <c r="C2" s="2112"/>
      <c r="D2" s="2112"/>
      <c r="E2" s="2112"/>
      <c r="F2" s="2112"/>
      <c r="G2" s="2112"/>
      <c r="H2" s="2113"/>
      <c r="I2" s="2113"/>
      <c r="J2" s="2113"/>
      <c r="K2" s="2113"/>
      <c r="L2" s="2114"/>
      <c r="M2" s="2114"/>
      <c r="N2" s="215"/>
    </row>
    <row r="3" spans="1:14" s="216" customFormat="1">
      <c r="A3" s="2102" t="s">
        <v>36</v>
      </c>
      <c r="B3" s="2117" t="s">
        <v>1378</v>
      </c>
      <c r="C3" s="2118"/>
      <c r="D3" s="2118"/>
      <c r="E3" s="2119"/>
      <c r="F3" s="2117" t="s">
        <v>1380</v>
      </c>
      <c r="G3" s="2118"/>
      <c r="H3" s="2118"/>
      <c r="I3" s="2118"/>
      <c r="J3" s="2118"/>
      <c r="K3" s="2118"/>
      <c r="L3" s="2118"/>
      <c r="M3" s="2118"/>
      <c r="N3" s="215"/>
    </row>
    <row r="4" spans="1:14" s="216" customFormat="1" ht="26.1" customHeight="1">
      <c r="A4" s="2115"/>
      <c r="B4" s="2102" t="s">
        <v>233</v>
      </c>
      <c r="C4" s="2102" t="s">
        <v>1375</v>
      </c>
      <c r="D4" s="2117" t="s">
        <v>548</v>
      </c>
      <c r="E4" s="2119"/>
      <c r="F4" s="2102" t="s">
        <v>201</v>
      </c>
      <c r="G4" s="2117" t="s">
        <v>549</v>
      </c>
      <c r="H4" s="2118"/>
      <c r="I4" s="2118"/>
      <c r="J4" s="2118"/>
      <c r="K4" s="2119"/>
      <c r="L4" s="2120" t="s">
        <v>550</v>
      </c>
      <c r="M4" s="2121"/>
      <c r="N4" s="215"/>
    </row>
    <row r="5" spans="1:14" s="216" customFormat="1" ht="22.5" customHeight="1">
      <c r="A5" s="2115"/>
      <c r="B5" s="2115"/>
      <c r="C5" s="2115"/>
      <c r="D5" s="2102" t="s">
        <v>201</v>
      </c>
      <c r="E5" s="2102" t="s">
        <v>1377</v>
      </c>
      <c r="F5" s="2115"/>
      <c r="G5" s="2102" t="s">
        <v>201</v>
      </c>
      <c r="H5" s="2122" t="s">
        <v>551</v>
      </c>
      <c r="I5" s="2122" t="s">
        <v>1379</v>
      </c>
      <c r="J5" s="2122" t="s">
        <v>552</v>
      </c>
      <c r="K5" s="2122" t="s">
        <v>74</v>
      </c>
      <c r="L5" s="2104" t="s">
        <v>201</v>
      </c>
      <c r="M5" s="2106" t="s">
        <v>1376</v>
      </c>
      <c r="N5" s="215"/>
    </row>
    <row r="6" spans="1:14" s="216" customFormat="1" ht="22.5" customHeight="1">
      <c r="A6" s="2115"/>
      <c r="B6" s="2103"/>
      <c r="C6" s="2103"/>
      <c r="D6" s="2103"/>
      <c r="E6" s="2103"/>
      <c r="F6" s="2103"/>
      <c r="G6" s="2103"/>
      <c r="H6" s="2103"/>
      <c r="I6" s="2103"/>
      <c r="J6" s="2103"/>
      <c r="K6" s="2103"/>
      <c r="L6" s="2105"/>
      <c r="M6" s="2107"/>
      <c r="N6" s="215"/>
    </row>
    <row r="7" spans="1:14" s="216" customFormat="1" ht="15.75" thickBot="1">
      <c r="A7" s="2116"/>
      <c r="B7" s="2109" t="s">
        <v>520</v>
      </c>
      <c r="C7" s="2110"/>
      <c r="D7" s="2110"/>
      <c r="E7" s="2110"/>
      <c r="F7" s="2110"/>
      <c r="G7" s="2110"/>
      <c r="H7" s="2110"/>
      <c r="I7" s="2110"/>
      <c r="J7" s="2110"/>
      <c r="K7" s="2110"/>
      <c r="L7" s="2111"/>
      <c r="M7" s="2108"/>
      <c r="N7" s="215"/>
    </row>
    <row r="8" spans="1:14" s="216" customFormat="1" ht="17.25" customHeight="1" thickTop="1">
      <c r="A8" s="182" t="s">
        <v>2529</v>
      </c>
      <c r="B8" s="1083">
        <v>8177</v>
      </c>
      <c r="C8" s="1083">
        <v>2729</v>
      </c>
      <c r="D8" s="1083">
        <v>5448</v>
      </c>
      <c r="E8" s="1090">
        <v>676</v>
      </c>
      <c r="F8" s="1083">
        <v>4772</v>
      </c>
      <c r="G8" s="1083">
        <v>4761</v>
      </c>
      <c r="H8" s="1083">
        <v>519</v>
      </c>
      <c r="I8" s="1083">
        <v>908</v>
      </c>
      <c r="J8" s="1083">
        <v>3334</v>
      </c>
      <c r="K8" s="1090">
        <v>0</v>
      </c>
      <c r="L8" s="1090">
        <v>11</v>
      </c>
      <c r="M8" s="218">
        <f>ROUND(L8/F8*100,1)</f>
        <v>0.2</v>
      </c>
      <c r="N8" s="215"/>
    </row>
    <row r="9" spans="1:14" s="216" customFormat="1">
      <c r="A9" s="217">
        <v>2016</v>
      </c>
      <c r="B9" s="1083">
        <v>8238</v>
      </c>
      <c r="C9" s="1083">
        <v>3037</v>
      </c>
      <c r="D9" s="1083">
        <v>5201</v>
      </c>
      <c r="E9" s="1090">
        <v>538</v>
      </c>
      <c r="F9" s="1083">
        <v>4663</v>
      </c>
      <c r="G9" s="1083">
        <v>4652</v>
      </c>
      <c r="H9" s="1083">
        <v>774</v>
      </c>
      <c r="I9" s="1083">
        <v>517</v>
      </c>
      <c r="J9" s="1083">
        <v>3361</v>
      </c>
      <c r="K9" s="1090">
        <v>0</v>
      </c>
      <c r="L9" s="1090">
        <v>11</v>
      </c>
      <c r="M9" s="218">
        <f>ROUND(L9/F9*100,1)</f>
        <v>0.2</v>
      </c>
      <c r="N9" s="215"/>
    </row>
    <row r="10" spans="1:14" s="216" customFormat="1">
      <c r="A10" s="219">
        <v>2017</v>
      </c>
      <c r="B10" s="1091">
        <v>8568</v>
      </c>
      <c r="C10" s="1091">
        <v>3209</v>
      </c>
      <c r="D10" s="1091">
        <v>5359</v>
      </c>
      <c r="E10" s="1092">
        <v>219</v>
      </c>
      <c r="F10" s="1091">
        <v>5140</v>
      </c>
      <c r="G10" s="1091">
        <v>5129</v>
      </c>
      <c r="H10" s="1091">
        <v>938</v>
      </c>
      <c r="I10" s="1091">
        <v>739</v>
      </c>
      <c r="J10" s="1091">
        <v>3452</v>
      </c>
      <c r="K10" s="1092">
        <v>0</v>
      </c>
      <c r="L10" s="499">
        <v>11</v>
      </c>
      <c r="M10" s="1093">
        <f>ROUND(L10/F10*100,1)</f>
        <v>0.2</v>
      </c>
      <c r="N10" s="215"/>
    </row>
    <row r="11" spans="1:14" s="216" customFormat="1">
      <c r="A11" s="1579" t="s">
        <v>1103</v>
      </c>
      <c r="B11" s="1657">
        <v>6007</v>
      </c>
      <c r="C11" s="1657">
        <v>1971</v>
      </c>
      <c r="D11" s="1657">
        <v>4036</v>
      </c>
      <c r="E11" s="1658">
        <v>17</v>
      </c>
      <c r="F11" s="1657">
        <v>4019</v>
      </c>
      <c r="G11" s="1657">
        <v>4012</v>
      </c>
      <c r="H11" s="1657">
        <v>806</v>
      </c>
      <c r="I11" s="1657">
        <v>16</v>
      </c>
      <c r="J11" s="1657">
        <v>3190</v>
      </c>
      <c r="K11" s="1658" t="s">
        <v>48</v>
      </c>
      <c r="L11" s="1658">
        <v>7</v>
      </c>
      <c r="M11" s="1659">
        <f>ROUND(L11/F11*100,1)</f>
        <v>0.2</v>
      </c>
      <c r="N11" s="215"/>
    </row>
    <row r="12" spans="1:14" s="216" customFormat="1">
      <c r="A12" s="103" t="s">
        <v>521</v>
      </c>
      <c r="B12" s="501"/>
      <c r="C12" s="501"/>
      <c r="D12" s="501"/>
      <c r="E12" s="501"/>
      <c r="F12" s="501"/>
      <c r="G12" s="501"/>
      <c r="H12" s="502"/>
      <c r="I12" s="502"/>
      <c r="J12" s="502"/>
      <c r="K12" s="502"/>
      <c r="L12" s="502"/>
      <c r="M12" s="1096"/>
      <c r="N12" s="215"/>
    </row>
    <row r="13" spans="1:14" s="216" customFormat="1">
      <c r="A13" s="486" t="s">
        <v>1258</v>
      </c>
      <c r="B13" s="474">
        <v>3946</v>
      </c>
      <c r="C13" s="474">
        <v>901</v>
      </c>
      <c r="D13" s="474">
        <v>3045</v>
      </c>
      <c r="E13" s="1084" t="s">
        <v>48</v>
      </c>
      <c r="F13" s="474">
        <v>3045</v>
      </c>
      <c r="G13" s="474">
        <v>3045</v>
      </c>
      <c r="H13" s="1094" t="s">
        <v>48</v>
      </c>
      <c r="I13" s="1094" t="s">
        <v>48</v>
      </c>
      <c r="J13" s="1094">
        <v>3045</v>
      </c>
      <c r="K13" s="1095" t="s">
        <v>48</v>
      </c>
      <c r="L13" s="1095" t="s">
        <v>48</v>
      </c>
      <c r="M13" s="1099" t="s">
        <v>48</v>
      </c>
      <c r="N13" s="215"/>
    </row>
    <row r="14" spans="1:14" s="216" customFormat="1">
      <c r="A14" s="486" t="s">
        <v>1259</v>
      </c>
      <c r="B14" s="501"/>
      <c r="C14" s="501"/>
      <c r="D14" s="501"/>
      <c r="E14" s="501"/>
      <c r="F14" s="501"/>
      <c r="G14" s="501"/>
      <c r="H14" s="503"/>
      <c r="I14" s="503"/>
      <c r="J14" s="503"/>
      <c r="K14" s="503"/>
      <c r="L14" s="503"/>
      <c r="M14" s="1097"/>
      <c r="N14" s="215"/>
    </row>
    <row r="15" spans="1:14" s="216" customFormat="1">
      <c r="A15" s="487" t="s">
        <v>1260</v>
      </c>
      <c r="B15" s="474">
        <v>3821</v>
      </c>
      <c r="C15" s="474">
        <v>811</v>
      </c>
      <c r="D15" s="474">
        <v>3010</v>
      </c>
      <c r="E15" s="1084" t="s">
        <v>48</v>
      </c>
      <c r="F15" s="474">
        <v>3010</v>
      </c>
      <c r="G15" s="474">
        <v>3010</v>
      </c>
      <c r="H15" s="1094" t="s">
        <v>48</v>
      </c>
      <c r="I15" s="1094" t="s">
        <v>48</v>
      </c>
      <c r="J15" s="1094">
        <v>3010</v>
      </c>
      <c r="K15" s="1095" t="s">
        <v>48</v>
      </c>
      <c r="L15" s="1095" t="s">
        <v>48</v>
      </c>
      <c r="M15" s="1099" t="s">
        <v>48</v>
      </c>
      <c r="N15" s="215"/>
    </row>
    <row r="16" spans="1:14" s="216" customFormat="1">
      <c r="A16" s="486" t="s">
        <v>1261</v>
      </c>
      <c r="B16" s="474"/>
      <c r="C16" s="474"/>
      <c r="D16" s="474"/>
      <c r="E16" s="1084"/>
      <c r="F16" s="474"/>
      <c r="G16" s="474"/>
      <c r="H16" s="1094"/>
      <c r="I16" s="1094"/>
      <c r="J16" s="1094"/>
      <c r="K16" s="1095"/>
      <c r="L16" s="1095"/>
      <c r="M16" s="1097"/>
      <c r="N16" s="215"/>
    </row>
    <row r="17" spans="1:14" s="216" customFormat="1">
      <c r="A17" s="487" t="s">
        <v>1262</v>
      </c>
      <c r="B17" s="474">
        <v>85</v>
      </c>
      <c r="C17" s="474">
        <v>85</v>
      </c>
      <c r="D17" s="474" t="s">
        <v>48</v>
      </c>
      <c r="E17" s="1084" t="s">
        <v>48</v>
      </c>
      <c r="F17" s="474" t="s">
        <v>48</v>
      </c>
      <c r="G17" s="474" t="s">
        <v>48</v>
      </c>
      <c r="H17" s="1094" t="s">
        <v>48</v>
      </c>
      <c r="I17" s="1094" t="s">
        <v>48</v>
      </c>
      <c r="J17" s="1094" t="s">
        <v>48</v>
      </c>
      <c r="K17" s="1095" t="s">
        <v>48</v>
      </c>
      <c r="L17" s="1095" t="s">
        <v>48</v>
      </c>
      <c r="M17" s="1099" t="s">
        <v>48</v>
      </c>
      <c r="N17" s="215"/>
    </row>
    <row r="18" spans="1:14" s="216" customFormat="1">
      <c r="A18" s="488" t="s">
        <v>1263</v>
      </c>
      <c r="B18" s="474">
        <v>82</v>
      </c>
      <c r="C18" s="474">
        <v>82</v>
      </c>
      <c r="D18" s="474" t="s">
        <v>48</v>
      </c>
      <c r="E18" s="1084" t="s">
        <v>48</v>
      </c>
      <c r="F18" s="474" t="s">
        <v>48</v>
      </c>
      <c r="G18" s="474" t="s">
        <v>48</v>
      </c>
      <c r="H18" s="1094" t="s">
        <v>48</v>
      </c>
      <c r="I18" s="1094" t="s">
        <v>48</v>
      </c>
      <c r="J18" s="1094" t="s">
        <v>48</v>
      </c>
      <c r="K18" s="1095" t="s">
        <v>48</v>
      </c>
      <c r="L18" s="1095" t="s">
        <v>48</v>
      </c>
      <c r="M18" s="1099" t="s">
        <v>48</v>
      </c>
      <c r="N18" s="215"/>
    </row>
    <row r="19" spans="1:14" s="216" customFormat="1">
      <c r="A19" s="486" t="s">
        <v>1264</v>
      </c>
      <c r="B19" s="474"/>
      <c r="C19" s="474"/>
      <c r="D19" s="474"/>
      <c r="E19" s="1084"/>
      <c r="F19" s="474"/>
      <c r="G19" s="474"/>
      <c r="H19" s="1094"/>
      <c r="I19" s="1094"/>
      <c r="J19" s="1094"/>
      <c r="K19" s="1095"/>
      <c r="L19" s="1095"/>
      <c r="M19" s="1097"/>
      <c r="N19" s="215"/>
    </row>
    <row r="20" spans="1:14" s="216" customFormat="1">
      <c r="A20" s="487" t="s">
        <v>1435</v>
      </c>
      <c r="B20" s="474">
        <v>4</v>
      </c>
      <c r="C20" s="474">
        <v>4</v>
      </c>
      <c r="D20" s="474" t="s">
        <v>48</v>
      </c>
      <c r="E20" s="1084" t="s">
        <v>48</v>
      </c>
      <c r="F20" s="474" t="s">
        <v>48</v>
      </c>
      <c r="G20" s="474" t="s">
        <v>48</v>
      </c>
      <c r="H20" s="1094" t="s">
        <v>48</v>
      </c>
      <c r="I20" s="1094" t="s">
        <v>48</v>
      </c>
      <c r="J20" s="1094" t="s">
        <v>48</v>
      </c>
      <c r="K20" s="1095" t="s">
        <v>48</v>
      </c>
      <c r="L20" s="1095" t="s">
        <v>48</v>
      </c>
      <c r="M20" s="1099" t="s">
        <v>48</v>
      </c>
      <c r="N20" s="215"/>
    </row>
    <row r="21" spans="1:14" s="216" customFormat="1">
      <c r="A21" s="487" t="s">
        <v>1269</v>
      </c>
      <c r="B21" s="474">
        <v>36</v>
      </c>
      <c r="C21" s="474">
        <v>1</v>
      </c>
      <c r="D21" s="474">
        <v>35</v>
      </c>
      <c r="E21" s="1084" t="s">
        <v>48</v>
      </c>
      <c r="F21" s="474">
        <v>35</v>
      </c>
      <c r="G21" s="474">
        <v>35</v>
      </c>
      <c r="H21" s="1094" t="s">
        <v>48</v>
      </c>
      <c r="I21" s="1094" t="s">
        <v>48</v>
      </c>
      <c r="J21" s="1094">
        <v>35</v>
      </c>
      <c r="K21" s="1095" t="s">
        <v>48</v>
      </c>
      <c r="L21" s="1095" t="s">
        <v>48</v>
      </c>
      <c r="M21" s="1099" t="s">
        <v>48</v>
      </c>
      <c r="N21" s="220"/>
    </row>
    <row r="22" spans="1:14" s="216" customFormat="1">
      <c r="A22" s="486" t="s">
        <v>1270</v>
      </c>
      <c r="B22" s="474">
        <v>94</v>
      </c>
      <c r="C22" s="474">
        <v>65</v>
      </c>
      <c r="D22" s="474">
        <v>29</v>
      </c>
      <c r="E22" s="1084">
        <v>9</v>
      </c>
      <c r="F22" s="474">
        <v>20</v>
      </c>
      <c r="G22" s="474">
        <v>14</v>
      </c>
      <c r="H22" s="1094">
        <v>1</v>
      </c>
      <c r="I22" s="1094">
        <v>13</v>
      </c>
      <c r="J22" s="1094" t="s">
        <v>48</v>
      </c>
      <c r="K22" s="1095" t="s">
        <v>48</v>
      </c>
      <c r="L22" s="1095">
        <v>6</v>
      </c>
      <c r="M22" s="1098">
        <f t="shared" ref="M22:M79" si="0">ROUND(L22/F22*100,1)</f>
        <v>30</v>
      </c>
      <c r="N22" s="215"/>
    </row>
    <row r="23" spans="1:14" s="216" customFormat="1">
      <c r="A23" s="486" t="s">
        <v>1271</v>
      </c>
      <c r="B23" s="474"/>
      <c r="C23" s="474"/>
      <c r="D23" s="474"/>
      <c r="E23" s="1084"/>
      <c r="F23" s="474"/>
      <c r="G23" s="474"/>
      <c r="H23" s="1094"/>
      <c r="I23" s="1094"/>
      <c r="J23" s="1094"/>
      <c r="K23" s="1095"/>
      <c r="L23" s="1095"/>
      <c r="M23" s="1097"/>
      <c r="N23" s="215"/>
    </row>
    <row r="24" spans="1:14" s="216" customFormat="1">
      <c r="A24" s="487" t="s">
        <v>1272</v>
      </c>
      <c r="B24" s="474">
        <v>61</v>
      </c>
      <c r="C24" s="474">
        <v>55</v>
      </c>
      <c r="D24" s="474">
        <v>6</v>
      </c>
      <c r="E24" s="1084" t="s">
        <v>48</v>
      </c>
      <c r="F24" s="474">
        <v>6</v>
      </c>
      <c r="G24" s="474" t="s">
        <v>48</v>
      </c>
      <c r="H24" s="1094" t="s">
        <v>48</v>
      </c>
      <c r="I24" s="1094" t="s">
        <v>48</v>
      </c>
      <c r="J24" s="1094" t="s">
        <v>48</v>
      </c>
      <c r="K24" s="1095" t="s">
        <v>48</v>
      </c>
      <c r="L24" s="1095">
        <v>6</v>
      </c>
      <c r="M24" s="1098">
        <f t="shared" si="0"/>
        <v>100</v>
      </c>
      <c r="N24" s="215"/>
    </row>
    <row r="25" spans="1:14" s="216" customFormat="1">
      <c r="A25" s="488" t="s">
        <v>1263</v>
      </c>
      <c r="B25" s="474">
        <v>61</v>
      </c>
      <c r="C25" s="474">
        <v>55</v>
      </c>
      <c r="D25" s="474">
        <v>6</v>
      </c>
      <c r="E25" s="1084" t="s">
        <v>48</v>
      </c>
      <c r="F25" s="474">
        <v>6</v>
      </c>
      <c r="G25" s="474" t="s">
        <v>48</v>
      </c>
      <c r="H25" s="1094" t="s">
        <v>48</v>
      </c>
      <c r="I25" s="1094" t="s">
        <v>48</v>
      </c>
      <c r="J25" s="1094" t="s">
        <v>48</v>
      </c>
      <c r="K25" s="1095" t="s">
        <v>48</v>
      </c>
      <c r="L25" s="1095">
        <v>6</v>
      </c>
      <c r="M25" s="1098">
        <f t="shared" si="0"/>
        <v>100</v>
      </c>
      <c r="N25" s="215"/>
    </row>
    <row r="26" spans="1:14" s="216" customFormat="1">
      <c r="A26" s="487" t="s">
        <v>1407</v>
      </c>
      <c r="B26" s="474">
        <v>10</v>
      </c>
      <c r="C26" s="474">
        <v>10</v>
      </c>
      <c r="D26" s="474" t="s">
        <v>48</v>
      </c>
      <c r="E26" s="1084" t="s">
        <v>48</v>
      </c>
      <c r="F26" s="474" t="s">
        <v>48</v>
      </c>
      <c r="G26" s="474" t="s">
        <v>48</v>
      </c>
      <c r="H26" s="1094" t="s">
        <v>48</v>
      </c>
      <c r="I26" s="1094" t="s">
        <v>48</v>
      </c>
      <c r="J26" s="1094" t="s">
        <v>48</v>
      </c>
      <c r="K26" s="1095" t="s">
        <v>48</v>
      </c>
      <c r="L26" s="1095" t="s">
        <v>48</v>
      </c>
      <c r="M26" s="1099" t="s">
        <v>48</v>
      </c>
      <c r="N26" s="215"/>
    </row>
    <row r="27" spans="1:14" s="216" customFormat="1">
      <c r="A27" s="488" t="s">
        <v>1263</v>
      </c>
      <c r="B27" s="474">
        <v>10</v>
      </c>
      <c r="C27" s="474">
        <v>10</v>
      </c>
      <c r="D27" s="474" t="s">
        <v>48</v>
      </c>
      <c r="E27" s="1084" t="s">
        <v>48</v>
      </c>
      <c r="F27" s="474" t="s">
        <v>48</v>
      </c>
      <c r="G27" s="474" t="s">
        <v>48</v>
      </c>
      <c r="H27" s="1094" t="s">
        <v>48</v>
      </c>
      <c r="I27" s="1094" t="s">
        <v>48</v>
      </c>
      <c r="J27" s="1094" t="s">
        <v>48</v>
      </c>
      <c r="K27" s="1095" t="s">
        <v>48</v>
      </c>
      <c r="L27" s="1095" t="s">
        <v>48</v>
      </c>
      <c r="M27" s="1099" t="s">
        <v>48</v>
      </c>
      <c r="N27" s="215"/>
    </row>
    <row r="28" spans="1:14" s="216" customFormat="1">
      <c r="A28" s="487" t="s">
        <v>1274</v>
      </c>
      <c r="B28" s="474">
        <v>22</v>
      </c>
      <c r="C28" s="474" t="s">
        <v>48</v>
      </c>
      <c r="D28" s="474">
        <v>22</v>
      </c>
      <c r="E28" s="1084">
        <v>9</v>
      </c>
      <c r="F28" s="474">
        <v>13</v>
      </c>
      <c r="G28" s="474">
        <v>13</v>
      </c>
      <c r="H28" s="1094" t="s">
        <v>48</v>
      </c>
      <c r="I28" s="1094">
        <v>13</v>
      </c>
      <c r="J28" s="1094" t="s">
        <v>48</v>
      </c>
      <c r="K28" s="1095" t="s">
        <v>48</v>
      </c>
      <c r="L28" s="1095" t="s">
        <v>48</v>
      </c>
      <c r="M28" s="1099" t="s">
        <v>48</v>
      </c>
      <c r="N28" s="215"/>
    </row>
    <row r="29" spans="1:14" s="216" customFormat="1">
      <c r="A29" s="486" t="s">
        <v>1717</v>
      </c>
      <c r="B29" s="474"/>
      <c r="C29" s="474"/>
      <c r="D29" s="474"/>
      <c r="E29" s="1084"/>
      <c r="F29" s="474"/>
      <c r="G29" s="474"/>
      <c r="H29" s="1094"/>
      <c r="I29" s="1094"/>
      <c r="J29" s="1094"/>
      <c r="K29" s="1095"/>
      <c r="L29" s="1095"/>
      <c r="M29" s="1097"/>
      <c r="N29" s="215"/>
    </row>
    <row r="30" spans="1:14" s="216" customFormat="1">
      <c r="A30" s="487" t="s">
        <v>1276</v>
      </c>
      <c r="B30" s="474">
        <v>1</v>
      </c>
      <c r="C30" s="474" t="s">
        <v>48</v>
      </c>
      <c r="D30" s="474">
        <v>1</v>
      </c>
      <c r="E30" s="1084" t="s">
        <v>48</v>
      </c>
      <c r="F30" s="474">
        <v>1</v>
      </c>
      <c r="G30" s="474">
        <v>1</v>
      </c>
      <c r="H30" s="1094">
        <v>1</v>
      </c>
      <c r="I30" s="1094" t="s">
        <v>48</v>
      </c>
      <c r="J30" s="1094" t="s">
        <v>48</v>
      </c>
      <c r="K30" s="1095" t="s">
        <v>48</v>
      </c>
      <c r="L30" s="1095" t="s">
        <v>48</v>
      </c>
      <c r="M30" s="1099" t="s">
        <v>48</v>
      </c>
      <c r="N30" s="215"/>
    </row>
    <row r="31" spans="1:14" s="216" customFormat="1">
      <c r="A31" s="486" t="s">
        <v>1278</v>
      </c>
      <c r="B31" s="474">
        <v>138</v>
      </c>
      <c r="C31" s="474">
        <v>16</v>
      </c>
      <c r="D31" s="474">
        <v>122</v>
      </c>
      <c r="E31" s="1084">
        <v>8</v>
      </c>
      <c r="F31" s="474">
        <v>114</v>
      </c>
      <c r="G31" s="474">
        <v>114</v>
      </c>
      <c r="H31" s="1094" t="s">
        <v>48</v>
      </c>
      <c r="I31" s="1094" t="s">
        <v>48</v>
      </c>
      <c r="J31" s="1094">
        <v>114</v>
      </c>
      <c r="K31" s="1095" t="s">
        <v>48</v>
      </c>
      <c r="L31" s="1095" t="s">
        <v>48</v>
      </c>
      <c r="M31" s="1099" t="s">
        <v>48</v>
      </c>
      <c r="N31" s="215"/>
    </row>
    <row r="32" spans="1:14" s="216" customFormat="1">
      <c r="A32" s="486" t="s">
        <v>1271</v>
      </c>
      <c r="B32" s="474"/>
      <c r="C32" s="474"/>
      <c r="D32" s="474"/>
      <c r="E32" s="1084"/>
      <c r="F32" s="474"/>
      <c r="G32" s="474"/>
      <c r="H32" s="1094"/>
      <c r="I32" s="1094"/>
      <c r="J32" s="1094"/>
      <c r="K32" s="1095"/>
      <c r="L32" s="1095"/>
      <c r="M32" s="1097"/>
      <c r="N32" s="215"/>
    </row>
    <row r="33" spans="1:14" s="216" customFormat="1">
      <c r="A33" s="487" t="s">
        <v>1280</v>
      </c>
      <c r="B33" s="474">
        <v>8</v>
      </c>
      <c r="C33" s="474" t="s">
        <v>48</v>
      </c>
      <c r="D33" s="474">
        <v>8</v>
      </c>
      <c r="E33" s="1084">
        <v>8</v>
      </c>
      <c r="F33" s="474" t="s">
        <v>48</v>
      </c>
      <c r="G33" s="474" t="s">
        <v>48</v>
      </c>
      <c r="H33" s="1094" t="s">
        <v>48</v>
      </c>
      <c r="I33" s="1094" t="s">
        <v>48</v>
      </c>
      <c r="J33" s="1094" t="s">
        <v>48</v>
      </c>
      <c r="K33" s="1095" t="s">
        <v>48</v>
      </c>
      <c r="L33" s="1095" t="s">
        <v>48</v>
      </c>
      <c r="M33" s="1099" t="s">
        <v>48</v>
      </c>
      <c r="N33" s="215"/>
    </row>
    <row r="34" spans="1:14" s="216" customFormat="1">
      <c r="A34" s="487" t="s">
        <v>1281</v>
      </c>
      <c r="B34" s="474">
        <v>130</v>
      </c>
      <c r="C34" s="474">
        <v>16</v>
      </c>
      <c r="D34" s="474">
        <v>114</v>
      </c>
      <c r="E34" s="1084" t="s">
        <v>48</v>
      </c>
      <c r="F34" s="474">
        <v>114</v>
      </c>
      <c r="G34" s="474">
        <v>114</v>
      </c>
      <c r="H34" s="1094" t="s">
        <v>48</v>
      </c>
      <c r="I34" s="1094" t="s">
        <v>48</v>
      </c>
      <c r="J34" s="1094">
        <v>114</v>
      </c>
      <c r="K34" s="1095" t="s">
        <v>48</v>
      </c>
      <c r="L34" s="1095" t="s">
        <v>48</v>
      </c>
      <c r="M34" s="1099" t="s">
        <v>48</v>
      </c>
      <c r="N34" s="215"/>
    </row>
    <row r="35" spans="1:14" s="216" customFormat="1">
      <c r="A35" s="488" t="s">
        <v>1263</v>
      </c>
      <c r="B35" s="474">
        <v>130</v>
      </c>
      <c r="C35" s="474">
        <v>16</v>
      </c>
      <c r="D35" s="474">
        <v>114</v>
      </c>
      <c r="E35" s="1084" t="s">
        <v>48</v>
      </c>
      <c r="F35" s="474">
        <v>114</v>
      </c>
      <c r="G35" s="474">
        <v>114</v>
      </c>
      <c r="H35" s="1094" t="s">
        <v>48</v>
      </c>
      <c r="I35" s="1094" t="s">
        <v>48</v>
      </c>
      <c r="J35" s="1094">
        <v>114</v>
      </c>
      <c r="K35" s="1095" t="s">
        <v>48</v>
      </c>
      <c r="L35" s="1095" t="s">
        <v>48</v>
      </c>
      <c r="M35" s="1099" t="s">
        <v>48</v>
      </c>
      <c r="N35" s="215"/>
    </row>
    <row r="36" spans="1:14" s="216" customFormat="1">
      <c r="A36" s="486" t="s">
        <v>1357</v>
      </c>
      <c r="B36" s="474">
        <v>34</v>
      </c>
      <c r="C36" s="474">
        <v>14</v>
      </c>
      <c r="D36" s="474">
        <v>20</v>
      </c>
      <c r="E36" s="1084" t="s">
        <v>48</v>
      </c>
      <c r="F36" s="474">
        <v>20</v>
      </c>
      <c r="G36" s="474">
        <v>20</v>
      </c>
      <c r="H36" s="1094">
        <v>6</v>
      </c>
      <c r="I36" s="1094">
        <v>3</v>
      </c>
      <c r="J36" s="1094">
        <v>11</v>
      </c>
      <c r="K36" s="1095" t="s">
        <v>48</v>
      </c>
      <c r="L36" s="1095" t="s">
        <v>48</v>
      </c>
      <c r="M36" s="1099" t="s">
        <v>48</v>
      </c>
      <c r="N36" s="220"/>
    </row>
    <row r="37" spans="1:14" s="216" customFormat="1">
      <c r="A37" s="486" t="s">
        <v>1271</v>
      </c>
      <c r="B37" s="474"/>
      <c r="C37" s="474"/>
      <c r="D37" s="474"/>
      <c r="E37" s="1084"/>
      <c r="F37" s="474"/>
      <c r="G37" s="474"/>
      <c r="H37" s="1094"/>
      <c r="I37" s="1094"/>
      <c r="J37" s="1094"/>
      <c r="K37" s="1095"/>
      <c r="L37" s="1095"/>
      <c r="M37" s="1097"/>
      <c r="N37" s="215"/>
    </row>
    <row r="38" spans="1:14" s="216" customFormat="1">
      <c r="A38" s="487" t="s">
        <v>1285</v>
      </c>
      <c r="B38" s="474">
        <v>7</v>
      </c>
      <c r="C38" s="474">
        <v>7</v>
      </c>
      <c r="D38" s="474" t="s">
        <v>48</v>
      </c>
      <c r="E38" s="1084" t="s">
        <v>48</v>
      </c>
      <c r="F38" s="474" t="s">
        <v>48</v>
      </c>
      <c r="G38" s="474" t="s">
        <v>48</v>
      </c>
      <c r="H38" s="1094" t="s">
        <v>48</v>
      </c>
      <c r="I38" s="1094" t="s">
        <v>48</v>
      </c>
      <c r="J38" s="1094" t="s">
        <v>48</v>
      </c>
      <c r="K38" s="1095" t="s">
        <v>48</v>
      </c>
      <c r="L38" s="1095" t="s">
        <v>48</v>
      </c>
      <c r="M38" s="1099" t="s">
        <v>48</v>
      </c>
      <c r="N38" s="215"/>
    </row>
    <row r="39" spans="1:14" s="216" customFormat="1">
      <c r="A39" s="487" t="s">
        <v>1286</v>
      </c>
      <c r="B39" s="474">
        <v>18</v>
      </c>
      <c r="C39" s="474">
        <v>7</v>
      </c>
      <c r="D39" s="474">
        <v>11</v>
      </c>
      <c r="E39" s="1084" t="s">
        <v>48</v>
      </c>
      <c r="F39" s="474">
        <v>11</v>
      </c>
      <c r="G39" s="474">
        <v>11</v>
      </c>
      <c r="H39" s="1094" t="s">
        <v>48</v>
      </c>
      <c r="I39" s="1094" t="s">
        <v>48</v>
      </c>
      <c r="J39" s="1094">
        <v>11</v>
      </c>
      <c r="K39" s="1095" t="s">
        <v>48</v>
      </c>
      <c r="L39" s="1095" t="s">
        <v>48</v>
      </c>
      <c r="M39" s="1099" t="s">
        <v>48</v>
      </c>
      <c r="N39" s="215"/>
    </row>
    <row r="40" spans="1:14" s="216" customFormat="1">
      <c r="A40" s="488" t="s">
        <v>1263</v>
      </c>
      <c r="B40" s="474">
        <v>7</v>
      </c>
      <c r="C40" s="474">
        <v>7</v>
      </c>
      <c r="D40" s="474" t="s">
        <v>48</v>
      </c>
      <c r="E40" s="1084" t="s">
        <v>48</v>
      </c>
      <c r="F40" s="474" t="s">
        <v>48</v>
      </c>
      <c r="G40" s="474" t="s">
        <v>48</v>
      </c>
      <c r="H40" s="1094" t="s">
        <v>48</v>
      </c>
      <c r="I40" s="1094" t="s">
        <v>48</v>
      </c>
      <c r="J40" s="1094" t="s">
        <v>48</v>
      </c>
      <c r="K40" s="1095" t="s">
        <v>48</v>
      </c>
      <c r="L40" s="1095" t="s">
        <v>48</v>
      </c>
      <c r="M40" s="1099" t="s">
        <v>48</v>
      </c>
      <c r="N40" s="215"/>
    </row>
    <row r="41" spans="1:14" s="216" customFormat="1">
      <c r="A41" s="486" t="s">
        <v>1717</v>
      </c>
      <c r="B41" s="474"/>
      <c r="C41" s="474"/>
      <c r="D41" s="474"/>
      <c r="E41" s="1084"/>
      <c r="F41" s="474"/>
      <c r="G41" s="474"/>
      <c r="H41" s="1094"/>
      <c r="I41" s="1094"/>
      <c r="J41" s="1094"/>
      <c r="K41" s="1095"/>
      <c r="L41" s="1095"/>
      <c r="M41" s="1097"/>
      <c r="N41" s="215"/>
    </row>
    <row r="42" spans="1:14" s="216" customFormat="1">
      <c r="A42" s="487" t="s">
        <v>1288</v>
      </c>
      <c r="B42" s="474">
        <v>9</v>
      </c>
      <c r="C42" s="474" t="s">
        <v>48</v>
      </c>
      <c r="D42" s="474">
        <v>9</v>
      </c>
      <c r="E42" s="1084" t="s">
        <v>48</v>
      </c>
      <c r="F42" s="474">
        <v>9</v>
      </c>
      <c r="G42" s="474">
        <v>9</v>
      </c>
      <c r="H42" s="1094">
        <v>6</v>
      </c>
      <c r="I42" s="1094">
        <v>3</v>
      </c>
      <c r="J42" s="1094" t="s">
        <v>48</v>
      </c>
      <c r="K42" s="1095" t="s">
        <v>48</v>
      </c>
      <c r="L42" s="1095" t="s">
        <v>48</v>
      </c>
      <c r="M42" s="1099" t="s">
        <v>48</v>
      </c>
      <c r="N42" s="215"/>
    </row>
    <row r="43" spans="1:14" s="216" customFormat="1">
      <c r="A43" s="486" t="s">
        <v>1290</v>
      </c>
      <c r="B43" s="474">
        <v>153</v>
      </c>
      <c r="C43" s="474">
        <v>133</v>
      </c>
      <c r="D43" s="474">
        <v>20</v>
      </c>
      <c r="E43" s="1084" t="s">
        <v>48</v>
      </c>
      <c r="F43" s="474">
        <v>20</v>
      </c>
      <c r="G43" s="474">
        <v>20</v>
      </c>
      <c r="H43" s="1094" t="s">
        <v>48</v>
      </c>
      <c r="I43" s="1094" t="s">
        <v>48</v>
      </c>
      <c r="J43" s="1094">
        <v>20</v>
      </c>
      <c r="K43" s="1095" t="s">
        <v>48</v>
      </c>
      <c r="L43" s="1095" t="s">
        <v>48</v>
      </c>
      <c r="M43" s="1099" t="s">
        <v>48</v>
      </c>
      <c r="N43" s="215"/>
    </row>
    <row r="44" spans="1:14" s="216" customFormat="1">
      <c r="A44" s="486" t="s">
        <v>1271</v>
      </c>
      <c r="B44" s="474"/>
      <c r="C44" s="474"/>
      <c r="D44" s="474"/>
      <c r="E44" s="1084"/>
      <c r="F44" s="474"/>
      <c r="G44" s="474"/>
      <c r="H44" s="1094"/>
      <c r="I44" s="1094"/>
      <c r="J44" s="1094"/>
      <c r="K44" s="1095"/>
      <c r="L44" s="1095"/>
      <c r="M44" s="1097"/>
      <c r="N44" s="215"/>
    </row>
    <row r="45" spans="1:14" s="216" customFormat="1">
      <c r="A45" s="487" t="s">
        <v>1292</v>
      </c>
      <c r="B45" s="474">
        <v>140</v>
      </c>
      <c r="C45" s="474">
        <v>120</v>
      </c>
      <c r="D45" s="474">
        <v>20</v>
      </c>
      <c r="E45" s="1084" t="s">
        <v>48</v>
      </c>
      <c r="F45" s="474">
        <v>20</v>
      </c>
      <c r="G45" s="474">
        <v>20</v>
      </c>
      <c r="H45" s="1094" t="s">
        <v>48</v>
      </c>
      <c r="I45" s="1094" t="s">
        <v>48</v>
      </c>
      <c r="J45" s="1094">
        <v>20</v>
      </c>
      <c r="K45" s="1095" t="s">
        <v>48</v>
      </c>
      <c r="L45" s="1095" t="s">
        <v>48</v>
      </c>
      <c r="M45" s="1099" t="s">
        <v>48</v>
      </c>
      <c r="N45" s="215"/>
    </row>
    <row r="46" spans="1:14" s="216" customFormat="1">
      <c r="A46" s="488" t="s">
        <v>1263</v>
      </c>
      <c r="B46" s="474">
        <v>14</v>
      </c>
      <c r="C46" s="474">
        <v>14</v>
      </c>
      <c r="D46" s="474" t="s">
        <v>48</v>
      </c>
      <c r="E46" s="1084" t="s">
        <v>48</v>
      </c>
      <c r="F46" s="474" t="s">
        <v>48</v>
      </c>
      <c r="G46" s="474" t="s">
        <v>48</v>
      </c>
      <c r="H46" s="1094" t="s">
        <v>48</v>
      </c>
      <c r="I46" s="1094" t="s">
        <v>48</v>
      </c>
      <c r="J46" s="1094" t="s">
        <v>48</v>
      </c>
      <c r="K46" s="1095" t="s">
        <v>48</v>
      </c>
      <c r="L46" s="1095" t="s">
        <v>48</v>
      </c>
      <c r="M46" s="1099" t="s">
        <v>48</v>
      </c>
      <c r="N46" s="215"/>
    </row>
    <row r="47" spans="1:14" s="216" customFormat="1">
      <c r="A47" s="487" t="s">
        <v>1293</v>
      </c>
      <c r="B47" s="474">
        <v>13</v>
      </c>
      <c r="C47" s="474">
        <v>13</v>
      </c>
      <c r="D47" s="474" t="s">
        <v>48</v>
      </c>
      <c r="E47" s="1084" t="s">
        <v>48</v>
      </c>
      <c r="F47" s="474" t="s">
        <v>48</v>
      </c>
      <c r="G47" s="474" t="s">
        <v>48</v>
      </c>
      <c r="H47" s="1094" t="s">
        <v>48</v>
      </c>
      <c r="I47" s="1094" t="s">
        <v>48</v>
      </c>
      <c r="J47" s="1094" t="s">
        <v>48</v>
      </c>
      <c r="K47" s="1095" t="s">
        <v>48</v>
      </c>
      <c r="L47" s="1095" t="s">
        <v>48</v>
      </c>
      <c r="M47" s="1099" t="s">
        <v>48</v>
      </c>
      <c r="N47" s="215"/>
    </row>
    <row r="48" spans="1:14" s="216" customFormat="1">
      <c r="A48" s="486" t="s">
        <v>1296</v>
      </c>
      <c r="B48" s="501"/>
      <c r="C48" s="501"/>
      <c r="D48" s="501"/>
      <c r="E48" s="501"/>
      <c r="F48" s="501"/>
      <c r="G48" s="501"/>
      <c r="H48" s="503"/>
      <c r="I48" s="503"/>
      <c r="J48" s="503"/>
      <c r="K48" s="503"/>
      <c r="L48" s="503"/>
      <c r="M48" s="1097"/>
      <c r="N48" s="215"/>
    </row>
    <row r="49" spans="1:14" s="216" customFormat="1">
      <c r="A49" s="487" t="s">
        <v>1297</v>
      </c>
      <c r="B49" s="474">
        <v>1642</v>
      </c>
      <c r="C49" s="474">
        <v>842</v>
      </c>
      <c r="D49" s="1084">
        <v>800</v>
      </c>
      <c r="E49" s="474" t="s">
        <v>48</v>
      </c>
      <c r="F49" s="474">
        <v>800</v>
      </c>
      <c r="G49" s="1094">
        <v>799</v>
      </c>
      <c r="H49" s="1094">
        <v>799</v>
      </c>
      <c r="I49" s="1094" t="s">
        <v>48</v>
      </c>
      <c r="J49" s="1095" t="s">
        <v>48</v>
      </c>
      <c r="K49" s="1095" t="s">
        <v>48</v>
      </c>
      <c r="L49" s="474">
        <v>1</v>
      </c>
      <c r="M49" s="1097">
        <f t="shared" si="0"/>
        <v>0.1</v>
      </c>
      <c r="N49" s="215"/>
    </row>
    <row r="50" spans="1:14" s="216" customFormat="1">
      <c r="A50" s="1634" t="s">
        <v>1356</v>
      </c>
      <c r="B50" s="1657">
        <v>2561</v>
      </c>
      <c r="C50" s="1657">
        <v>1238</v>
      </c>
      <c r="D50" s="1657">
        <v>1323</v>
      </c>
      <c r="E50" s="1657">
        <v>202</v>
      </c>
      <c r="F50" s="1657">
        <v>1121</v>
      </c>
      <c r="G50" s="1657">
        <v>1117</v>
      </c>
      <c r="H50" s="1657">
        <v>132</v>
      </c>
      <c r="I50" s="1657">
        <v>723</v>
      </c>
      <c r="J50" s="1657">
        <v>262</v>
      </c>
      <c r="K50" s="1657" t="s">
        <v>48</v>
      </c>
      <c r="L50" s="1658">
        <v>4</v>
      </c>
      <c r="M50" s="1660">
        <f t="shared" si="0"/>
        <v>0.4</v>
      </c>
      <c r="N50" s="215"/>
    </row>
    <row r="51" spans="1:14" s="216" customFormat="1">
      <c r="A51" s="486" t="s">
        <v>1298</v>
      </c>
      <c r="B51" s="501"/>
      <c r="C51" s="501"/>
      <c r="D51" s="501"/>
      <c r="E51" s="501"/>
      <c r="F51" s="501"/>
      <c r="G51" s="501"/>
      <c r="H51" s="503"/>
      <c r="I51" s="503"/>
      <c r="J51" s="503"/>
      <c r="K51" s="503"/>
      <c r="L51" s="503"/>
      <c r="M51" s="1097"/>
      <c r="N51" s="215"/>
    </row>
    <row r="52" spans="1:14" s="216" customFormat="1">
      <c r="A52" s="486" t="s">
        <v>1299</v>
      </c>
      <c r="B52" s="474">
        <v>59</v>
      </c>
      <c r="C52" s="474">
        <v>14</v>
      </c>
      <c r="D52" s="1084">
        <v>45</v>
      </c>
      <c r="E52" s="474">
        <v>18</v>
      </c>
      <c r="F52" s="474">
        <v>27</v>
      </c>
      <c r="G52" s="1094">
        <v>27</v>
      </c>
      <c r="H52" s="1094">
        <v>11</v>
      </c>
      <c r="I52" s="1094" t="s">
        <v>48</v>
      </c>
      <c r="J52" s="1095">
        <v>16</v>
      </c>
      <c r="K52" s="1095" t="s">
        <v>48</v>
      </c>
      <c r="L52" s="474" t="s">
        <v>48</v>
      </c>
      <c r="M52" s="1099" t="s">
        <v>48</v>
      </c>
      <c r="N52" s="215"/>
    </row>
    <row r="53" spans="1:14" s="216" customFormat="1">
      <c r="A53" s="486" t="s">
        <v>1261</v>
      </c>
      <c r="B53" s="474"/>
      <c r="C53" s="474"/>
      <c r="D53" s="1084"/>
      <c r="E53" s="474"/>
      <c r="F53" s="474"/>
      <c r="G53" s="1094"/>
      <c r="H53" s="1094"/>
      <c r="I53" s="1094"/>
      <c r="J53" s="1095"/>
      <c r="K53" s="1095"/>
      <c r="L53" s="474"/>
      <c r="M53" s="1097"/>
      <c r="N53" s="215"/>
    </row>
    <row r="54" spans="1:14" s="216" customFormat="1">
      <c r="A54" s="487" t="s">
        <v>1301</v>
      </c>
      <c r="B54" s="474">
        <v>45</v>
      </c>
      <c r="C54" s="474" t="s">
        <v>48</v>
      </c>
      <c r="D54" s="1084">
        <v>45</v>
      </c>
      <c r="E54" s="474">
        <v>18</v>
      </c>
      <c r="F54" s="474">
        <v>27</v>
      </c>
      <c r="G54" s="1094">
        <v>27</v>
      </c>
      <c r="H54" s="1094">
        <v>11</v>
      </c>
      <c r="I54" s="1094" t="s">
        <v>48</v>
      </c>
      <c r="J54" s="1095">
        <v>16</v>
      </c>
      <c r="K54" s="1095" t="s">
        <v>48</v>
      </c>
      <c r="L54" s="474" t="s">
        <v>48</v>
      </c>
      <c r="M54" s="1099" t="s">
        <v>48</v>
      </c>
      <c r="N54" s="215"/>
    </row>
    <row r="55" spans="1:14" s="216" customFormat="1">
      <c r="A55" s="488" t="s">
        <v>1263</v>
      </c>
      <c r="B55" s="474">
        <v>34</v>
      </c>
      <c r="C55" s="474" t="s">
        <v>48</v>
      </c>
      <c r="D55" s="1084">
        <v>34</v>
      </c>
      <c r="E55" s="474">
        <v>18</v>
      </c>
      <c r="F55" s="474">
        <v>16</v>
      </c>
      <c r="G55" s="1094">
        <v>16</v>
      </c>
      <c r="H55" s="1094" t="s">
        <v>48</v>
      </c>
      <c r="I55" s="1094" t="s">
        <v>48</v>
      </c>
      <c r="J55" s="1095">
        <v>16</v>
      </c>
      <c r="K55" s="1095" t="s">
        <v>48</v>
      </c>
      <c r="L55" s="474" t="s">
        <v>48</v>
      </c>
      <c r="M55" s="1099" t="s">
        <v>48</v>
      </c>
      <c r="N55" s="215"/>
    </row>
    <row r="56" spans="1:14" s="216" customFormat="1">
      <c r="A56" s="486" t="s">
        <v>1717</v>
      </c>
      <c r="B56" s="474"/>
      <c r="C56" s="474"/>
      <c r="D56" s="1084"/>
      <c r="E56" s="474"/>
      <c r="F56" s="474"/>
      <c r="G56" s="1094"/>
      <c r="H56" s="1094"/>
      <c r="I56" s="1094"/>
      <c r="J56" s="1095"/>
      <c r="K56" s="1095"/>
      <c r="L56" s="474"/>
      <c r="M56" s="1097"/>
      <c r="N56" s="215"/>
    </row>
    <row r="57" spans="1:14" s="216" customFormat="1">
      <c r="A57" s="487" t="s">
        <v>1150</v>
      </c>
      <c r="B57" s="474">
        <v>14</v>
      </c>
      <c r="C57" s="474">
        <v>14</v>
      </c>
      <c r="D57" s="1084" t="s">
        <v>48</v>
      </c>
      <c r="E57" s="474" t="s">
        <v>48</v>
      </c>
      <c r="F57" s="474" t="s">
        <v>48</v>
      </c>
      <c r="G57" s="1094" t="s">
        <v>48</v>
      </c>
      <c r="H57" s="1094" t="s">
        <v>48</v>
      </c>
      <c r="I57" s="1094" t="s">
        <v>48</v>
      </c>
      <c r="J57" s="1095" t="s">
        <v>48</v>
      </c>
      <c r="K57" s="1095" t="s">
        <v>48</v>
      </c>
      <c r="L57" s="474" t="s">
        <v>48</v>
      </c>
      <c r="M57" s="1099" t="s">
        <v>48</v>
      </c>
      <c r="N57" s="215"/>
    </row>
    <row r="58" spans="1:14" s="216" customFormat="1">
      <c r="A58" s="486" t="s">
        <v>1306</v>
      </c>
      <c r="B58" s="474">
        <v>236</v>
      </c>
      <c r="C58" s="474">
        <v>128</v>
      </c>
      <c r="D58" s="1084">
        <v>108</v>
      </c>
      <c r="E58" s="474">
        <v>103</v>
      </c>
      <c r="F58" s="474">
        <v>5</v>
      </c>
      <c r="G58" s="1094">
        <v>5</v>
      </c>
      <c r="H58" s="1094">
        <v>5</v>
      </c>
      <c r="I58" s="1094" t="s">
        <v>48</v>
      </c>
      <c r="J58" s="1095" t="s">
        <v>48</v>
      </c>
      <c r="K58" s="1095" t="s">
        <v>48</v>
      </c>
      <c r="L58" s="474" t="s">
        <v>48</v>
      </c>
      <c r="M58" s="1099" t="s">
        <v>48</v>
      </c>
      <c r="N58" s="215"/>
    </row>
    <row r="59" spans="1:14" s="216" customFormat="1">
      <c r="A59" s="486" t="s">
        <v>1259</v>
      </c>
      <c r="B59" s="474"/>
      <c r="C59" s="474"/>
      <c r="D59" s="1084"/>
      <c r="E59" s="474"/>
      <c r="F59" s="474"/>
      <c r="G59" s="1094"/>
      <c r="H59" s="1094"/>
      <c r="I59" s="1094"/>
      <c r="J59" s="1095"/>
      <c r="K59" s="1095"/>
      <c r="L59" s="474"/>
      <c r="M59" s="1097"/>
      <c r="N59" s="215"/>
    </row>
    <row r="60" spans="1:14" s="216" customFormat="1">
      <c r="A60" s="487" t="s">
        <v>1307</v>
      </c>
      <c r="B60" s="474">
        <v>224</v>
      </c>
      <c r="C60" s="474">
        <v>127</v>
      </c>
      <c r="D60" s="1084">
        <v>97</v>
      </c>
      <c r="E60" s="474">
        <v>97</v>
      </c>
      <c r="F60" s="474" t="s">
        <v>48</v>
      </c>
      <c r="G60" s="1094" t="s">
        <v>48</v>
      </c>
      <c r="H60" s="1094" t="s">
        <v>48</v>
      </c>
      <c r="I60" s="1094" t="s">
        <v>48</v>
      </c>
      <c r="J60" s="1095" t="s">
        <v>48</v>
      </c>
      <c r="K60" s="1095" t="s">
        <v>48</v>
      </c>
      <c r="L60" s="474" t="s">
        <v>48</v>
      </c>
      <c r="M60" s="1099" t="s">
        <v>48</v>
      </c>
      <c r="N60" s="215"/>
    </row>
    <row r="61" spans="1:14" s="216" customFormat="1">
      <c r="A61" s="486" t="s">
        <v>1261</v>
      </c>
      <c r="B61" s="474"/>
      <c r="C61" s="474"/>
      <c r="D61" s="1084"/>
      <c r="E61" s="474"/>
      <c r="F61" s="474"/>
      <c r="G61" s="1094"/>
      <c r="H61" s="1094"/>
      <c r="I61" s="1094"/>
      <c r="J61" s="1095"/>
      <c r="K61" s="1095"/>
      <c r="L61" s="474"/>
      <c r="M61" s="1097"/>
      <c r="N61" s="215"/>
    </row>
    <row r="62" spans="1:14" s="216" customFormat="1">
      <c r="A62" s="487" t="s">
        <v>1309</v>
      </c>
      <c r="B62" s="474">
        <v>6</v>
      </c>
      <c r="C62" s="474">
        <v>1</v>
      </c>
      <c r="D62" s="1084">
        <v>5</v>
      </c>
      <c r="E62" s="474" t="s">
        <v>48</v>
      </c>
      <c r="F62" s="474">
        <v>5</v>
      </c>
      <c r="G62" s="1094">
        <v>5</v>
      </c>
      <c r="H62" s="1094">
        <v>5</v>
      </c>
      <c r="I62" s="1094" t="s">
        <v>48</v>
      </c>
      <c r="J62" s="1095" t="s">
        <v>48</v>
      </c>
      <c r="K62" s="1095" t="s">
        <v>48</v>
      </c>
      <c r="L62" s="474" t="s">
        <v>48</v>
      </c>
      <c r="M62" s="1099" t="s">
        <v>48</v>
      </c>
      <c r="N62" s="215"/>
    </row>
    <row r="63" spans="1:14" s="216" customFormat="1">
      <c r="A63" s="488" t="s">
        <v>1263</v>
      </c>
      <c r="B63" s="474">
        <v>6</v>
      </c>
      <c r="C63" s="474">
        <v>1</v>
      </c>
      <c r="D63" s="1084">
        <v>5</v>
      </c>
      <c r="E63" s="474" t="s">
        <v>48</v>
      </c>
      <c r="F63" s="474">
        <v>5</v>
      </c>
      <c r="G63" s="1094">
        <v>5</v>
      </c>
      <c r="H63" s="1094">
        <v>5</v>
      </c>
      <c r="I63" s="1094" t="s">
        <v>48</v>
      </c>
      <c r="J63" s="1095" t="s">
        <v>48</v>
      </c>
      <c r="K63" s="1095" t="s">
        <v>48</v>
      </c>
      <c r="L63" s="474" t="s">
        <v>48</v>
      </c>
      <c r="M63" s="1099" t="s">
        <v>48</v>
      </c>
      <c r="N63" s="215"/>
    </row>
    <row r="64" spans="1:14" s="216" customFormat="1">
      <c r="A64" s="486" t="s">
        <v>1717</v>
      </c>
      <c r="B64" s="474"/>
      <c r="C64" s="474"/>
      <c r="D64" s="1084"/>
      <c r="E64" s="474"/>
      <c r="F64" s="474"/>
      <c r="G64" s="1094"/>
      <c r="H64" s="1094"/>
      <c r="I64" s="1094"/>
      <c r="J64" s="1095"/>
      <c r="K64" s="1095"/>
      <c r="L64" s="474"/>
      <c r="M64" s="1097"/>
      <c r="N64" s="215"/>
    </row>
    <row r="65" spans="1:14" s="216" customFormat="1">
      <c r="A65" s="487" t="s">
        <v>1313</v>
      </c>
      <c r="B65" s="474">
        <v>6</v>
      </c>
      <c r="C65" s="474" t="s">
        <v>48</v>
      </c>
      <c r="D65" s="1084">
        <v>6</v>
      </c>
      <c r="E65" s="474">
        <v>6</v>
      </c>
      <c r="F65" s="474" t="s">
        <v>48</v>
      </c>
      <c r="G65" s="1094" t="s">
        <v>48</v>
      </c>
      <c r="H65" s="1094" t="s">
        <v>48</v>
      </c>
      <c r="I65" s="1094" t="s">
        <v>48</v>
      </c>
      <c r="J65" s="1095" t="s">
        <v>48</v>
      </c>
      <c r="K65" s="1095" t="s">
        <v>48</v>
      </c>
      <c r="L65" s="474" t="s">
        <v>48</v>
      </c>
      <c r="M65" s="1099" t="s">
        <v>48</v>
      </c>
      <c r="N65" s="215"/>
    </row>
    <row r="66" spans="1:14" s="216" customFormat="1">
      <c r="A66" s="486" t="s">
        <v>1314</v>
      </c>
      <c r="B66" s="474">
        <v>292</v>
      </c>
      <c r="C66" s="474">
        <v>139</v>
      </c>
      <c r="D66" s="1084">
        <v>153</v>
      </c>
      <c r="E66" s="474">
        <v>69</v>
      </c>
      <c r="F66" s="474">
        <v>84</v>
      </c>
      <c r="G66" s="1094">
        <v>84</v>
      </c>
      <c r="H66" s="1094">
        <v>4</v>
      </c>
      <c r="I66" s="1094" t="s">
        <v>48</v>
      </c>
      <c r="J66" s="1095">
        <v>80</v>
      </c>
      <c r="K66" s="1095" t="s">
        <v>48</v>
      </c>
      <c r="L66" s="474" t="s">
        <v>48</v>
      </c>
      <c r="M66" s="1099" t="s">
        <v>48</v>
      </c>
      <c r="N66" s="215"/>
    </row>
    <row r="67" spans="1:14" s="216" customFormat="1">
      <c r="A67" s="486" t="s">
        <v>1271</v>
      </c>
      <c r="B67" s="474"/>
      <c r="C67" s="474"/>
      <c r="D67" s="1084"/>
      <c r="E67" s="474"/>
      <c r="F67" s="474"/>
      <c r="G67" s="1094"/>
      <c r="H67" s="1094"/>
      <c r="I67" s="1094"/>
      <c r="J67" s="1095"/>
      <c r="K67" s="1095"/>
      <c r="L67" s="474"/>
      <c r="M67" s="1097"/>
      <c r="N67" s="215"/>
    </row>
    <row r="68" spans="1:14" s="216" customFormat="1">
      <c r="A68" s="487" t="s">
        <v>1315</v>
      </c>
      <c r="B68" s="474">
        <v>163</v>
      </c>
      <c r="C68" s="474">
        <v>94</v>
      </c>
      <c r="D68" s="1084">
        <v>69</v>
      </c>
      <c r="E68" s="474">
        <v>69</v>
      </c>
      <c r="F68" s="474" t="s">
        <v>48</v>
      </c>
      <c r="G68" s="1094" t="s">
        <v>48</v>
      </c>
      <c r="H68" s="1094" t="s">
        <v>48</v>
      </c>
      <c r="I68" s="1094" t="s">
        <v>48</v>
      </c>
      <c r="J68" s="1095" t="s">
        <v>48</v>
      </c>
      <c r="K68" s="1095" t="s">
        <v>48</v>
      </c>
      <c r="L68" s="474" t="s">
        <v>48</v>
      </c>
      <c r="M68" s="1099" t="s">
        <v>48</v>
      </c>
      <c r="N68" s="215"/>
    </row>
    <row r="69" spans="1:14" s="216" customFormat="1">
      <c r="A69" s="488" t="s">
        <v>1263</v>
      </c>
      <c r="B69" s="474">
        <v>91</v>
      </c>
      <c r="C69" s="474">
        <v>91</v>
      </c>
      <c r="D69" s="1084" t="s">
        <v>48</v>
      </c>
      <c r="E69" s="474" t="s">
        <v>48</v>
      </c>
      <c r="F69" s="474" t="s">
        <v>48</v>
      </c>
      <c r="G69" s="1094" t="s">
        <v>48</v>
      </c>
      <c r="H69" s="1094" t="s">
        <v>48</v>
      </c>
      <c r="I69" s="1094" t="s">
        <v>48</v>
      </c>
      <c r="J69" s="1095" t="s">
        <v>48</v>
      </c>
      <c r="K69" s="1095" t="s">
        <v>48</v>
      </c>
      <c r="L69" s="474" t="s">
        <v>48</v>
      </c>
      <c r="M69" s="1099" t="s">
        <v>48</v>
      </c>
      <c r="N69" s="215"/>
    </row>
    <row r="70" spans="1:14" s="216" customFormat="1">
      <c r="A70" s="487" t="s">
        <v>1316</v>
      </c>
      <c r="B70" s="474">
        <v>13</v>
      </c>
      <c r="C70" s="474">
        <v>13</v>
      </c>
      <c r="D70" s="1084" t="s">
        <v>48</v>
      </c>
      <c r="E70" s="474" t="s">
        <v>48</v>
      </c>
      <c r="F70" s="474" t="s">
        <v>48</v>
      </c>
      <c r="G70" s="1094" t="s">
        <v>48</v>
      </c>
      <c r="H70" s="1094" t="s">
        <v>48</v>
      </c>
      <c r="I70" s="1094" t="s">
        <v>48</v>
      </c>
      <c r="J70" s="1095" t="s">
        <v>48</v>
      </c>
      <c r="K70" s="1095" t="s">
        <v>48</v>
      </c>
      <c r="L70" s="474" t="s">
        <v>48</v>
      </c>
      <c r="M70" s="1099" t="s">
        <v>48</v>
      </c>
      <c r="N70" s="215"/>
    </row>
    <row r="71" spans="1:14" s="216" customFormat="1">
      <c r="A71" s="488" t="s">
        <v>1263</v>
      </c>
      <c r="B71" s="474">
        <v>13</v>
      </c>
      <c r="C71" s="474">
        <v>13</v>
      </c>
      <c r="D71" s="1084" t="s">
        <v>48</v>
      </c>
      <c r="E71" s="474" t="s">
        <v>48</v>
      </c>
      <c r="F71" s="474" t="s">
        <v>48</v>
      </c>
      <c r="G71" s="1094" t="s">
        <v>48</v>
      </c>
      <c r="H71" s="1094" t="s">
        <v>48</v>
      </c>
      <c r="I71" s="1094" t="s">
        <v>48</v>
      </c>
      <c r="J71" s="1095" t="s">
        <v>48</v>
      </c>
      <c r="K71" s="1095" t="s">
        <v>48</v>
      </c>
      <c r="L71" s="474" t="s">
        <v>48</v>
      </c>
      <c r="M71" s="1099" t="s">
        <v>48</v>
      </c>
      <c r="N71" s="215"/>
    </row>
    <row r="72" spans="1:14" s="216" customFormat="1">
      <c r="A72" s="486" t="s">
        <v>1264</v>
      </c>
      <c r="B72" s="474"/>
      <c r="C72" s="474"/>
      <c r="D72" s="1084"/>
      <c r="E72" s="474"/>
      <c r="F72" s="474"/>
      <c r="G72" s="1094"/>
      <c r="H72" s="1094"/>
      <c r="I72" s="1094"/>
      <c r="J72" s="1095"/>
      <c r="K72" s="1095"/>
      <c r="L72" s="474"/>
      <c r="M72" s="1097"/>
      <c r="N72" s="215"/>
    </row>
    <row r="73" spans="1:14" s="216" customFormat="1">
      <c r="A73" s="487" t="s">
        <v>1317</v>
      </c>
      <c r="B73" s="474">
        <v>19</v>
      </c>
      <c r="C73" s="474">
        <v>19</v>
      </c>
      <c r="D73" s="1084" t="s">
        <v>48</v>
      </c>
      <c r="E73" s="474" t="s">
        <v>48</v>
      </c>
      <c r="F73" s="474" t="s">
        <v>48</v>
      </c>
      <c r="G73" s="1094" t="s">
        <v>48</v>
      </c>
      <c r="H73" s="1094" t="s">
        <v>48</v>
      </c>
      <c r="I73" s="1094" t="s">
        <v>48</v>
      </c>
      <c r="J73" s="1095" t="s">
        <v>48</v>
      </c>
      <c r="K73" s="1095" t="s">
        <v>48</v>
      </c>
      <c r="L73" s="474" t="s">
        <v>48</v>
      </c>
      <c r="M73" s="1099" t="s">
        <v>48</v>
      </c>
      <c r="N73" s="215"/>
    </row>
    <row r="74" spans="1:14" s="216" customFormat="1">
      <c r="A74" s="487" t="s">
        <v>1318</v>
      </c>
      <c r="B74" s="474">
        <v>10</v>
      </c>
      <c r="C74" s="474">
        <v>6</v>
      </c>
      <c r="D74" s="1084">
        <v>4</v>
      </c>
      <c r="E74" s="474" t="s">
        <v>48</v>
      </c>
      <c r="F74" s="474">
        <v>4</v>
      </c>
      <c r="G74" s="1094">
        <v>4</v>
      </c>
      <c r="H74" s="1094">
        <v>4</v>
      </c>
      <c r="I74" s="1094" t="s">
        <v>48</v>
      </c>
      <c r="J74" s="1095" t="s">
        <v>48</v>
      </c>
      <c r="K74" s="1095" t="s">
        <v>48</v>
      </c>
      <c r="L74" s="474" t="s">
        <v>48</v>
      </c>
      <c r="M74" s="1099" t="s">
        <v>48</v>
      </c>
      <c r="N74" s="215"/>
    </row>
    <row r="75" spans="1:14" s="216" customFormat="1">
      <c r="A75" s="487" t="s">
        <v>1319</v>
      </c>
      <c r="B75" s="474">
        <v>87</v>
      </c>
      <c r="C75" s="474">
        <v>7</v>
      </c>
      <c r="D75" s="1084">
        <v>80</v>
      </c>
      <c r="E75" s="474" t="s">
        <v>48</v>
      </c>
      <c r="F75" s="474">
        <v>80</v>
      </c>
      <c r="G75" s="1094">
        <v>80</v>
      </c>
      <c r="H75" s="1094" t="s">
        <v>48</v>
      </c>
      <c r="I75" s="1094" t="s">
        <v>48</v>
      </c>
      <c r="J75" s="1095">
        <v>80</v>
      </c>
      <c r="K75" s="1095" t="s">
        <v>48</v>
      </c>
      <c r="L75" s="474" t="s">
        <v>48</v>
      </c>
      <c r="M75" s="1099" t="s">
        <v>48</v>
      </c>
      <c r="N75" s="215"/>
    </row>
    <row r="76" spans="1:14" s="216" customFormat="1">
      <c r="A76" s="486" t="s">
        <v>1321</v>
      </c>
      <c r="B76" s="474">
        <v>487</v>
      </c>
      <c r="C76" s="474">
        <v>370</v>
      </c>
      <c r="D76" s="1084">
        <v>117</v>
      </c>
      <c r="E76" s="474" t="s">
        <v>48</v>
      </c>
      <c r="F76" s="474">
        <v>117</v>
      </c>
      <c r="G76" s="1094">
        <v>114</v>
      </c>
      <c r="H76" s="1094" t="s">
        <v>48</v>
      </c>
      <c r="I76" s="1094">
        <v>92</v>
      </c>
      <c r="J76" s="1095">
        <v>22</v>
      </c>
      <c r="K76" s="1095" t="s">
        <v>48</v>
      </c>
      <c r="L76" s="474">
        <v>3</v>
      </c>
      <c r="M76" s="1097">
        <f t="shared" si="0"/>
        <v>2.6</v>
      </c>
      <c r="N76" s="215"/>
    </row>
    <row r="77" spans="1:14" s="216" customFormat="1">
      <c r="A77" s="486" t="s">
        <v>1271</v>
      </c>
      <c r="B77" s="474"/>
      <c r="C77" s="474"/>
      <c r="D77" s="1084"/>
      <c r="E77" s="474"/>
      <c r="F77" s="474"/>
      <c r="G77" s="1094"/>
      <c r="H77" s="1094"/>
      <c r="I77" s="1094"/>
      <c r="J77" s="1095"/>
      <c r="K77" s="1095"/>
      <c r="L77" s="474"/>
      <c r="M77" s="1097"/>
      <c r="N77" s="215"/>
    </row>
    <row r="78" spans="1:14" s="216" customFormat="1">
      <c r="A78" s="487" t="s">
        <v>1322</v>
      </c>
      <c r="B78" s="474">
        <v>484</v>
      </c>
      <c r="C78" s="474">
        <v>367</v>
      </c>
      <c r="D78" s="1084">
        <v>117</v>
      </c>
      <c r="E78" s="474" t="s">
        <v>48</v>
      </c>
      <c r="F78" s="474">
        <v>117</v>
      </c>
      <c r="G78" s="1094">
        <v>114</v>
      </c>
      <c r="H78" s="1094" t="s">
        <v>48</v>
      </c>
      <c r="I78" s="1094">
        <v>92</v>
      </c>
      <c r="J78" s="1095">
        <v>22</v>
      </c>
      <c r="K78" s="1095" t="s">
        <v>48</v>
      </c>
      <c r="L78" s="474">
        <v>3</v>
      </c>
      <c r="M78" s="1097">
        <f t="shared" si="0"/>
        <v>2.6</v>
      </c>
      <c r="N78" s="215"/>
    </row>
    <row r="79" spans="1:14" s="216" customFormat="1">
      <c r="A79" s="488" t="s">
        <v>1263</v>
      </c>
      <c r="B79" s="474">
        <v>305</v>
      </c>
      <c r="C79" s="474">
        <v>210</v>
      </c>
      <c r="D79" s="1084">
        <v>95</v>
      </c>
      <c r="E79" s="474" t="s">
        <v>48</v>
      </c>
      <c r="F79" s="474">
        <v>95</v>
      </c>
      <c r="G79" s="1094">
        <v>92</v>
      </c>
      <c r="H79" s="1094" t="s">
        <v>48</v>
      </c>
      <c r="I79" s="1094">
        <v>92</v>
      </c>
      <c r="J79" s="1095" t="s">
        <v>48</v>
      </c>
      <c r="K79" s="1095" t="s">
        <v>48</v>
      </c>
      <c r="L79" s="474">
        <v>3</v>
      </c>
      <c r="M79" s="1097">
        <f t="shared" si="0"/>
        <v>3.2</v>
      </c>
      <c r="N79" s="215"/>
    </row>
    <row r="80" spans="1:14" s="216" customFormat="1">
      <c r="A80" s="487" t="s">
        <v>1324</v>
      </c>
      <c r="B80" s="474">
        <v>3</v>
      </c>
      <c r="C80" s="474">
        <v>3</v>
      </c>
      <c r="D80" s="1084" t="s">
        <v>48</v>
      </c>
      <c r="E80" s="474" t="s">
        <v>48</v>
      </c>
      <c r="F80" s="474" t="s">
        <v>48</v>
      </c>
      <c r="G80" s="1094" t="s">
        <v>48</v>
      </c>
      <c r="H80" s="1094" t="s">
        <v>48</v>
      </c>
      <c r="I80" s="1094" t="s">
        <v>48</v>
      </c>
      <c r="J80" s="1095" t="s">
        <v>48</v>
      </c>
      <c r="K80" s="1095" t="s">
        <v>48</v>
      </c>
      <c r="L80" s="474" t="s">
        <v>48</v>
      </c>
      <c r="M80" s="1099" t="s">
        <v>48</v>
      </c>
      <c r="N80" s="215"/>
    </row>
    <row r="81" spans="1:14" s="216" customFormat="1">
      <c r="A81" s="488" t="s">
        <v>1263</v>
      </c>
      <c r="B81" s="474">
        <v>3</v>
      </c>
      <c r="C81" s="474">
        <v>3</v>
      </c>
      <c r="D81" s="1084" t="s">
        <v>48</v>
      </c>
      <c r="E81" s="474" t="s">
        <v>48</v>
      </c>
      <c r="F81" s="474" t="s">
        <v>48</v>
      </c>
      <c r="G81" s="1094" t="s">
        <v>48</v>
      </c>
      <c r="H81" s="1094" t="s">
        <v>48</v>
      </c>
      <c r="I81" s="1094" t="s">
        <v>48</v>
      </c>
      <c r="J81" s="1095" t="s">
        <v>48</v>
      </c>
      <c r="K81" s="1095" t="s">
        <v>48</v>
      </c>
      <c r="L81" s="474" t="s">
        <v>48</v>
      </c>
      <c r="M81" s="1099" t="s">
        <v>48</v>
      </c>
      <c r="N81" s="215"/>
    </row>
    <row r="82" spans="1:14" s="216" customFormat="1">
      <c r="A82" s="486" t="s">
        <v>1325</v>
      </c>
      <c r="B82" s="474">
        <v>378</v>
      </c>
      <c r="C82" s="474">
        <v>237</v>
      </c>
      <c r="D82" s="1084">
        <v>141</v>
      </c>
      <c r="E82" s="474">
        <v>12</v>
      </c>
      <c r="F82" s="474">
        <v>129</v>
      </c>
      <c r="G82" s="1094">
        <v>129</v>
      </c>
      <c r="H82" s="1094">
        <v>112</v>
      </c>
      <c r="I82" s="1094" t="s">
        <v>48</v>
      </c>
      <c r="J82" s="1095">
        <v>17</v>
      </c>
      <c r="K82" s="1095" t="s">
        <v>48</v>
      </c>
      <c r="L82" s="474" t="s">
        <v>48</v>
      </c>
      <c r="M82" s="1099" t="s">
        <v>48</v>
      </c>
      <c r="N82" s="215"/>
    </row>
    <row r="83" spans="1:14" s="216" customFormat="1">
      <c r="A83" s="486" t="s">
        <v>1271</v>
      </c>
      <c r="B83" s="474"/>
      <c r="C83" s="474"/>
      <c r="D83" s="1084"/>
      <c r="E83" s="474"/>
      <c r="F83" s="474"/>
      <c r="G83" s="1094"/>
      <c r="H83" s="1094"/>
      <c r="I83" s="1094"/>
      <c r="J83" s="1095"/>
      <c r="K83" s="1095"/>
      <c r="L83" s="474"/>
      <c r="M83" s="1097"/>
      <c r="N83" s="215"/>
    </row>
    <row r="84" spans="1:14" s="216" customFormat="1">
      <c r="A84" s="487" t="s">
        <v>1327</v>
      </c>
      <c r="B84" s="474">
        <v>13</v>
      </c>
      <c r="C84" s="474">
        <v>13</v>
      </c>
      <c r="D84" s="1084" t="s">
        <v>48</v>
      </c>
      <c r="E84" s="474" t="s">
        <v>48</v>
      </c>
      <c r="F84" s="474" t="s">
        <v>48</v>
      </c>
      <c r="G84" s="1094" t="s">
        <v>48</v>
      </c>
      <c r="H84" s="1094" t="s">
        <v>48</v>
      </c>
      <c r="I84" s="1094" t="s">
        <v>48</v>
      </c>
      <c r="J84" s="1095" t="s">
        <v>48</v>
      </c>
      <c r="K84" s="1095" t="s">
        <v>48</v>
      </c>
      <c r="L84" s="474" t="s">
        <v>48</v>
      </c>
      <c r="M84" s="1099" t="s">
        <v>48</v>
      </c>
      <c r="N84" s="215"/>
    </row>
    <row r="85" spans="1:14" s="216" customFormat="1">
      <c r="A85" s="488" t="s">
        <v>1263</v>
      </c>
      <c r="B85" s="474">
        <v>13</v>
      </c>
      <c r="C85" s="474">
        <v>13</v>
      </c>
      <c r="D85" s="1084" t="s">
        <v>48</v>
      </c>
      <c r="E85" s="474" t="s">
        <v>48</v>
      </c>
      <c r="F85" s="474" t="s">
        <v>48</v>
      </c>
      <c r="G85" s="1094" t="s">
        <v>48</v>
      </c>
      <c r="H85" s="1094" t="s">
        <v>48</v>
      </c>
      <c r="I85" s="1094" t="s">
        <v>48</v>
      </c>
      <c r="J85" s="1095" t="s">
        <v>48</v>
      </c>
      <c r="K85" s="1095" t="s">
        <v>48</v>
      </c>
      <c r="L85" s="474" t="s">
        <v>48</v>
      </c>
      <c r="M85" s="1099" t="s">
        <v>48</v>
      </c>
      <c r="N85" s="215"/>
    </row>
    <row r="86" spans="1:14" s="216" customFormat="1">
      <c r="A86" s="487" t="s">
        <v>1328</v>
      </c>
      <c r="B86" s="474">
        <v>85</v>
      </c>
      <c r="C86" s="474">
        <v>73</v>
      </c>
      <c r="D86" s="1084">
        <v>12</v>
      </c>
      <c r="E86" s="474">
        <v>12</v>
      </c>
      <c r="F86" s="474" t="s">
        <v>48</v>
      </c>
      <c r="G86" s="1094" t="s">
        <v>48</v>
      </c>
      <c r="H86" s="1094" t="s">
        <v>48</v>
      </c>
      <c r="I86" s="1094" t="s">
        <v>48</v>
      </c>
      <c r="J86" s="1095" t="s">
        <v>48</v>
      </c>
      <c r="K86" s="1095" t="s">
        <v>48</v>
      </c>
      <c r="L86" s="474" t="s">
        <v>48</v>
      </c>
      <c r="M86" s="1099" t="s">
        <v>48</v>
      </c>
      <c r="N86" s="215"/>
    </row>
    <row r="87" spans="1:14" s="216" customFormat="1">
      <c r="A87" s="488" t="s">
        <v>1263</v>
      </c>
      <c r="B87" s="474">
        <v>55</v>
      </c>
      <c r="C87" s="474">
        <v>43</v>
      </c>
      <c r="D87" s="1084">
        <v>12</v>
      </c>
      <c r="E87" s="474">
        <v>12</v>
      </c>
      <c r="F87" s="474" t="s">
        <v>48</v>
      </c>
      <c r="G87" s="1094" t="s">
        <v>48</v>
      </c>
      <c r="H87" s="1094" t="s">
        <v>48</v>
      </c>
      <c r="I87" s="1094" t="s">
        <v>48</v>
      </c>
      <c r="J87" s="1095" t="s">
        <v>48</v>
      </c>
      <c r="K87" s="1095" t="s">
        <v>48</v>
      </c>
      <c r="L87" s="474" t="s">
        <v>48</v>
      </c>
      <c r="M87" s="1099" t="s">
        <v>48</v>
      </c>
      <c r="N87" s="215"/>
    </row>
    <row r="88" spans="1:14" s="216" customFormat="1">
      <c r="A88" s="487" t="s">
        <v>1330</v>
      </c>
      <c r="B88" s="474">
        <v>136</v>
      </c>
      <c r="C88" s="474">
        <v>7</v>
      </c>
      <c r="D88" s="1084">
        <v>129</v>
      </c>
      <c r="E88" s="474" t="s">
        <v>48</v>
      </c>
      <c r="F88" s="474">
        <v>129</v>
      </c>
      <c r="G88" s="1094">
        <v>129</v>
      </c>
      <c r="H88" s="1094">
        <v>112</v>
      </c>
      <c r="I88" s="1094" t="s">
        <v>48</v>
      </c>
      <c r="J88" s="1095">
        <v>17</v>
      </c>
      <c r="K88" s="1095" t="s">
        <v>48</v>
      </c>
      <c r="L88" s="474" t="s">
        <v>48</v>
      </c>
      <c r="M88" s="1099" t="s">
        <v>48</v>
      </c>
      <c r="N88" s="215"/>
    </row>
    <row r="89" spans="1:14" s="216" customFormat="1">
      <c r="A89" s="488" t="s">
        <v>522</v>
      </c>
      <c r="B89" s="474">
        <v>7</v>
      </c>
      <c r="C89" s="474">
        <v>7</v>
      </c>
      <c r="D89" s="1084" t="s">
        <v>48</v>
      </c>
      <c r="E89" s="474" t="s">
        <v>48</v>
      </c>
      <c r="F89" s="474" t="s">
        <v>48</v>
      </c>
      <c r="G89" s="1094" t="s">
        <v>48</v>
      </c>
      <c r="H89" s="1094" t="s">
        <v>48</v>
      </c>
      <c r="I89" s="1094" t="s">
        <v>48</v>
      </c>
      <c r="J89" s="1095" t="s">
        <v>48</v>
      </c>
      <c r="K89" s="1095" t="s">
        <v>48</v>
      </c>
      <c r="L89" s="474" t="s">
        <v>48</v>
      </c>
      <c r="M89" s="1099" t="s">
        <v>48</v>
      </c>
      <c r="N89" s="215"/>
    </row>
    <row r="90" spans="1:14" s="216" customFormat="1">
      <c r="A90" s="486" t="s">
        <v>1717</v>
      </c>
      <c r="B90" s="474"/>
      <c r="C90" s="474"/>
      <c r="D90" s="1084"/>
      <c r="E90" s="474"/>
      <c r="F90" s="474"/>
      <c r="G90" s="1094"/>
      <c r="H90" s="1094"/>
      <c r="I90" s="1094"/>
      <c r="J90" s="1095"/>
      <c r="K90" s="1095"/>
      <c r="L90" s="474"/>
      <c r="M90" s="1097"/>
      <c r="N90" s="215"/>
    </row>
    <row r="91" spans="1:14" s="216" customFormat="1">
      <c r="A91" s="487" t="s">
        <v>1333</v>
      </c>
      <c r="B91" s="474">
        <v>144</v>
      </c>
      <c r="C91" s="474">
        <v>144</v>
      </c>
      <c r="D91" s="1084" t="s">
        <v>48</v>
      </c>
      <c r="E91" s="474" t="s">
        <v>48</v>
      </c>
      <c r="F91" s="474" t="s">
        <v>48</v>
      </c>
      <c r="G91" s="1094" t="s">
        <v>48</v>
      </c>
      <c r="H91" s="1094" t="s">
        <v>48</v>
      </c>
      <c r="I91" s="1094" t="s">
        <v>48</v>
      </c>
      <c r="J91" s="1095" t="s">
        <v>48</v>
      </c>
      <c r="K91" s="1095" t="s">
        <v>48</v>
      </c>
      <c r="L91" s="474" t="s">
        <v>48</v>
      </c>
      <c r="M91" s="1099" t="s">
        <v>48</v>
      </c>
      <c r="N91" s="215"/>
    </row>
    <row r="92" spans="1:14" s="216" customFormat="1">
      <c r="A92" s="486" t="s">
        <v>1336</v>
      </c>
      <c r="B92" s="474">
        <v>108</v>
      </c>
      <c r="C92" s="474">
        <v>89</v>
      </c>
      <c r="D92" s="1084">
        <v>19</v>
      </c>
      <c r="E92" s="474" t="s">
        <v>48</v>
      </c>
      <c r="F92" s="474">
        <v>19</v>
      </c>
      <c r="G92" s="1094">
        <v>19</v>
      </c>
      <c r="H92" s="1094" t="s">
        <v>48</v>
      </c>
      <c r="I92" s="1094" t="s">
        <v>48</v>
      </c>
      <c r="J92" s="1095">
        <v>19</v>
      </c>
      <c r="K92" s="1095" t="s">
        <v>48</v>
      </c>
      <c r="L92" s="474" t="s">
        <v>48</v>
      </c>
      <c r="M92" s="1099" t="s">
        <v>48</v>
      </c>
      <c r="N92" s="215"/>
    </row>
    <row r="93" spans="1:14" s="216" customFormat="1">
      <c r="A93" s="486" t="s">
        <v>1259</v>
      </c>
      <c r="B93" s="474"/>
      <c r="C93" s="474"/>
      <c r="D93" s="1084"/>
      <c r="E93" s="474"/>
      <c r="F93" s="474"/>
      <c r="G93" s="1094"/>
      <c r="H93" s="1094"/>
      <c r="I93" s="1094"/>
      <c r="J93" s="1095"/>
      <c r="K93" s="1095"/>
      <c r="L93" s="474"/>
      <c r="M93" s="1097"/>
      <c r="N93" s="215"/>
    </row>
    <row r="94" spans="1:14" s="216" customFormat="1">
      <c r="A94" s="487" t="s">
        <v>1339</v>
      </c>
      <c r="B94" s="474">
        <v>51</v>
      </c>
      <c r="C94" s="474">
        <v>51</v>
      </c>
      <c r="D94" s="1084" t="s">
        <v>48</v>
      </c>
      <c r="E94" s="474" t="s">
        <v>48</v>
      </c>
      <c r="F94" s="474" t="s">
        <v>48</v>
      </c>
      <c r="G94" s="1094" t="s">
        <v>48</v>
      </c>
      <c r="H94" s="1094" t="s">
        <v>48</v>
      </c>
      <c r="I94" s="1094" t="s">
        <v>48</v>
      </c>
      <c r="J94" s="1095" t="s">
        <v>48</v>
      </c>
      <c r="K94" s="1095" t="s">
        <v>48</v>
      </c>
      <c r="L94" s="474" t="s">
        <v>48</v>
      </c>
      <c r="M94" s="1099" t="s">
        <v>48</v>
      </c>
      <c r="N94" s="215"/>
    </row>
    <row r="95" spans="1:14" s="216" customFormat="1">
      <c r="A95" s="486" t="s">
        <v>1271</v>
      </c>
      <c r="B95" s="474"/>
      <c r="C95" s="474"/>
      <c r="D95" s="1084"/>
      <c r="E95" s="474"/>
      <c r="F95" s="474"/>
      <c r="G95" s="1094"/>
      <c r="H95" s="1094"/>
      <c r="I95" s="1094"/>
      <c r="J95" s="1095"/>
      <c r="K95" s="1095"/>
      <c r="L95" s="474"/>
      <c r="M95" s="1097"/>
      <c r="N95" s="215"/>
    </row>
    <row r="96" spans="1:14" s="216" customFormat="1">
      <c r="A96" s="487" t="s">
        <v>1340</v>
      </c>
      <c r="B96" s="474">
        <v>11</v>
      </c>
      <c r="C96" s="474">
        <v>11</v>
      </c>
      <c r="D96" s="1084" t="s">
        <v>48</v>
      </c>
      <c r="E96" s="474" t="s">
        <v>48</v>
      </c>
      <c r="F96" s="474" t="s">
        <v>48</v>
      </c>
      <c r="G96" s="1094" t="s">
        <v>48</v>
      </c>
      <c r="H96" s="1094" t="s">
        <v>48</v>
      </c>
      <c r="I96" s="1094" t="s">
        <v>48</v>
      </c>
      <c r="J96" s="1095" t="s">
        <v>48</v>
      </c>
      <c r="K96" s="1095" t="s">
        <v>48</v>
      </c>
      <c r="L96" s="474" t="s">
        <v>48</v>
      </c>
      <c r="M96" s="1099" t="s">
        <v>48</v>
      </c>
      <c r="N96" s="215"/>
    </row>
    <row r="97" spans="1:15" s="216" customFormat="1">
      <c r="A97" s="488" t="s">
        <v>1263</v>
      </c>
      <c r="B97" s="474">
        <v>11</v>
      </c>
      <c r="C97" s="474">
        <v>11</v>
      </c>
      <c r="D97" s="1084" t="s">
        <v>48</v>
      </c>
      <c r="E97" s="474" t="s">
        <v>48</v>
      </c>
      <c r="F97" s="474" t="s">
        <v>48</v>
      </c>
      <c r="G97" s="1094" t="s">
        <v>48</v>
      </c>
      <c r="H97" s="1094" t="s">
        <v>48</v>
      </c>
      <c r="I97" s="1094" t="s">
        <v>48</v>
      </c>
      <c r="J97" s="1095" t="s">
        <v>48</v>
      </c>
      <c r="K97" s="1095" t="s">
        <v>48</v>
      </c>
      <c r="L97" s="474" t="s">
        <v>48</v>
      </c>
      <c r="M97" s="1099" t="s">
        <v>48</v>
      </c>
      <c r="N97" s="215"/>
    </row>
    <row r="98" spans="1:15" s="216" customFormat="1">
      <c r="A98" s="487" t="s">
        <v>1341</v>
      </c>
      <c r="B98" s="474">
        <v>27</v>
      </c>
      <c r="C98" s="474">
        <v>27</v>
      </c>
      <c r="D98" s="1084" t="s">
        <v>48</v>
      </c>
      <c r="E98" s="474" t="s">
        <v>48</v>
      </c>
      <c r="F98" s="474" t="s">
        <v>48</v>
      </c>
      <c r="G98" s="1094" t="s">
        <v>48</v>
      </c>
      <c r="H98" s="1094" t="s">
        <v>48</v>
      </c>
      <c r="I98" s="1094" t="s">
        <v>48</v>
      </c>
      <c r="J98" s="1095" t="s">
        <v>48</v>
      </c>
      <c r="K98" s="1095" t="s">
        <v>48</v>
      </c>
      <c r="L98" s="474" t="s">
        <v>48</v>
      </c>
      <c r="M98" s="1099" t="s">
        <v>48</v>
      </c>
      <c r="N98" s="215"/>
    </row>
    <row r="99" spans="1:15" s="216" customFormat="1">
      <c r="A99" s="488" t="s">
        <v>1263</v>
      </c>
      <c r="B99" s="474">
        <v>27</v>
      </c>
      <c r="C99" s="474">
        <v>27</v>
      </c>
      <c r="D99" s="1084" t="s">
        <v>48</v>
      </c>
      <c r="E99" s="474" t="s">
        <v>48</v>
      </c>
      <c r="F99" s="474" t="s">
        <v>48</v>
      </c>
      <c r="G99" s="1094" t="s">
        <v>48</v>
      </c>
      <c r="H99" s="1094" t="s">
        <v>48</v>
      </c>
      <c r="I99" s="1094" t="s">
        <v>48</v>
      </c>
      <c r="J99" s="1095" t="s">
        <v>48</v>
      </c>
      <c r="K99" s="1095" t="s">
        <v>48</v>
      </c>
      <c r="L99" s="474" t="s">
        <v>48</v>
      </c>
      <c r="M99" s="1099" t="s">
        <v>48</v>
      </c>
      <c r="N99" s="215"/>
    </row>
    <row r="100" spans="1:15" s="216" customFormat="1">
      <c r="A100" s="487" t="s">
        <v>1342</v>
      </c>
      <c r="B100" s="474">
        <v>16</v>
      </c>
      <c r="C100" s="474" t="s">
        <v>48</v>
      </c>
      <c r="D100" s="1084">
        <v>16</v>
      </c>
      <c r="E100" s="474" t="s">
        <v>48</v>
      </c>
      <c r="F100" s="474">
        <v>16</v>
      </c>
      <c r="G100" s="1094">
        <v>16</v>
      </c>
      <c r="H100" s="1094" t="s">
        <v>48</v>
      </c>
      <c r="I100" s="1094" t="s">
        <v>48</v>
      </c>
      <c r="J100" s="1095">
        <v>16</v>
      </c>
      <c r="K100" s="1095" t="s">
        <v>48</v>
      </c>
      <c r="L100" s="474" t="s">
        <v>48</v>
      </c>
      <c r="M100" s="1099" t="s">
        <v>48</v>
      </c>
      <c r="N100" s="215"/>
    </row>
    <row r="101" spans="1:15" s="216" customFormat="1">
      <c r="A101" s="486" t="s">
        <v>1717</v>
      </c>
      <c r="B101" s="474"/>
      <c r="C101" s="474"/>
      <c r="D101" s="1084"/>
      <c r="E101" s="474"/>
      <c r="F101" s="474"/>
      <c r="G101" s="1094"/>
      <c r="H101" s="1094"/>
      <c r="I101" s="1094"/>
      <c r="J101" s="1095"/>
      <c r="K101" s="1095"/>
      <c r="L101" s="474"/>
      <c r="M101" s="1097"/>
      <c r="N101" s="215"/>
      <c r="O101" s="216" t="s">
        <v>854</v>
      </c>
    </row>
    <row r="102" spans="1:15" s="216" customFormat="1">
      <c r="A102" s="487" t="s">
        <v>1339</v>
      </c>
      <c r="B102" s="474">
        <v>3</v>
      </c>
      <c r="C102" s="474" t="s">
        <v>48</v>
      </c>
      <c r="D102" s="1084">
        <v>3</v>
      </c>
      <c r="E102" s="474" t="s">
        <v>48</v>
      </c>
      <c r="F102" s="474">
        <v>3</v>
      </c>
      <c r="G102" s="1094">
        <v>3</v>
      </c>
      <c r="H102" s="1094" t="s">
        <v>48</v>
      </c>
      <c r="I102" s="1094" t="s">
        <v>48</v>
      </c>
      <c r="J102" s="1095">
        <v>3</v>
      </c>
      <c r="K102" s="1095" t="s">
        <v>48</v>
      </c>
      <c r="L102" s="474" t="s">
        <v>48</v>
      </c>
      <c r="M102" s="1099" t="s">
        <v>48</v>
      </c>
      <c r="N102" s="215"/>
    </row>
    <row r="103" spans="1:15" s="216" customFormat="1">
      <c r="A103" s="486" t="s">
        <v>1346</v>
      </c>
      <c r="B103" s="474">
        <v>817</v>
      </c>
      <c r="C103" s="474">
        <v>77</v>
      </c>
      <c r="D103" s="1084">
        <v>740</v>
      </c>
      <c r="E103" s="474" t="s">
        <v>48</v>
      </c>
      <c r="F103" s="474">
        <v>740</v>
      </c>
      <c r="G103" s="1094">
        <v>739</v>
      </c>
      <c r="H103" s="1094" t="s">
        <v>48</v>
      </c>
      <c r="I103" s="1094">
        <v>631</v>
      </c>
      <c r="J103" s="1095">
        <v>108</v>
      </c>
      <c r="K103" s="1095" t="s">
        <v>48</v>
      </c>
      <c r="L103" s="474">
        <v>1</v>
      </c>
      <c r="M103" s="1097">
        <f t="shared" ref="M103:M107" si="1">ROUND(L103/F103*100,1)</f>
        <v>0.1</v>
      </c>
      <c r="N103" s="215"/>
    </row>
    <row r="104" spans="1:15" s="216" customFormat="1">
      <c r="A104" s="486" t="s">
        <v>1259</v>
      </c>
      <c r="B104" s="474"/>
      <c r="C104" s="474"/>
      <c r="D104" s="1084"/>
      <c r="E104" s="474"/>
      <c r="F104" s="474"/>
      <c r="G104" s="1094"/>
      <c r="H104" s="1094"/>
      <c r="I104" s="1094"/>
      <c r="J104" s="1095"/>
      <c r="K104" s="1095"/>
      <c r="L104" s="474"/>
      <c r="M104" s="1097"/>
      <c r="N104" s="215"/>
    </row>
    <row r="105" spans="1:15" s="216" customFormat="1">
      <c r="A105" s="487" t="s">
        <v>1348</v>
      </c>
      <c r="B105" s="474">
        <v>811</v>
      </c>
      <c r="C105" s="474">
        <v>77</v>
      </c>
      <c r="D105" s="1084">
        <v>734</v>
      </c>
      <c r="E105" s="474" t="s">
        <v>48</v>
      </c>
      <c r="F105" s="474">
        <v>734</v>
      </c>
      <c r="G105" s="1094">
        <v>734</v>
      </c>
      <c r="H105" s="1094" t="s">
        <v>48</v>
      </c>
      <c r="I105" s="1094">
        <v>631</v>
      </c>
      <c r="J105" s="1095">
        <v>103</v>
      </c>
      <c r="K105" s="1095" t="s">
        <v>48</v>
      </c>
      <c r="L105" s="474" t="s">
        <v>48</v>
      </c>
      <c r="M105" s="1099" t="s">
        <v>48</v>
      </c>
      <c r="N105" s="215"/>
    </row>
    <row r="106" spans="1:15" s="216" customFormat="1">
      <c r="A106" s="486" t="s">
        <v>1261</v>
      </c>
      <c r="B106" s="474"/>
      <c r="C106" s="474"/>
      <c r="D106" s="1084"/>
      <c r="E106" s="474"/>
      <c r="F106" s="474"/>
      <c r="G106" s="1094"/>
      <c r="H106" s="1094"/>
      <c r="I106" s="1094"/>
      <c r="J106" s="1095"/>
      <c r="K106" s="1095"/>
      <c r="L106" s="474"/>
      <c r="M106" s="1097"/>
      <c r="N106" s="215"/>
    </row>
    <row r="107" spans="1:15" s="216" customFormat="1">
      <c r="A107" s="487" t="s">
        <v>1350</v>
      </c>
      <c r="B107" s="474">
        <v>1</v>
      </c>
      <c r="C107" s="474" t="s">
        <v>48</v>
      </c>
      <c r="D107" s="1084">
        <v>1</v>
      </c>
      <c r="E107" s="474" t="s">
        <v>48</v>
      </c>
      <c r="F107" s="474">
        <v>1</v>
      </c>
      <c r="G107" s="1094" t="s">
        <v>48</v>
      </c>
      <c r="H107" s="1094" t="s">
        <v>48</v>
      </c>
      <c r="I107" s="1094" t="s">
        <v>48</v>
      </c>
      <c r="J107" s="1095" t="s">
        <v>48</v>
      </c>
      <c r="K107" s="1095" t="s">
        <v>48</v>
      </c>
      <c r="L107" s="474">
        <v>1</v>
      </c>
      <c r="M107" s="1098">
        <f t="shared" si="1"/>
        <v>100</v>
      </c>
      <c r="N107" s="215"/>
    </row>
    <row r="108" spans="1:15" s="216" customFormat="1">
      <c r="A108" s="486" t="s">
        <v>1717</v>
      </c>
      <c r="B108" s="474"/>
      <c r="C108" s="474"/>
      <c r="D108" s="1084"/>
      <c r="E108" s="474"/>
      <c r="F108" s="474"/>
      <c r="G108" s="1094"/>
      <c r="H108" s="1094"/>
      <c r="I108" s="1094"/>
      <c r="J108" s="1095"/>
      <c r="K108" s="1095"/>
      <c r="L108" s="474"/>
      <c r="M108" s="1097"/>
      <c r="N108" s="215"/>
    </row>
    <row r="109" spans="1:15" s="216" customFormat="1">
      <c r="A109" s="487" t="s">
        <v>1348</v>
      </c>
      <c r="B109" s="474">
        <v>5</v>
      </c>
      <c r="C109" s="474" t="s">
        <v>48</v>
      </c>
      <c r="D109" s="1084">
        <v>5</v>
      </c>
      <c r="E109" s="474" t="s">
        <v>48</v>
      </c>
      <c r="F109" s="474">
        <v>5</v>
      </c>
      <c r="G109" s="1094">
        <v>5</v>
      </c>
      <c r="H109" s="1094" t="s">
        <v>48</v>
      </c>
      <c r="I109" s="1094" t="s">
        <v>48</v>
      </c>
      <c r="J109" s="1095">
        <v>5</v>
      </c>
      <c r="K109" s="1095" t="s">
        <v>48</v>
      </c>
      <c r="L109" s="474" t="s">
        <v>48</v>
      </c>
      <c r="M109" s="1099" t="s">
        <v>48</v>
      </c>
      <c r="N109" s="215"/>
    </row>
    <row r="110" spans="1:15" s="216" customFormat="1">
      <c r="A110" s="486" t="s">
        <v>1296</v>
      </c>
      <c r="B110" s="474"/>
      <c r="C110" s="474"/>
      <c r="D110" s="1084"/>
      <c r="E110" s="474"/>
      <c r="F110" s="474"/>
      <c r="G110" s="1094"/>
      <c r="H110" s="1094"/>
      <c r="I110" s="1094"/>
      <c r="J110" s="1095"/>
      <c r="K110" s="1095"/>
      <c r="L110" s="474"/>
      <c r="M110" s="1097"/>
      <c r="N110" s="215"/>
    </row>
    <row r="111" spans="1:15" s="216" customFormat="1">
      <c r="A111" s="487" t="s">
        <v>1335</v>
      </c>
      <c r="B111" s="474">
        <v>184</v>
      </c>
      <c r="C111" s="474">
        <v>184</v>
      </c>
      <c r="D111" s="1084" t="s">
        <v>48</v>
      </c>
      <c r="E111" s="474" t="s">
        <v>48</v>
      </c>
      <c r="F111" s="474" t="s">
        <v>48</v>
      </c>
      <c r="G111" s="1094" t="s">
        <v>48</v>
      </c>
      <c r="H111" s="1094" t="s">
        <v>48</v>
      </c>
      <c r="I111" s="1094" t="s">
        <v>48</v>
      </c>
      <c r="J111" s="1095" t="s">
        <v>48</v>
      </c>
      <c r="K111" s="1095" t="s">
        <v>48</v>
      </c>
      <c r="L111" s="474" t="s">
        <v>48</v>
      </c>
      <c r="M111" s="1099" t="s">
        <v>48</v>
      </c>
      <c r="N111" s="215"/>
    </row>
    <row r="112" spans="1:15" s="216" customFormat="1" ht="15" customHeight="1">
      <c r="A112" s="1951" t="s">
        <v>1382</v>
      </c>
      <c r="B112" s="1951"/>
      <c r="C112" s="1951"/>
      <c r="D112" s="1951"/>
      <c r="E112" s="1951"/>
      <c r="F112" s="1951"/>
      <c r="G112" s="1951"/>
      <c r="H112" s="1951"/>
      <c r="I112" s="1951"/>
      <c r="J112" s="1951"/>
      <c r="K112" s="1951"/>
      <c r="L112" s="1951"/>
      <c r="M112" s="1951"/>
      <c r="N112" s="215"/>
    </row>
    <row r="113" spans="13:14" s="216" customFormat="1">
      <c r="M113" s="215"/>
      <c r="N113" s="215"/>
    </row>
    <row r="114" spans="13:14" s="216" customFormat="1">
      <c r="M114" s="215"/>
      <c r="N114" s="215"/>
    </row>
    <row r="115" spans="13:14" s="216" customFormat="1">
      <c r="M115" s="215"/>
      <c r="N115" s="215"/>
    </row>
    <row r="116" spans="13:14" s="216" customFormat="1">
      <c r="M116" s="215"/>
      <c r="N116" s="215"/>
    </row>
    <row r="117" spans="13:14" s="216" customFormat="1">
      <c r="M117" s="215"/>
      <c r="N117" s="215"/>
    </row>
    <row r="118" spans="13:14" s="216" customFormat="1">
      <c r="M118" s="215"/>
      <c r="N118" s="215"/>
    </row>
    <row r="119" spans="13:14" s="216" customFormat="1">
      <c r="M119" s="215"/>
      <c r="N119" s="215"/>
    </row>
    <row r="120" spans="13:14" s="216" customFormat="1">
      <c r="M120" s="215"/>
      <c r="N120" s="215"/>
    </row>
    <row r="121" spans="13:14" s="216" customFormat="1">
      <c r="M121" s="215"/>
      <c r="N121" s="215"/>
    </row>
    <row r="122" spans="13:14" s="216" customFormat="1">
      <c r="M122" s="215"/>
      <c r="N122" s="215"/>
    </row>
    <row r="123" spans="13:14" s="216" customFormat="1">
      <c r="M123" s="215"/>
      <c r="N123" s="215"/>
    </row>
  </sheetData>
  <mergeCells count="21">
    <mergeCell ref="A2:M2"/>
    <mergeCell ref="A3:A7"/>
    <mergeCell ref="B3:E3"/>
    <mergeCell ref="F3:M3"/>
    <mergeCell ref="B4:B6"/>
    <mergeCell ref="C4:C6"/>
    <mergeCell ref="D4:E4"/>
    <mergeCell ref="F4:F6"/>
    <mergeCell ref="G4:K4"/>
    <mergeCell ref="L4:M4"/>
    <mergeCell ref="H5:H6"/>
    <mergeCell ref="I5:I6"/>
    <mergeCell ref="J5:J6"/>
    <mergeCell ref="K5:K6"/>
    <mergeCell ref="A112:M112"/>
    <mergeCell ref="D5:D6"/>
    <mergeCell ref="E5:E6"/>
    <mergeCell ref="G5:G6"/>
    <mergeCell ref="L5:L6"/>
    <mergeCell ref="M5:M7"/>
    <mergeCell ref="B7:L7"/>
  </mergeCells>
  <pageMargins left="0.19685039370078741" right="0.19685039370078741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2"/>
  <dimension ref="A1:N127"/>
  <sheetViews>
    <sheetView showGridLines="0" workbookViewId="0">
      <pane ySplit="5" topLeftCell="A6" activePane="bottomLeft" state="frozen"/>
      <selection activeCell="N36" sqref="N36"/>
      <selection pane="bottomLeft"/>
    </sheetView>
  </sheetViews>
  <sheetFormatPr defaultRowHeight="12"/>
  <cols>
    <col min="1" max="1" width="25" style="222" customWidth="1"/>
    <col min="2" max="7" width="18.42578125" style="222" customWidth="1"/>
    <col min="8" max="8" width="9.140625" style="221"/>
    <col min="9" max="16384" width="9.140625" style="222"/>
  </cols>
  <sheetData>
    <row r="1" spans="1:14" customFormat="1" ht="35.1" customHeight="1">
      <c r="A1" s="94"/>
      <c r="B1" s="94"/>
      <c r="C1" s="94"/>
      <c r="D1" s="52"/>
      <c r="E1" s="52"/>
      <c r="F1" s="52"/>
      <c r="G1" s="52"/>
      <c r="H1" s="51"/>
    </row>
    <row r="2" spans="1:14" ht="15" customHeight="1">
      <c r="A2" s="1974" t="s">
        <v>2060</v>
      </c>
      <c r="B2" s="1975"/>
      <c r="C2" s="1975"/>
      <c r="D2" s="1975"/>
      <c r="E2" s="1975"/>
      <c r="F2" s="2123"/>
      <c r="G2" s="2123"/>
    </row>
    <row r="3" spans="1:14">
      <c r="A3" s="1977" t="s">
        <v>36</v>
      </c>
      <c r="B3" s="2124" t="s">
        <v>193</v>
      </c>
      <c r="C3" s="2073" t="s">
        <v>1385</v>
      </c>
      <c r="D3" s="2075"/>
      <c r="E3" s="2075"/>
      <c r="F3" s="2075"/>
      <c r="G3" s="2075"/>
    </row>
    <row r="4" spans="1:14" ht="36">
      <c r="A4" s="1983"/>
      <c r="B4" s="2125"/>
      <c r="C4" s="1551" t="s">
        <v>201</v>
      </c>
      <c r="D4" s="1551" t="s">
        <v>551</v>
      </c>
      <c r="E4" s="1551" t="s">
        <v>1383</v>
      </c>
      <c r="F4" s="1551" t="s">
        <v>552</v>
      </c>
      <c r="G4" s="1552" t="s">
        <v>74</v>
      </c>
    </row>
    <row r="5" spans="1:14" ht="12.75" thickBot="1">
      <c r="A5" s="1978"/>
      <c r="B5" s="2015" t="s">
        <v>520</v>
      </c>
      <c r="C5" s="2016"/>
      <c r="D5" s="2016"/>
      <c r="E5" s="2016"/>
      <c r="F5" s="2016"/>
      <c r="G5" s="2016"/>
    </row>
    <row r="6" spans="1:14" ht="15" customHeight="1" thickTop="1">
      <c r="A6" s="182" t="s">
        <v>2530</v>
      </c>
      <c r="B6" s="512">
        <v>35714</v>
      </c>
      <c r="C6" s="512">
        <v>35415</v>
      </c>
      <c r="D6" s="512">
        <v>524</v>
      </c>
      <c r="E6" s="512">
        <v>908</v>
      </c>
      <c r="F6" s="512">
        <v>11619</v>
      </c>
      <c r="G6" s="513">
        <v>22364</v>
      </c>
    </row>
    <row r="7" spans="1:14">
      <c r="A7" s="199">
        <v>2016</v>
      </c>
      <c r="B7" s="512">
        <v>36766</v>
      </c>
      <c r="C7" s="512">
        <v>36651</v>
      </c>
      <c r="D7" s="512">
        <v>778</v>
      </c>
      <c r="E7" s="512">
        <v>517</v>
      </c>
      <c r="F7" s="512">
        <v>12263</v>
      </c>
      <c r="G7" s="513">
        <v>23093</v>
      </c>
    </row>
    <row r="8" spans="1:14">
      <c r="A8" s="200">
        <v>2017</v>
      </c>
      <c r="B8" s="509">
        <v>38201</v>
      </c>
      <c r="C8" s="509">
        <v>38088</v>
      </c>
      <c r="D8" s="509">
        <v>943</v>
      </c>
      <c r="E8" s="509">
        <v>739</v>
      </c>
      <c r="F8" s="509">
        <v>12514</v>
      </c>
      <c r="G8" s="510">
        <v>23892</v>
      </c>
      <c r="K8" s="1489"/>
      <c r="L8" s="1489"/>
      <c r="M8" s="1489"/>
      <c r="N8" s="1489"/>
    </row>
    <row r="9" spans="1:14" s="225" customFormat="1">
      <c r="A9" s="1618" t="s">
        <v>553</v>
      </c>
      <c r="B9" s="1619"/>
      <c r="C9" s="1619"/>
      <c r="D9" s="1619"/>
      <c r="E9" s="1619"/>
      <c r="F9" s="1619"/>
      <c r="G9" s="1620"/>
      <c r="H9" s="224"/>
    </row>
    <row r="10" spans="1:14">
      <c r="A10" s="226" t="s">
        <v>554</v>
      </c>
      <c r="B10" s="84"/>
      <c r="C10" s="84"/>
      <c r="D10" s="84"/>
      <c r="E10" s="84"/>
      <c r="F10" s="84"/>
      <c r="G10" s="508"/>
    </row>
    <row r="11" spans="1:14">
      <c r="A11" s="227" t="s">
        <v>1386</v>
      </c>
      <c r="B11" s="507"/>
      <c r="C11" s="507"/>
      <c r="D11" s="507"/>
      <c r="E11" s="507"/>
      <c r="F11" s="507"/>
      <c r="G11" s="508"/>
    </row>
    <row r="12" spans="1:14">
      <c r="A12" s="226" t="s">
        <v>1387</v>
      </c>
      <c r="B12" s="500">
        <v>35</v>
      </c>
      <c r="C12" s="500">
        <v>35</v>
      </c>
      <c r="D12" s="500">
        <v>0</v>
      </c>
      <c r="E12" s="500">
        <v>0</v>
      </c>
      <c r="F12" s="500">
        <v>35</v>
      </c>
      <c r="G12" s="504">
        <v>0</v>
      </c>
    </row>
    <row r="13" spans="1:14">
      <c r="A13" s="227" t="s">
        <v>555</v>
      </c>
      <c r="B13" s="500"/>
      <c r="C13" s="500"/>
      <c r="D13" s="500"/>
      <c r="E13" s="500"/>
      <c r="F13" s="500"/>
      <c r="G13" s="504"/>
    </row>
    <row r="14" spans="1:14">
      <c r="A14" s="226" t="s">
        <v>1388</v>
      </c>
      <c r="B14" s="500">
        <v>159</v>
      </c>
      <c r="C14" s="500">
        <v>159</v>
      </c>
      <c r="D14" s="500">
        <v>0</v>
      </c>
      <c r="E14" s="500">
        <v>0</v>
      </c>
      <c r="F14" s="500">
        <v>159</v>
      </c>
      <c r="G14" s="504">
        <v>0</v>
      </c>
    </row>
    <row r="15" spans="1:14">
      <c r="A15" s="226" t="s">
        <v>1389</v>
      </c>
      <c r="B15" s="500">
        <v>121</v>
      </c>
      <c r="C15" s="500">
        <v>121</v>
      </c>
      <c r="D15" s="500">
        <v>0</v>
      </c>
      <c r="E15" s="500">
        <v>0</v>
      </c>
      <c r="F15" s="500">
        <v>121</v>
      </c>
      <c r="G15" s="504">
        <v>0</v>
      </c>
    </row>
    <row r="16" spans="1:14">
      <c r="A16" s="226" t="s">
        <v>1390</v>
      </c>
      <c r="B16" s="500">
        <v>78</v>
      </c>
      <c r="C16" s="500">
        <v>78</v>
      </c>
      <c r="D16" s="500">
        <v>0</v>
      </c>
      <c r="E16" s="500">
        <v>0</v>
      </c>
      <c r="F16" s="500">
        <v>78</v>
      </c>
      <c r="G16" s="504">
        <v>0</v>
      </c>
    </row>
    <row r="17" spans="1:7">
      <c r="A17" s="226" t="s">
        <v>1391</v>
      </c>
      <c r="B17" s="500">
        <v>166</v>
      </c>
      <c r="C17" s="500">
        <v>166</v>
      </c>
      <c r="D17" s="500">
        <v>0</v>
      </c>
      <c r="E17" s="500">
        <v>0</v>
      </c>
      <c r="F17" s="500">
        <v>0</v>
      </c>
      <c r="G17" s="504">
        <v>166</v>
      </c>
    </row>
    <row r="18" spans="1:7">
      <c r="A18" s="226" t="s">
        <v>1148</v>
      </c>
      <c r="B18" s="500">
        <v>89</v>
      </c>
      <c r="C18" s="500">
        <v>89</v>
      </c>
      <c r="D18" s="500">
        <v>0</v>
      </c>
      <c r="E18" s="500">
        <v>0</v>
      </c>
      <c r="F18" s="500">
        <v>89</v>
      </c>
      <c r="G18" s="504">
        <v>0</v>
      </c>
    </row>
    <row r="19" spans="1:7">
      <c r="A19" s="226" t="s">
        <v>1392</v>
      </c>
      <c r="B19" s="500">
        <v>80.099999999999994</v>
      </c>
      <c r="C19" s="500">
        <v>42</v>
      </c>
      <c r="D19" s="500">
        <v>0</v>
      </c>
      <c r="E19" s="500">
        <v>0</v>
      </c>
      <c r="F19" s="500">
        <v>42</v>
      </c>
      <c r="G19" s="504">
        <v>0</v>
      </c>
    </row>
    <row r="20" spans="1:7">
      <c r="A20" s="226" t="s">
        <v>1393</v>
      </c>
      <c r="B20" s="500">
        <v>128</v>
      </c>
      <c r="C20" s="500">
        <v>128</v>
      </c>
      <c r="D20" s="500">
        <v>0</v>
      </c>
      <c r="E20" s="500">
        <v>0</v>
      </c>
      <c r="F20" s="500">
        <v>0</v>
      </c>
      <c r="G20" s="504">
        <v>128</v>
      </c>
    </row>
    <row r="21" spans="1:7">
      <c r="A21" s="226" t="s">
        <v>1394</v>
      </c>
      <c r="B21" s="500">
        <v>94</v>
      </c>
      <c r="C21" s="500">
        <v>75</v>
      </c>
      <c r="D21" s="500">
        <v>0</v>
      </c>
      <c r="E21" s="500">
        <v>0</v>
      </c>
      <c r="F21" s="500">
        <v>75</v>
      </c>
      <c r="G21" s="504">
        <v>0</v>
      </c>
    </row>
    <row r="22" spans="1:7">
      <c r="A22" s="226" t="s">
        <v>1395</v>
      </c>
      <c r="B22" s="500">
        <v>241</v>
      </c>
      <c r="C22" s="500">
        <v>241</v>
      </c>
      <c r="D22" s="500">
        <v>0</v>
      </c>
      <c r="E22" s="500">
        <v>0</v>
      </c>
      <c r="F22" s="500">
        <v>0</v>
      </c>
      <c r="G22" s="504">
        <v>241</v>
      </c>
    </row>
    <row r="23" spans="1:7">
      <c r="A23" s="226" t="s">
        <v>1396</v>
      </c>
      <c r="B23" s="500">
        <v>121</v>
      </c>
      <c r="C23" s="500">
        <v>121</v>
      </c>
      <c r="D23" s="500">
        <v>0</v>
      </c>
      <c r="E23" s="500">
        <v>0</v>
      </c>
      <c r="F23" s="500">
        <v>121</v>
      </c>
      <c r="G23" s="504">
        <v>0</v>
      </c>
    </row>
    <row r="24" spans="1:7">
      <c r="A24" s="226" t="s">
        <v>1397</v>
      </c>
      <c r="B24" s="500">
        <v>94</v>
      </c>
      <c r="C24" s="500">
        <v>94</v>
      </c>
      <c r="D24" s="500">
        <v>0</v>
      </c>
      <c r="E24" s="500">
        <v>0</v>
      </c>
      <c r="F24" s="500">
        <v>94</v>
      </c>
      <c r="G24" s="504">
        <v>0</v>
      </c>
    </row>
    <row r="25" spans="1:7">
      <c r="A25" s="226" t="s">
        <v>1398</v>
      </c>
      <c r="B25" s="500">
        <v>120</v>
      </c>
      <c r="C25" s="500">
        <v>120</v>
      </c>
      <c r="D25" s="500">
        <v>0</v>
      </c>
      <c r="E25" s="500">
        <v>0</v>
      </c>
      <c r="F25" s="500">
        <v>120</v>
      </c>
      <c r="G25" s="504">
        <v>0</v>
      </c>
    </row>
    <row r="26" spans="1:7">
      <c r="A26" s="226" t="s">
        <v>1399</v>
      </c>
      <c r="B26" s="500">
        <v>79</v>
      </c>
      <c r="C26" s="500">
        <v>79</v>
      </c>
      <c r="D26" s="500">
        <v>0</v>
      </c>
      <c r="E26" s="500">
        <v>0</v>
      </c>
      <c r="F26" s="500">
        <v>79</v>
      </c>
      <c r="G26" s="504">
        <v>0</v>
      </c>
    </row>
    <row r="27" spans="1:7">
      <c r="A27" s="226" t="s">
        <v>1400</v>
      </c>
      <c r="B27" s="500">
        <v>146</v>
      </c>
      <c r="C27" s="500">
        <v>146</v>
      </c>
      <c r="D27" s="500">
        <v>0</v>
      </c>
      <c r="E27" s="500">
        <v>0</v>
      </c>
      <c r="F27" s="500">
        <v>146</v>
      </c>
      <c r="G27" s="504">
        <v>0</v>
      </c>
    </row>
    <row r="28" spans="1:7">
      <c r="A28" s="226" t="s">
        <v>1401</v>
      </c>
      <c r="B28" s="500">
        <v>747</v>
      </c>
      <c r="C28" s="500">
        <v>744</v>
      </c>
      <c r="D28" s="500">
        <v>0</v>
      </c>
      <c r="E28" s="500">
        <v>92</v>
      </c>
      <c r="F28" s="500">
        <v>652</v>
      </c>
      <c r="G28" s="504">
        <v>0</v>
      </c>
    </row>
    <row r="29" spans="1:7">
      <c r="A29" s="226" t="s">
        <v>1402</v>
      </c>
      <c r="B29" s="500">
        <v>116</v>
      </c>
      <c r="C29" s="500">
        <v>116</v>
      </c>
      <c r="D29" s="500">
        <v>0</v>
      </c>
      <c r="E29" s="500">
        <v>0</v>
      </c>
      <c r="F29" s="500">
        <v>116</v>
      </c>
      <c r="G29" s="504">
        <v>0</v>
      </c>
    </row>
    <row r="30" spans="1:7">
      <c r="A30" s="226" t="s">
        <v>1403</v>
      </c>
      <c r="B30" s="500">
        <v>121</v>
      </c>
      <c r="C30" s="500">
        <v>121</v>
      </c>
      <c r="D30" s="500">
        <v>0</v>
      </c>
      <c r="E30" s="500">
        <v>0</v>
      </c>
      <c r="F30" s="500">
        <v>121</v>
      </c>
      <c r="G30" s="504">
        <v>0</v>
      </c>
    </row>
    <row r="31" spans="1:7">
      <c r="A31" s="227" t="s">
        <v>556</v>
      </c>
      <c r="B31" s="500"/>
      <c r="C31" s="500"/>
      <c r="D31" s="500"/>
      <c r="E31" s="500"/>
      <c r="F31" s="500"/>
      <c r="G31" s="504"/>
    </row>
    <row r="32" spans="1:7">
      <c r="A32" s="226" t="s">
        <v>1404</v>
      </c>
      <c r="B32" s="500">
        <v>169.6</v>
      </c>
      <c r="C32" s="500">
        <v>151</v>
      </c>
      <c r="D32" s="500">
        <v>5</v>
      </c>
      <c r="E32" s="500">
        <v>0</v>
      </c>
      <c r="F32" s="500">
        <v>0</v>
      </c>
      <c r="G32" s="504">
        <v>146</v>
      </c>
    </row>
    <row r="33" spans="1:7">
      <c r="A33" s="226" t="s">
        <v>1405</v>
      </c>
      <c r="B33" s="500">
        <v>128</v>
      </c>
      <c r="C33" s="500">
        <v>128</v>
      </c>
      <c r="D33" s="500">
        <v>0</v>
      </c>
      <c r="E33" s="500">
        <v>0</v>
      </c>
      <c r="F33" s="500">
        <v>128</v>
      </c>
      <c r="G33" s="504">
        <v>0</v>
      </c>
    </row>
    <row r="34" spans="1:7">
      <c r="A34" s="226" t="s">
        <v>1406</v>
      </c>
      <c r="B34" s="500">
        <v>386</v>
      </c>
      <c r="C34" s="500">
        <v>386</v>
      </c>
      <c r="D34" s="500">
        <v>0</v>
      </c>
      <c r="E34" s="500">
        <v>0</v>
      </c>
      <c r="F34" s="500">
        <v>386</v>
      </c>
      <c r="G34" s="504">
        <v>0</v>
      </c>
    </row>
    <row r="35" spans="1:7">
      <c r="A35" s="226" t="s">
        <v>1407</v>
      </c>
      <c r="B35" s="500">
        <v>658</v>
      </c>
      <c r="C35" s="500">
        <v>658</v>
      </c>
      <c r="D35" s="500">
        <v>0</v>
      </c>
      <c r="E35" s="500">
        <v>0</v>
      </c>
      <c r="F35" s="500">
        <v>0</v>
      </c>
      <c r="G35" s="504">
        <v>658</v>
      </c>
    </row>
    <row r="36" spans="1:7">
      <c r="A36" s="226" t="s">
        <v>1408</v>
      </c>
      <c r="B36" s="500">
        <v>268</v>
      </c>
      <c r="C36" s="500">
        <v>268</v>
      </c>
      <c r="D36" s="500">
        <v>0</v>
      </c>
      <c r="E36" s="500">
        <v>0</v>
      </c>
      <c r="F36" s="500">
        <v>0</v>
      </c>
      <c r="G36" s="504">
        <v>268</v>
      </c>
    </row>
    <row r="37" spans="1:7">
      <c r="A37" s="226" t="s">
        <v>1409</v>
      </c>
      <c r="B37" s="500">
        <v>192</v>
      </c>
      <c r="C37" s="500">
        <v>192</v>
      </c>
      <c r="D37" s="500">
        <v>0</v>
      </c>
      <c r="E37" s="500">
        <v>0</v>
      </c>
      <c r="F37" s="500">
        <v>192</v>
      </c>
      <c r="G37" s="504">
        <v>0</v>
      </c>
    </row>
    <row r="38" spans="1:7">
      <c r="A38" s="227" t="s">
        <v>557</v>
      </c>
      <c r="B38" s="500"/>
      <c r="C38" s="500"/>
      <c r="D38" s="500"/>
      <c r="E38" s="500"/>
      <c r="F38" s="500"/>
      <c r="G38" s="504"/>
    </row>
    <row r="39" spans="1:7">
      <c r="A39" s="226" t="s">
        <v>1410</v>
      </c>
      <c r="B39" s="500">
        <v>348</v>
      </c>
      <c r="C39" s="500">
        <v>348</v>
      </c>
      <c r="D39" s="500">
        <v>0</v>
      </c>
      <c r="E39" s="500">
        <v>0</v>
      </c>
      <c r="F39" s="500">
        <v>348</v>
      </c>
      <c r="G39" s="504">
        <v>0</v>
      </c>
    </row>
    <row r="40" spans="1:7">
      <c r="A40" s="226" t="s">
        <v>1150</v>
      </c>
      <c r="B40" s="500">
        <v>751</v>
      </c>
      <c r="C40" s="500">
        <v>751</v>
      </c>
      <c r="D40" s="500">
        <v>0</v>
      </c>
      <c r="E40" s="500">
        <v>0</v>
      </c>
      <c r="F40" s="500">
        <v>0</v>
      </c>
      <c r="G40" s="504">
        <v>751</v>
      </c>
    </row>
    <row r="41" spans="1:7">
      <c r="A41" s="226" t="s">
        <v>1165</v>
      </c>
      <c r="B41" s="500">
        <v>4644</v>
      </c>
      <c r="C41" s="500">
        <v>4644</v>
      </c>
      <c r="D41" s="500">
        <v>0</v>
      </c>
      <c r="E41" s="500">
        <v>0</v>
      </c>
      <c r="F41" s="500">
        <v>3025</v>
      </c>
      <c r="G41" s="504">
        <v>1619</v>
      </c>
    </row>
    <row r="42" spans="1:7">
      <c r="A42" s="226" t="s">
        <v>1411</v>
      </c>
      <c r="B42" s="500">
        <v>385</v>
      </c>
      <c r="C42" s="500">
        <v>385</v>
      </c>
      <c r="D42" s="500">
        <v>0</v>
      </c>
      <c r="E42" s="500">
        <v>0</v>
      </c>
      <c r="F42" s="500">
        <v>16</v>
      </c>
      <c r="G42" s="504">
        <v>369</v>
      </c>
    </row>
    <row r="43" spans="1:7">
      <c r="A43" s="226" t="s">
        <v>1412</v>
      </c>
      <c r="B43" s="500">
        <v>606</v>
      </c>
      <c r="C43" s="500">
        <v>606</v>
      </c>
      <c r="D43" s="500">
        <v>0</v>
      </c>
      <c r="E43" s="500">
        <v>0</v>
      </c>
      <c r="F43" s="500">
        <v>606</v>
      </c>
      <c r="G43" s="504">
        <v>0</v>
      </c>
    </row>
    <row r="44" spans="1:7">
      <c r="A44" s="226" t="s">
        <v>1413</v>
      </c>
      <c r="B44" s="500">
        <v>789.2</v>
      </c>
      <c r="C44" s="500">
        <v>764</v>
      </c>
      <c r="D44" s="500">
        <v>0</v>
      </c>
      <c r="E44" s="500">
        <v>0</v>
      </c>
      <c r="F44" s="500">
        <v>0</v>
      </c>
      <c r="G44" s="504">
        <v>764</v>
      </c>
    </row>
    <row r="45" spans="1:7">
      <c r="A45" s="226" t="s">
        <v>1414</v>
      </c>
      <c r="B45" s="500">
        <v>794</v>
      </c>
      <c r="C45" s="500">
        <v>794</v>
      </c>
      <c r="D45" s="500">
        <v>0</v>
      </c>
      <c r="E45" s="500">
        <v>0</v>
      </c>
      <c r="F45" s="500">
        <v>794</v>
      </c>
      <c r="G45" s="504">
        <v>0</v>
      </c>
    </row>
    <row r="46" spans="1:7">
      <c r="A46" s="226" t="s">
        <v>1415</v>
      </c>
      <c r="B46" s="500">
        <v>321</v>
      </c>
      <c r="C46" s="500">
        <v>321</v>
      </c>
      <c r="D46" s="500">
        <v>0</v>
      </c>
      <c r="E46" s="500">
        <v>0</v>
      </c>
      <c r="F46" s="500">
        <v>0</v>
      </c>
      <c r="G46" s="504">
        <v>321</v>
      </c>
    </row>
    <row r="47" spans="1:7">
      <c r="A47" s="226" t="s">
        <v>1416</v>
      </c>
      <c r="B47" s="500">
        <v>640</v>
      </c>
      <c r="C47" s="500">
        <v>640</v>
      </c>
      <c r="D47" s="500">
        <v>0</v>
      </c>
      <c r="E47" s="500">
        <v>0</v>
      </c>
      <c r="F47" s="500">
        <v>640</v>
      </c>
      <c r="G47" s="504">
        <v>0</v>
      </c>
    </row>
    <row r="48" spans="1:7">
      <c r="A48" s="226" t="s">
        <v>1417</v>
      </c>
      <c r="B48" s="500">
        <v>499</v>
      </c>
      <c r="C48" s="500">
        <v>499</v>
      </c>
      <c r="D48" s="500">
        <v>0</v>
      </c>
      <c r="E48" s="500">
        <v>0</v>
      </c>
      <c r="F48" s="500">
        <v>499</v>
      </c>
      <c r="G48" s="504">
        <v>0</v>
      </c>
    </row>
    <row r="49" spans="1:8">
      <c r="A49" s="226" t="s">
        <v>1418</v>
      </c>
      <c r="B49" s="500">
        <v>345</v>
      </c>
      <c r="C49" s="500">
        <v>345</v>
      </c>
      <c r="D49" s="500">
        <v>0</v>
      </c>
      <c r="E49" s="500">
        <v>0</v>
      </c>
      <c r="F49" s="500">
        <v>345</v>
      </c>
      <c r="G49" s="504">
        <v>0</v>
      </c>
    </row>
    <row r="50" spans="1:8">
      <c r="A50" s="226" t="s">
        <v>1151</v>
      </c>
      <c r="B50" s="500">
        <v>446</v>
      </c>
      <c r="C50" s="500">
        <v>446</v>
      </c>
      <c r="D50" s="500">
        <v>0</v>
      </c>
      <c r="E50" s="500">
        <v>0</v>
      </c>
      <c r="F50" s="500">
        <v>0</v>
      </c>
      <c r="G50" s="504">
        <v>446</v>
      </c>
    </row>
    <row r="51" spans="1:8">
      <c r="A51" s="227" t="s">
        <v>558</v>
      </c>
      <c r="B51" s="500"/>
      <c r="C51" s="500"/>
      <c r="D51" s="500"/>
      <c r="E51" s="500"/>
      <c r="F51" s="500"/>
      <c r="G51" s="504"/>
    </row>
    <row r="52" spans="1:8">
      <c r="A52" s="226" t="s">
        <v>1419</v>
      </c>
      <c r="B52" s="500">
        <v>1532</v>
      </c>
      <c r="C52" s="500">
        <v>1532</v>
      </c>
      <c r="D52" s="500">
        <v>0</v>
      </c>
      <c r="E52" s="500">
        <v>0</v>
      </c>
      <c r="F52" s="500">
        <v>0</v>
      </c>
      <c r="G52" s="504">
        <v>1532</v>
      </c>
    </row>
    <row r="53" spans="1:8">
      <c r="A53" s="226" t="s">
        <v>1420</v>
      </c>
      <c r="B53" s="500">
        <v>882</v>
      </c>
      <c r="C53" s="500">
        <v>882</v>
      </c>
      <c r="D53" s="500">
        <v>0</v>
      </c>
      <c r="E53" s="500">
        <v>0</v>
      </c>
      <c r="F53" s="500">
        <v>0</v>
      </c>
      <c r="G53" s="504">
        <v>882</v>
      </c>
    </row>
    <row r="54" spans="1:8">
      <c r="A54" s="226" t="s">
        <v>1421</v>
      </c>
      <c r="B54" s="500">
        <v>935</v>
      </c>
      <c r="C54" s="500">
        <v>935</v>
      </c>
      <c r="D54" s="500">
        <v>0</v>
      </c>
      <c r="E54" s="500">
        <v>0</v>
      </c>
      <c r="F54" s="500">
        <v>0</v>
      </c>
      <c r="G54" s="504">
        <v>935</v>
      </c>
    </row>
    <row r="55" spans="1:8">
      <c r="A55" s="226" t="s">
        <v>1163</v>
      </c>
      <c r="B55" s="500">
        <v>2165</v>
      </c>
      <c r="C55" s="500">
        <v>2165</v>
      </c>
      <c r="D55" s="500">
        <v>0</v>
      </c>
      <c r="E55" s="500">
        <v>631</v>
      </c>
      <c r="F55" s="500">
        <v>103</v>
      </c>
      <c r="G55" s="504">
        <v>1431</v>
      </c>
    </row>
    <row r="56" spans="1:8">
      <c r="A56" s="227" t="s">
        <v>559</v>
      </c>
      <c r="B56" s="500"/>
      <c r="C56" s="500"/>
      <c r="D56" s="500"/>
      <c r="E56" s="500"/>
      <c r="F56" s="500"/>
      <c r="G56" s="504"/>
    </row>
    <row r="57" spans="1:8">
      <c r="A57" s="226" t="s">
        <v>1142</v>
      </c>
      <c r="B57" s="500">
        <v>5965</v>
      </c>
      <c r="C57" s="500">
        <v>5964</v>
      </c>
      <c r="D57" s="500">
        <v>799</v>
      </c>
      <c r="E57" s="500">
        <v>0</v>
      </c>
      <c r="F57" s="500">
        <v>0</v>
      </c>
      <c r="G57" s="504">
        <v>5165</v>
      </c>
    </row>
    <row r="58" spans="1:8">
      <c r="A58" s="226" t="s">
        <v>1141</v>
      </c>
      <c r="B58" s="500">
        <v>5888</v>
      </c>
      <c r="C58" s="500">
        <v>5888</v>
      </c>
      <c r="D58" s="500">
        <v>0</v>
      </c>
      <c r="E58" s="500">
        <v>0</v>
      </c>
      <c r="F58" s="500">
        <v>5</v>
      </c>
      <c r="G58" s="504">
        <v>5883</v>
      </c>
    </row>
    <row r="59" spans="1:8" s="225" customFormat="1">
      <c r="A59" s="1621" t="s">
        <v>560</v>
      </c>
      <c r="B59" s="1619"/>
      <c r="C59" s="1619"/>
      <c r="D59" s="1619"/>
      <c r="E59" s="1619"/>
      <c r="F59" s="1619"/>
      <c r="G59" s="1620"/>
      <c r="H59" s="224"/>
    </row>
    <row r="60" spans="1:8">
      <c r="A60" s="226" t="s">
        <v>1388</v>
      </c>
      <c r="B60" s="500">
        <v>55</v>
      </c>
      <c r="C60" s="500">
        <v>55</v>
      </c>
      <c r="D60" s="500">
        <v>0</v>
      </c>
      <c r="E60" s="500">
        <v>0</v>
      </c>
      <c r="F60" s="500">
        <v>55</v>
      </c>
      <c r="G60" s="504">
        <v>0</v>
      </c>
    </row>
    <row r="61" spans="1:8">
      <c r="A61" s="226" t="s">
        <v>1146</v>
      </c>
      <c r="B61" s="500">
        <v>30</v>
      </c>
      <c r="C61" s="500">
        <v>30</v>
      </c>
      <c r="D61" s="500">
        <v>0</v>
      </c>
      <c r="E61" s="500">
        <v>0</v>
      </c>
      <c r="F61" s="500">
        <v>30</v>
      </c>
      <c r="G61" s="504">
        <v>0</v>
      </c>
    </row>
    <row r="62" spans="1:8">
      <c r="A62" s="226" t="s">
        <v>1422</v>
      </c>
      <c r="B62" s="500">
        <v>57</v>
      </c>
      <c r="C62" s="500">
        <v>57</v>
      </c>
      <c r="D62" s="500">
        <v>0</v>
      </c>
      <c r="E62" s="500">
        <v>0</v>
      </c>
      <c r="F62" s="500">
        <v>57</v>
      </c>
      <c r="G62" s="504">
        <v>0</v>
      </c>
    </row>
    <row r="63" spans="1:8">
      <c r="A63" s="226" t="s">
        <v>1423</v>
      </c>
      <c r="B63" s="500">
        <v>124</v>
      </c>
      <c r="C63" s="500">
        <v>124</v>
      </c>
      <c r="D63" s="500">
        <v>0</v>
      </c>
      <c r="E63" s="500">
        <v>0</v>
      </c>
      <c r="F63" s="500">
        <v>0</v>
      </c>
      <c r="G63" s="504">
        <v>124</v>
      </c>
    </row>
    <row r="64" spans="1:8">
      <c r="A64" s="226" t="s">
        <v>1424</v>
      </c>
      <c r="B64" s="500">
        <v>51</v>
      </c>
      <c r="C64" s="500">
        <v>51</v>
      </c>
      <c r="D64" s="500">
        <v>0</v>
      </c>
      <c r="E64" s="500">
        <v>0</v>
      </c>
      <c r="F64" s="500">
        <v>51</v>
      </c>
      <c r="G64" s="504">
        <v>0</v>
      </c>
    </row>
    <row r="65" spans="1:7">
      <c r="A65" s="226" t="s">
        <v>1425</v>
      </c>
      <c r="B65" s="500">
        <v>29</v>
      </c>
      <c r="C65" s="500">
        <v>29</v>
      </c>
      <c r="D65" s="500">
        <v>0</v>
      </c>
      <c r="E65" s="500">
        <v>0</v>
      </c>
      <c r="F65" s="500">
        <v>29</v>
      </c>
      <c r="G65" s="504">
        <v>0</v>
      </c>
    </row>
    <row r="66" spans="1:7">
      <c r="A66" s="226" t="s">
        <v>1426</v>
      </c>
      <c r="B66" s="500">
        <v>14</v>
      </c>
      <c r="C66" s="500">
        <v>14</v>
      </c>
      <c r="D66" s="500">
        <v>0</v>
      </c>
      <c r="E66" s="500">
        <v>0</v>
      </c>
      <c r="F66" s="500">
        <v>14</v>
      </c>
      <c r="G66" s="504">
        <v>0</v>
      </c>
    </row>
    <row r="67" spans="1:7">
      <c r="A67" s="226" t="s">
        <v>1427</v>
      </c>
      <c r="B67" s="500">
        <v>38</v>
      </c>
      <c r="C67" s="500">
        <v>38</v>
      </c>
      <c r="D67" s="500">
        <v>0</v>
      </c>
      <c r="E67" s="500">
        <v>0</v>
      </c>
      <c r="F67" s="500">
        <v>38</v>
      </c>
      <c r="G67" s="504">
        <v>0</v>
      </c>
    </row>
    <row r="68" spans="1:7">
      <c r="A68" s="226" t="s">
        <v>1389</v>
      </c>
      <c r="B68" s="500">
        <v>1</v>
      </c>
      <c r="C68" s="500">
        <v>1</v>
      </c>
      <c r="D68" s="500">
        <v>0</v>
      </c>
      <c r="E68" s="500">
        <v>0</v>
      </c>
      <c r="F68" s="500">
        <v>1</v>
      </c>
      <c r="G68" s="504">
        <v>0</v>
      </c>
    </row>
    <row r="69" spans="1:7">
      <c r="A69" s="226" t="s">
        <v>1390</v>
      </c>
      <c r="B69" s="500">
        <v>20</v>
      </c>
      <c r="C69" s="500">
        <v>20</v>
      </c>
      <c r="D69" s="500">
        <v>0</v>
      </c>
      <c r="E69" s="500">
        <v>0</v>
      </c>
      <c r="F69" s="500">
        <v>20</v>
      </c>
      <c r="G69" s="504">
        <v>0</v>
      </c>
    </row>
    <row r="70" spans="1:7">
      <c r="A70" s="226" t="s">
        <v>1391</v>
      </c>
      <c r="B70" s="500">
        <v>135</v>
      </c>
      <c r="C70" s="500">
        <v>135</v>
      </c>
      <c r="D70" s="500">
        <v>0</v>
      </c>
      <c r="E70" s="500">
        <v>0</v>
      </c>
      <c r="F70" s="500">
        <v>0</v>
      </c>
      <c r="G70" s="504">
        <v>135</v>
      </c>
    </row>
    <row r="71" spans="1:7">
      <c r="A71" s="226" t="s">
        <v>1428</v>
      </c>
      <c r="B71" s="500">
        <v>20</v>
      </c>
      <c r="C71" s="500">
        <v>20</v>
      </c>
      <c r="D71" s="500">
        <v>0</v>
      </c>
      <c r="E71" s="500">
        <v>0</v>
      </c>
      <c r="F71" s="500">
        <v>20</v>
      </c>
      <c r="G71" s="504">
        <v>0</v>
      </c>
    </row>
    <row r="72" spans="1:7">
      <c r="A72" s="226" t="s">
        <v>1429</v>
      </c>
      <c r="B72" s="500">
        <v>114</v>
      </c>
      <c r="C72" s="500">
        <v>114</v>
      </c>
      <c r="D72" s="500">
        <v>0</v>
      </c>
      <c r="E72" s="500">
        <v>0</v>
      </c>
      <c r="F72" s="500">
        <v>0</v>
      </c>
      <c r="G72" s="504">
        <v>114</v>
      </c>
    </row>
    <row r="73" spans="1:7">
      <c r="A73" s="226" t="s">
        <v>1148</v>
      </c>
      <c r="B73" s="500">
        <v>49</v>
      </c>
      <c r="C73" s="500">
        <v>49</v>
      </c>
      <c r="D73" s="500">
        <v>0</v>
      </c>
      <c r="E73" s="500">
        <v>0</v>
      </c>
      <c r="F73" s="500">
        <v>49</v>
      </c>
      <c r="G73" s="504">
        <v>0</v>
      </c>
    </row>
    <row r="74" spans="1:7">
      <c r="A74" s="226" t="s">
        <v>1410</v>
      </c>
      <c r="B74" s="500">
        <v>26</v>
      </c>
      <c r="C74" s="500">
        <v>26</v>
      </c>
      <c r="D74" s="500">
        <v>0</v>
      </c>
      <c r="E74" s="500">
        <v>0</v>
      </c>
      <c r="F74" s="500">
        <v>26</v>
      </c>
      <c r="G74" s="504">
        <v>0</v>
      </c>
    </row>
    <row r="75" spans="1:7">
      <c r="A75" s="226" t="s">
        <v>1430</v>
      </c>
      <c r="B75" s="500">
        <v>170</v>
      </c>
      <c r="C75" s="500">
        <v>170</v>
      </c>
      <c r="D75" s="500">
        <v>0</v>
      </c>
      <c r="E75" s="500">
        <v>0</v>
      </c>
      <c r="F75" s="500">
        <v>170</v>
      </c>
      <c r="G75" s="504">
        <v>0</v>
      </c>
    </row>
    <row r="76" spans="1:7">
      <c r="A76" s="226" t="s">
        <v>1150</v>
      </c>
      <c r="B76" s="500">
        <v>17</v>
      </c>
      <c r="C76" s="500">
        <v>17</v>
      </c>
      <c r="D76" s="500">
        <v>0</v>
      </c>
      <c r="E76" s="500">
        <v>0</v>
      </c>
      <c r="F76" s="500">
        <v>3</v>
      </c>
      <c r="G76" s="504">
        <v>14</v>
      </c>
    </row>
    <row r="77" spans="1:7">
      <c r="A77" s="226" t="s">
        <v>1393</v>
      </c>
      <c r="B77" s="500">
        <v>5</v>
      </c>
      <c r="C77" s="500">
        <v>5</v>
      </c>
      <c r="D77" s="500">
        <v>0</v>
      </c>
      <c r="E77" s="500">
        <v>0</v>
      </c>
      <c r="F77" s="500">
        <v>0</v>
      </c>
      <c r="G77" s="504">
        <v>5</v>
      </c>
    </row>
    <row r="78" spans="1:7">
      <c r="A78" s="1100" t="s">
        <v>1394</v>
      </c>
      <c r="B78" s="500">
        <v>80</v>
      </c>
      <c r="C78" s="500">
        <v>80</v>
      </c>
      <c r="D78" s="500">
        <v>0</v>
      </c>
      <c r="E78" s="500">
        <v>0</v>
      </c>
      <c r="F78" s="500">
        <v>80</v>
      </c>
      <c r="G78" s="504">
        <v>0</v>
      </c>
    </row>
    <row r="79" spans="1:7">
      <c r="A79" s="226" t="s">
        <v>1431</v>
      </c>
      <c r="B79" s="500">
        <v>208</v>
      </c>
      <c r="C79" s="500">
        <v>208</v>
      </c>
      <c r="D79" s="500">
        <v>0</v>
      </c>
      <c r="E79" s="500">
        <v>0</v>
      </c>
      <c r="F79" s="500">
        <v>0</v>
      </c>
      <c r="G79" s="504">
        <v>208</v>
      </c>
    </row>
    <row r="80" spans="1:7">
      <c r="A80" s="226" t="s">
        <v>1432</v>
      </c>
      <c r="B80" s="500">
        <v>21</v>
      </c>
      <c r="C80" s="500">
        <v>21</v>
      </c>
      <c r="D80" s="500">
        <v>0</v>
      </c>
      <c r="E80" s="500">
        <v>0</v>
      </c>
      <c r="F80" s="500">
        <v>21</v>
      </c>
      <c r="G80" s="504">
        <v>0</v>
      </c>
    </row>
    <row r="81" spans="1:7">
      <c r="A81" s="226" t="s">
        <v>1404</v>
      </c>
      <c r="B81" s="500">
        <v>15.7</v>
      </c>
      <c r="C81" s="500">
        <v>12</v>
      </c>
      <c r="D81" s="500">
        <v>0</v>
      </c>
      <c r="E81" s="500">
        <v>0</v>
      </c>
      <c r="F81" s="500">
        <v>4</v>
      </c>
      <c r="G81" s="504">
        <v>8</v>
      </c>
    </row>
    <row r="82" spans="1:7">
      <c r="A82" s="226" t="s">
        <v>1411</v>
      </c>
      <c r="B82" s="500">
        <v>99</v>
      </c>
      <c r="C82" s="500">
        <v>99</v>
      </c>
      <c r="D82" s="500">
        <v>11</v>
      </c>
      <c r="E82" s="500">
        <v>0</v>
      </c>
      <c r="F82" s="500">
        <v>4</v>
      </c>
      <c r="G82" s="504">
        <v>84</v>
      </c>
    </row>
    <row r="83" spans="1:7">
      <c r="A83" s="226" t="s">
        <v>1433</v>
      </c>
      <c r="B83" s="500">
        <v>91</v>
      </c>
      <c r="C83" s="500">
        <v>91</v>
      </c>
      <c r="D83" s="500">
        <v>0</v>
      </c>
      <c r="E83" s="500">
        <v>0</v>
      </c>
      <c r="F83" s="500">
        <v>91</v>
      </c>
      <c r="G83" s="504">
        <v>0</v>
      </c>
    </row>
    <row r="84" spans="1:7">
      <c r="A84" s="226" t="s">
        <v>1434</v>
      </c>
      <c r="B84" s="500">
        <v>16</v>
      </c>
      <c r="C84" s="500">
        <v>16</v>
      </c>
      <c r="D84" s="500">
        <v>0</v>
      </c>
      <c r="E84" s="500">
        <v>0</v>
      </c>
      <c r="F84" s="500">
        <v>16</v>
      </c>
      <c r="G84" s="504">
        <v>0</v>
      </c>
    </row>
    <row r="85" spans="1:7">
      <c r="A85" s="226" t="s">
        <v>1435</v>
      </c>
      <c r="B85" s="500">
        <v>89</v>
      </c>
      <c r="C85" s="500">
        <v>89</v>
      </c>
      <c r="D85" s="500">
        <v>0</v>
      </c>
      <c r="E85" s="500">
        <v>0</v>
      </c>
      <c r="F85" s="500">
        <v>24</v>
      </c>
      <c r="G85" s="504">
        <v>65</v>
      </c>
    </row>
    <row r="86" spans="1:7">
      <c r="A86" s="226" t="s">
        <v>1396</v>
      </c>
      <c r="B86" s="500">
        <v>20</v>
      </c>
      <c r="C86" s="500">
        <v>20</v>
      </c>
      <c r="D86" s="500">
        <v>0</v>
      </c>
      <c r="E86" s="500">
        <v>0</v>
      </c>
      <c r="F86" s="500">
        <v>20</v>
      </c>
      <c r="G86" s="504">
        <v>0</v>
      </c>
    </row>
    <row r="87" spans="1:7">
      <c r="A87" s="226" t="s">
        <v>1436</v>
      </c>
      <c r="B87" s="500">
        <v>116</v>
      </c>
      <c r="C87" s="500">
        <v>116</v>
      </c>
      <c r="D87" s="500">
        <v>0</v>
      </c>
      <c r="E87" s="500">
        <v>0</v>
      </c>
      <c r="F87" s="500">
        <v>0</v>
      </c>
      <c r="G87" s="504">
        <v>116</v>
      </c>
    </row>
    <row r="88" spans="1:7">
      <c r="A88" s="226" t="s">
        <v>1412</v>
      </c>
      <c r="B88" s="500">
        <v>420</v>
      </c>
      <c r="C88" s="500">
        <v>419</v>
      </c>
      <c r="D88" s="500">
        <v>0</v>
      </c>
      <c r="E88" s="500">
        <v>0</v>
      </c>
      <c r="F88" s="500">
        <v>419</v>
      </c>
      <c r="G88" s="504">
        <v>0</v>
      </c>
    </row>
    <row r="89" spans="1:7">
      <c r="A89" s="226" t="s">
        <v>1437</v>
      </c>
      <c r="B89" s="500">
        <v>178</v>
      </c>
      <c r="C89" s="500">
        <v>178</v>
      </c>
      <c r="D89" s="500">
        <v>4</v>
      </c>
      <c r="E89" s="500">
        <v>0</v>
      </c>
      <c r="F89" s="500">
        <v>174</v>
      </c>
      <c r="G89" s="504">
        <v>0</v>
      </c>
    </row>
    <row r="90" spans="1:7">
      <c r="A90" s="226" t="s">
        <v>1438</v>
      </c>
      <c r="B90" s="500">
        <v>6</v>
      </c>
      <c r="C90" s="500">
        <v>6</v>
      </c>
      <c r="D90" s="500">
        <v>0</v>
      </c>
      <c r="E90" s="500">
        <v>0</v>
      </c>
      <c r="F90" s="500">
        <v>6</v>
      </c>
      <c r="G90" s="504">
        <v>0</v>
      </c>
    </row>
    <row r="91" spans="1:7">
      <c r="A91" s="226" t="s">
        <v>1413</v>
      </c>
      <c r="B91" s="500">
        <v>156.30000000000001</v>
      </c>
      <c r="C91" s="500">
        <v>153</v>
      </c>
      <c r="D91" s="500">
        <v>0</v>
      </c>
      <c r="E91" s="500">
        <v>0</v>
      </c>
      <c r="F91" s="500">
        <v>4</v>
      </c>
      <c r="G91" s="504">
        <v>149</v>
      </c>
    </row>
    <row r="92" spans="1:7">
      <c r="A92" s="226" t="s">
        <v>1439</v>
      </c>
      <c r="B92" s="500">
        <v>104</v>
      </c>
      <c r="C92" s="500">
        <v>104</v>
      </c>
      <c r="D92" s="500">
        <v>0</v>
      </c>
      <c r="E92" s="500">
        <v>0</v>
      </c>
      <c r="F92" s="500">
        <v>0</v>
      </c>
      <c r="G92" s="504">
        <v>104</v>
      </c>
    </row>
    <row r="93" spans="1:7">
      <c r="A93" s="226" t="s">
        <v>1419</v>
      </c>
      <c r="B93" s="500">
        <v>83</v>
      </c>
      <c r="C93" s="500">
        <v>83</v>
      </c>
      <c r="D93" s="500">
        <v>0</v>
      </c>
      <c r="E93" s="500">
        <v>0</v>
      </c>
      <c r="F93" s="500">
        <v>0</v>
      </c>
      <c r="G93" s="504">
        <v>83</v>
      </c>
    </row>
    <row r="94" spans="1:7">
      <c r="A94" s="226" t="s">
        <v>1399</v>
      </c>
      <c r="B94" s="500">
        <v>9</v>
      </c>
      <c r="C94" s="500">
        <v>9</v>
      </c>
      <c r="D94" s="500">
        <v>0</v>
      </c>
      <c r="E94" s="500">
        <v>0</v>
      </c>
      <c r="F94" s="500">
        <v>9</v>
      </c>
      <c r="G94" s="504">
        <v>0</v>
      </c>
    </row>
    <row r="95" spans="1:7">
      <c r="A95" s="226" t="s">
        <v>1405</v>
      </c>
      <c r="B95" s="500">
        <v>69</v>
      </c>
      <c r="C95" s="500">
        <v>69</v>
      </c>
      <c r="D95" s="500">
        <v>0</v>
      </c>
      <c r="E95" s="500">
        <v>0</v>
      </c>
      <c r="F95" s="500">
        <v>69</v>
      </c>
      <c r="G95" s="504">
        <v>0</v>
      </c>
    </row>
    <row r="96" spans="1:7">
      <c r="A96" s="226" t="s">
        <v>1440</v>
      </c>
      <c r="B96" s="500">
        <v>90</v>
      </c>
      <c r="C96" s="500">
        <v>90</v>
      </c>
      <c r="D96" s="500">
        <v>0</v>
      </c>
      <c r="E96" s="500">
        <v>0</v>
      </c>
      <c r="F96" s="500">
        <v>0</v>
      </c>
      <c r="G96" s="504">
        <v>90</v>
      </c>
    </row>
    <row r="97" spans="1:8">
      <c r="A97" s="226" t="s">
        <v>1149</v>
      </c>
      <c r="B97" s="500">
        <v>9</v>
      </c>
      <c r="C97" s="500">
        <v>9</v>
      </c>
      <c r="D97" s="500">
        <v>0</v>
      </c>
      <c r="E97" s="500">
        <v>0</v>
      </c>
      <c r="F97" s="500">
        <v>9</v>
      </c>
      <c r="G97" s="504">
        <v>0</v>
      </c>
    </row>
    <row r="98" spans="1:8">
      <c r="A98" s="226" t="s">
        <v>1441</v>
      </c>
      <c r="B98" s="500">
        <v>146</v>
      </c>
      <c r="C98" s="500">
        <v>146</v>
      </c>
      <c r="D98" s="500">
        <v>6</v>
      </c>
      <c r="E98" s="500">
        <v>0</v>
      </c>
      <c r="F98" s="500">
        <v>140</v>
      </c>
      <c r="G98" s="504">
        <v>0</v>
      </c>
    </row>
    <row r="99" spans="1:8">
      <c r="A99" s="226" t="s">
        <v>1442</v>
      </c>
      <c r="B99" s="500">
        <v>92</v>
      </c>
      <c r="C99" s="500">
        <v>92</v>
      </c>
      <c r="D99" s="500">
        <v>0</v>
      </c>
      <c r="E99" s="500">
        <v>0</v>
      </c>
      <c r="F99" s="500">
        <v>0</v>
      </c>
      <c r="G99" s="504">
        <v>92</v>
      </c>
    </row>
    <row r="100" spans="1:8">
      <c r="A100" s="226" t="s">
        <v>1406</v>
      </c>
      <c r="B100" s="500">
        <v>13</v>
      </c>
      <c r="C100" s="500">
        <v>13</v>
      </c>
      <c r="D100" s="500">
        <v>0</v>
      </c>
      <c r="E100" s="500">
        <v>0</v>
      </c>
      <c r="F100" s="500">
        <v>13</v>
      </c>
      <c r="G100" s="504">
        <v>0</v>
      </c>
    </row>
    <row r="101" spans="1:8">
      <c r="A101" s="226" t="s">
        <v>1443</v>
      </c>
      <c r="B101" s="500">
        <v>189</v>
      </c>
      <c r="C101" s="500">
        <v>189</v>
      </c>
      <c r="D101" s="500">
        <v>0</v>
      </c>
      <c r="E101" s="500">
        <v>0</v>
      </c>
      <c r="F101" s="500">
        <v>38</v>
      </c>
      <c r="G101" s="504">
        <v>151</v>
      </c>
    </row>
    <row r="102" spans="1:8">
      <c r="A102" s="226" t="s">
        <v>1444</v>
      </c>
      <c r="B102" s="500">
        <v>19</v>
      </c>
      <c r="C102" s="500">
        <v>19</v>
      </c>
      <c r="D102" s="500">
        <v>0</v>
      </c>
      <c r="E102" s="500">
        <v>0</v>
      </c>
      <c r="F102" s="500">
        <v>19</v>
      </c>
      <c r="G102" s="504">
        <v>0</v>
      </c>
    </row>
    <row r="103" spans="1:8">
      <c r="A103" s="226" t="s">
        <v>1445</v>
      </c>
      <c r="B103" s="500">
        <v>221</v>
      </c>
      <c r="C103" s="500">
        <v>221</v>
      </c>
      <c r="D103" s="500">
        <v>0</v>
      </c>
      <c r="E103" s="500">
        <v>0</v>
      </c>
      <c r="F103" s="500">
        <v>221</v>
      </c>
      <c r="G103" s="504">
        <v>0</v>
      </c>
    </row>
    <row r="104" spans="1:8">
      <c r="A104" s="226" t="s">
        <v>1401</v>
      </c>
      <c r="B104" s="500">
        <v>32</v>
      </c>
      <c r="C104" s="500">
        <v>32</v>
      </c>
      <c r="D104" s="500">
        <v>0</v>
      </c>
      <c r="E104" s="500">
        <v>0</v>
      </c>
      <c r="F104" s="500">
        <v>32</v>
      </c>
      <c r="G104" s="504">
        <v>0</v>
      </c>
    </row>
    <row r="105" spans="1:8">
      <c r="A105" s="226" t="s">
        <v>1168</v>
      </c>
      <c r="B105" s="500">
        <v>106</v>
      </c>
      <c r="C105" s="500">
        <v>106</v>
      </c>
      <c r="D105" s="500">
        <v>0</v>
      </c>
      <c r="E105" s="500">
        <v>0</v>
      </c>
      <c r="F105" s="500">
        <v>106</v>
      </c>
      <c r="G105" s="504">
        <v>0</v>
      </c>
    </row>
    <row r="106" spans="1:8">
      <c r="A106" s="226" t="s">
        <v>1414</v>
      </c>
      <c r="B106" s="500">
        <v>60</v>
      </c>
      <c r="C106" s="500">
        <v>60</v>
      </c>
      <c r="D106" s="500">
        <v>0</v>
      </c>
      <c r="E106" s="500">
        <v>0</v>
      </c>
      <c r="F106" s="500">
        <v>60</v>
      </c>
      <c r="G106" s="504">
        <v>0</v>
      </c>
    </row>
    <row r="107" spans="1:8">
      <c r="A107" s="226" t="s">
        <v>1446</v>
      </c>
      <c r="B107" s="500">
        <v>44</v>
      </c>
      <c r="C107" s="500">
        <v>44</v>
      </c>
      <c r="D107" s="500">
        <v>6</v>
      </c>
      <c r="E107" s="500">
        <v>3</v>
      </c>
      <c r="F107" s="500">
        <v>35</v>
      </c>
      <c r="G107" s="504">
        <v>0</v>
      </c>
    </row>
    <row r="108" spans="1:8">
      <c r="A108" s="226" t="s">
        <v>1415</v>
      </c>
      <c r="B108" s="500">
        <v>75</v>
      </c>
      <c r="C108" s="500">
        <v>75</v>
      </c>
      <c r="D108" s="500">
        <v>0</v>
      </c>
      <c r="E108" s="500">
        <v>0</v>
      </c>
      <c r="F108" s="500">
        <v>0</v>
      </c>
      <c r="G108" s="504">
        <v>75</v>
      </c>
    </row>
    <row r="109" spans="1:8">
      <c r="A109" s="226" t="s">
        <v>1416</v>
      </c>
      <c r="B109" s="500">
        <v>280</v>
      </c>
      <c r="C109" s="500">
        <v>280</v>
      </c>
      <c r="D109" s="500">
        <v>112</v>
      </c>
      <c r="E109" s="500">
        <v>0</v>
      </c>
      <c r="F109" s="500">
        <v>168</v>
      </c>
      <c r="G109" s="504">
        <v>0</v>
      </c>
    </row>
    <row r="110" spans="1:8">
      <c r="A110" s="226" t="s">
        <v>1417</v>
      </c>
      <c r="B110" s="500">
        <v>177</v>
      </c>
      <c r="C110" s="500">
        <v>177</v>
      </c>
      <c r="D110" s="500">
        <v>0</v>
      </c>
      <c r="E110" s="500">
        <v>0</v>
      </c>
      <c r="F110" s="500">
        <v>177</v>
      </c>
      <c r="G110" s="504">
        <v>0</v>
      </c>
      <c r="H110" s="222"/>
    </row>
    <row r="111" spans="1:8">
      <c r="A111" s="226" t="s">
        <v>1447</v>
      </c>
      <c r="B111" s="500">
        <v>63</v>
      </c>
      <c r="C111" s="500">
        <v>63</v>
      </c>
      <c r="D111" s="500">
        <v>0</v>
      </c>
      <c r="E111" s="500">
        <v>0</v>
      </c>
      <c r="F111" s="500">
        <v>6</v>
      </c>
      <c r="G111" s="504">
        <v>57</v>
      </c>
    </row>
    <row r="112" spans="1:8">
      <c r="A112" s="226" t="s">
        <v>1387</v>
      </c>
      <c r="B112" s="500">
        <v>81</v>
      </c>
      <c r="C112" s="500">
        <v>81</v>
      </c>
      <c r="D112" s="500">
        <v>0</v>
      </c>
      <c r="E112" s="500">
        <v>0</v>
      </c>
      <c r="F112" s="500">
        <v>81</v>
      </c>
      <c r="G112" s="504">
        <v>0</v>
      </c>
    </row>
    <row r="113" spans="1:7">
      <c r="A113" s="226" t="s">
        <v>1418</v>
      </c>
      <c r="B113" s="500">
        <v>150</v>
      </c>
      <c r="C113" s="500">
        <v>150</v>
      </c>
      <c r="D113" s="500">
        <v>0</v>
      </c>
      <c r="E113" s="500">
        <v>0</v>
      </c>
      <c r="F113" s="500">
        <v>144</v>
      </c>
      <c r="G113" s="504">
        <v>6</v>
      </c>
    </row>
    <row r="114" spans="1:7">
      <c r="A114" s="226" t="s">
        <v>1448</v>
      </c>
      <c r="B114" s="500">
        <v>213</v>
      </c>
      <c r="C114" s="500">
        <v>213</v>
      </c>
      <c r="D114" s="500">
        <v>0</v>
      </c>
      <c r="E114" s="500">
        <v>0</v>
      </c>
      <c r="F114" s="500">
        <v>174</v>
      </c>
      <c r="G114" s="504">
        <v>39</v>
      </c>
    </row>
    <row r="115" spans="1:7">
      <c r="A115" s="226" t="s">
        <v>1420</v>
      </c>
      <c r="B115" s="500">
        <v>209</v>
      </c>
      <c r="C115" s="500">
        <v>209</v>
      </c>
      <c r="D115" s="500">
        <v>0</v>
      </c>
      <c r="E115" s="500">
        <v>0</v>
      </c>
      <c r="F115" s="500">
        <v>9</v>
      </c>
      <c r="G115" s="504">
        <v>200</v>
      </c>
    </row>
    <row r="116" spans="1:7">
      <c r="A116" s="226" t="s">
        <v>1402</v>
      </c>
      <c r="B116" s="500">
        <v>89</v>
      </c>
      <c r="C116" s="500">
        <v>89</v>
      </c>
      <c r="D116" s="500">
        <v>0</v>
      </c>
      <c r="E116" s="500">
        <v>0</v>
      </c>
      <c r="F116" s="500">
        <v>89</v>
      </c>
      <c r="G116" s="504">
        <v>0</v>
      </c>
    </row>
    <row r="117" spans="1:7">
      <c r="A117" s="226" t="s">
        <v>1403</v>
      </c>
      <c r="B117" s="500">
        <v>63</v>
      </c>
      <c r="C117" s="500">
        <v>63</v>
      </c>
      <c r="D117" s="500">
        <v>0</v>
      </c>
      <c r="E117" s="500">
        <v>13</v>
      </c>
      <c r="F117" s="500">
        <v>0</v>
      </c>
      <c r="G117" s="504">
        <v>50</v>
      </c>
    </row>
    <row r="118" spans="1:7">
      <c r="A118" s="226" t="s">
        <v>1449</v>
      </c>
      <c r="B118" s="500">
        <v>123</v>
      </c>
      <c r="C118" s="500">
        <v>123</v>
      </c>
      <c r="D118" s="500">
        <v>0</v>
      </c>
      <c r="E118" s="500">
        <v>0</v>
      </c>
      <c r="F118" s="500">
        <v>123</v>
      </c>
      <c r="G118" s="504">
        <v>0</v>
      </c>
    </row>
    <row r="119" spans="1:7">
      <c r="A119" s="226" t="s">
        <v>1451</v>
      </c>
      <c r="B119" s="500">
        <v>48</v>
      </c>
      <c r="C119" s="500">
        <v>48</v>
      </c>
      <c r="D119" s="500">
        <v>0</v>
      </c>
      <c r="E119" s="500">
        <v>0</v>
      </c>
      <c r="F119" s="500">
        <v>48</v>
      </c>
      <c r="G119" s="504">
        <v>0</v>
      </c>
    </row>
    <row r="120" spans="1:7">
      <c r="A120" s="226" t="s">
        <v>1408</v>
      </c>
      <c r="B120" s="500">
        <v>28</v>
      </c>
      <c r="C120" s="500">
        <v>28</v>
      </c>
      <c r="D120" s="500">
        <v>0</v>
      </c>
      <c r="E120" s="500">
        <v>0</v>
      </c>
      <c r="F120" s="500">
        <v>8</v>
      </c>
      <c r="G120" s="504">
        <v>20</v>
      </c>
    </row>
    <row r="121" spans="1:7">
      <c r="A121" s="226" t="s">
        <v>1151</v>
      </c>
      <c r="B121" s="500">
        <v>57</v>
      </c>
      <c r="C121" s="500">
        <v>57</v>
      </c>
      <c r="D121" s="500">
        <v>0</v>
      </c>
      <c r="E121" s="500">
        <v>0</v>
      </c>
      <c r="F121" s="500">
        <v>0</v>
      </c>
      <c r="G121" s="504">
        <v>57</v>
      </c>
    </row>
    <row r="122" spans="1:7">
      <c r="A122" s="226" t="s">
        <v>1452</v>
      </c>
      <c r="B122" s="500">
        <v>9</v>
      </c>
      <c r="C122" s="500">
        <v>9</v>
      </c>
      <c r="D122" s="500">
        <v>0</v>
      </c>
      <c r="E122" s="500">
        <v>0</v>
      </c>
      <c r="F122" s="500">
        <v>9</v>
      </c>
      <c r="G122" s="504">
        <v>0</v>
      </c>
    </row>
    <row r="123" spans="1:7">
      <c r="A123" s="226" t="s">
        <v>1453</v>
      </c>
      <c r="B123" s="500">
        <v>31</v>
      </c>
      <c r="C123" s="500">
        <v>31</v>
      </c>
      <c r="D123" s="500">
        <v>0</v>
      </c>
      <c r="E123" s="500">
        <v>0</v>
      </c>
      <c r="F123" s="500">
        <v>31</v>
      </c>
      <c r="G123" s="504">
        <v>0</v>
      </c>
    </row>
    <row r="124" spans="1:7">
      <c r="A124" s="226" t="s">
        <v>1409</v>
      </c>
      <c r="B124" s="500">
        <v>127</v>
      </c>
      <c r="C124" s="500">
        <v>127</v>
      </c>
      <c r="D124" s="500">
        <v>0</v>
      </c>
      <c r="E124" s="500">
        <v>0</v>
      </c>
      <c r="F124" s="500">
        <v>127</v>
      </c>
      <c r="G124" s="504">
        <v>0</v>
      </c>
    </row>
    <row r="125" spans="1:7">
      <c r="A125" s="226" t="s">
        <v>1421</v>
      </c>
      <c r="B125" s="500">
        <v>87</v>
      </c>
      <c r="C125" s="500">
        <v>87</v>
      </c>
      <c r="D125" s="500">
        <v>0</v>
      </c>
      <c r="E125" s="500">
        <v>0</v>
      </c>
      <c r="F125" s="500">
        <v>3</v>
      </c>
      <c r="G125" s="504">
        <v>84</v>
      </c>
    </row>
    <row r="126" spans="1:7">
      <c r="A126" s="226" t="s">
        <v>1163</v>
      </c>
      <c r="B126" s="500">
        <v>62</v>
      </c>
      <c r="C126" s="500">
        <v>62</v>
      </c>
      <c r="D126" s="500">
        <v>0</v>
      </c>
      <c r="E126" s="500">
        <v>0</v>
      </c>
      <c r="F126" s="500">
        <v>5</v>
      </c>
      <c r="G126" s="504">
        <v>57</v>
      </c>
    </row>
    <row r="127" spans="1:7" ht="15" customHeight="1">
      <c r="A127" s="117" t="s">
        <v>1384</v>
      </c>
    </row>
  </sheetData>
  <mergeCells count="5">
    <mergeCell ref="A2:G2"/>
    <mergeCell ref="A3:A5"/>
    <mergeCell ref="B3:B4"/>
    <mergeCell ref="C3:G3"/>
    <mergeCell ref="B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3"/>
  <dimension ref="A1:M67"/>
  <sheetViews>
    <sheetView showGridLines="0" workbookViewId="0"/>
  </sheetViews>
  <sheetFormatPr defaultRowHeight="15"/>
  <cols>
    <col min="1" max="1" width="23.140625" customWidth="1"/>
    <col min="2" max="2" width="6.7109375" customWidth="1"/>
    <col min="3" max="10" width="16.42578125" customWidth="1"/>
    <col min="11" max="11" width="9.140625" style="15"/>
  </cols>
  <sheetData>
    <row r="1" spans="1:13" ht="35.1" customHeight="1">
      <c r="A1" s="94"/>
      <c r="B1" s="94"/>
      <c r="C1" s="94"/>
      <c r="D1" s="52"/>
      <c r="E1" s="52"/>
      <c r="F1" s="52"/>
      <c r="G1" s="52"/>
      <c r="H1" s="52"/>
    </row>
    <row r="2" spans="1:13" ht="18" customHeight="1">
      <c r="A2" s="2126" t="s">
        <v>2061</v>
      </c>
      <c r="B2" s="2126"/>
      <c r="C2" s="2126"/>
      <c r="D2" s="2126"/>
      <c r="E2" s="2126"/>
      <c r="F2" s="2126"/>
      <c r="G2" s="2126"/>
      <c r="H2" s="2126"/>
      <c r="I2" s="2126"/>
      <c r="J2" s="2126"/>
      <c r="K2" s="1088"/>
      <c r="L2" s="1089"/>
      <c r="M2" s="1089"/>
    </row>
    <row r="3" spans="1:13">
      <c r="A3" s="1988" t="s">
        <v>36</v>
      </c>
      <c r="B3" s="1977"/>
      <c r="C3" s="2124" t="s">
        <v>193</v>
      </c>
      <c r="D3" s="2073" t="s">
        <v>251</v>
      </c>
      <c r="E3" s="2075"/>
      <c r="F3" s="2075"/>
      <c r="G3" s="2075"/>
      <c r="H3" s="2075"/>
      <c r="I3" s="1979" t="s">
        <v>252</v>
      </c>
      <c r="J3" s="1980"/>
    </row>
    <row r="4" spans="1:13" ht="48">
      <c r="A4" s="2127"/>
      <c r="B4" s="1983"/>
      <c r="C4" s="2125"/>
      <c r="D4" s="1551" t="s">
        <v>201</v>
      </c>
      <c r="E4" s="1551" t="s">
        <v>551</v>
      </c>
      <c r="F4" s="1551" t="s">
        <v>1180</v>
      </c>
      <c r="G4" s="1551" t="s">
        <v>552</v>
      </c>
      <c r="H4" s="1552" t="s">
        <v>74</v>
      </c>
      <c r="I4" s="1551" t="s">
        <v>201</v>
      </c>
      <c r="J4" s="1552" t="s">
        <v>1454</v>
      </c>
    </row>
    <row r="5" spans="1:13" ht="15.75" thickBot="1">
      <c r="A5" s="2128"/>
      <c r="B5" s="1978"/>
      <c r="C5" s="2015" t="s">
        <v>520</v>
      </c>
      <c r="D5" s="2016"/>
      <c r="E5" s="2016"/>
      <c r="F5" s="2016"/>
      <c r="G5" s="2016"/>
      <c r="H5" s="2016"/>
      <c r="I5" s="2016"/>
      <c r="J5" s="2016"/>
    </row>
    <row r="6" spans="1:13" ht="15.75" thickTop="1">
      <c r="A6" s="493" t="s">
        <v>2460</v>
      </c>
      <c r="B6" s="479">
        <v>2015</v>
      </c>
      <c r="C6" s="1083">
        <v>35714</v>
      </c>
      <c r="D6" s="1083">
        <v>35415</v>
      </c>
      <c r="E6" s="1083">
        <v>524</v>
      </c>
      <c r="F6" s="1083">
        <v>908</v>
      </c>
      <c r="G6" s="1083">
        <v>11619</v>
      </c>
      <c r="H6" s="1083">
        <v>22364</v>
      </c>
      <c r="I6" s="1083">
        <v>299</v>
      </c>
      <c r="J6" s="1101">
        <v>288</v>
      </c>
    </row>
    <row r="7" spans="1:13">
      <c r="A7" s="189"/>
      <c r="B7" s="479">
        <v>2016</v>
      </c>
      <c r="C7" s="1083">
        <v>36766</v>
      </c>
      <c r="D7" s="1083">
        <v>36651</v>
      </c>
      <c r="E7" s="1083">
        <v>778</v>
      </c>
      <c r="F7" s="1083">
        <v>517</v>
      </c>
      <c r="G7" s="1083">
        <v>12263</v>
      </c>
      <c r="H7" s="1083">
        <v>23093</v>
      </c>
      <c r="I7" s="1083">
        <v>115</v>
      </c>
      <c r="J7" s="1101">
        <v>104</v>
      </c>
    </row>
    <row r="8" spans="1:13">
      <c r="A8" s="189"/>
      <c r="B8" s="480">
        <v>2017</v>
      </c>
      <c r="C8" s="499">
        <v>38200.9</v>
      </c>
      <c r="D8" s="499">
        <v>38088</v>
      </c>
      <c r="E8" s="499">
        <v>943</v>
      </c>
      <c r="F8" s="499">
        <v>739</v>
      </c>
      <c r="G8" s="499">
        <v>12514</v>
      </c>
      <c r="H8" s="499">
        <v>23892</v>
      </c>
      <c r="I8" s="499">
        <v>113</v>
      </c>
      <c r="J8" s="506">
        <v>102</v>
      </c>
    </row>
    <row r="9" spans="1:13">
      <c r="A9" s="1622" t="s">
        <v>1172</v>
      </c>
      <c r="B9" s="481">
        <v>2015</v>
      </c>
      <c r="C9" s="1083">
        <v>15809</v>
      </c>
      <c r="D9" s="1083">
        <v>15787</v>
      </c>
      <c r="E9" s="1083">
        <v>409</v>
      </c>
      <c r="F9" s="1083">
        <v>3</v>
      </c>
      <c r="G9" s="1083">
        <v>6507</v>
      </c>
      <c r="H9" s="1083">
        <v>8868</v>
      </c>
      <c r="I9" s="1083">
        <v>22</v>
      </c>
      <c r="J9" s="1101">
        <v>15</v>
      </c>
    </row>
    <row r="10" spans="1:13">
      <c r="A10" s="471"/>
      <c r="B10" s="479">
        <v>2016</v>
      </c>
      <c r="C10" s="1083">
        <v>16576</v>
      </c>
      <c r="D10" s="1083">
        <v>16548</v>
      </c>
      <c r="E10" s="1083">
        <v>642</v>
      </c>
      <c r="F10" s="1083">
        <v>3</v>
      </c>
      <c r="G10" s="1083">
        <v>6687</v>
      </c>
      <c r="H10" s="1083">
        <v>9216</v>
      </c>
      <c r="I10" s="1083">
        <v>28</v>
      </c>
      <c r="J10" s="1101">
        <v>21</v>
      </c>
    </row>
    <row r="11" spans="1:13">
      <c r="A11" s="471"/>
      <c r="B11" s="1623">
        <v>2017</v>
      </c>
      <c r="C11" s="499">
        <v>17522.5</v>
      </c>
      <c r="D11" s="499">
        <v>17493</v>
      </c>
      <c r="E11" s="499">
        <v>811</v>
      </c>
      <c r="F11" s="499">
        <v>16</v>
      </c>
      <c r="G11" s="499">
        <v>6823</v>
      </c>
      <c r="H11" s="499">
        <v>9843</v>
      </c>
      <c r="I11" s="499">
        <v>30</v>
      </c>
      <c r="J11" s="506">
        <v>23</v>
      </c>
    </row>
    <row r="12" spans="1:13">
      <c r="A12" s="129" t="s">
        <v>294</v>
      </c>
      <c r="B12" s="480"/>
      <c r="C12" s="498"/>
      <c r="D12" s="498"/>
      <c r="E12" s="498"/>
      <c r="F12" s="498"/>
      <c r="G12" s="498"/>
      <c r="H12" s="515"/>
      <c r="I12" s="498"/>
      <c r="J12" s="1102"/>
    </row>
    <row r="13" spans="1:13">
      <c r="A13" s="129" t="s">
        <v>1130</v>
      </c>
      <c r="B13" s="514">
        <v>2015</v>
      </c>
      <c r="C13" s="1083">
        <v>5176</v>
      </c>
      <c r="D13" s="1083">
        <v>5176</v>
      </c>
      <c r="E13" s="500">
        <v>0</v>
      </c>
      <c r="F13" s="500">
        <v>0</v>
      </c>
      <c r="G13" s="1083">
        <v>2930</v>
      </c>
      <c r="H13" s="1083">
        <v>2246</v>
      </c>
      <c r="I13" s="500">
        <v>0</v>
      </c>
      <c r="J13" s="1103">
        <v>0</v>
      </c>
    </row>
    <row r="14" spans="1:13">
      <c r="A14" s="129"/>
      <c r="B14" s="514">
        <v>2016</v>
      </c>
      <c r="C14" s="1083">
        <v>5479</v>
      </c>
      <c r="D14" s="1083">
        <v>5479</v>
      </c>
      <c r="E14" s="500">
        <v>0</v>
      </c>
      <c r="F14" s="500">
        <v>0</v>
      </c>
      <c r="G14" s="1083">
        <v>2999</v>
      </c>
      <c r="H14" s="1083">
        <v>2480</v>
      </c>
      <c r="I14" s="500">
        <v>0</v>
      </c>
      <c r="J14" s="1103">
        <v>0</v>
      </c>
    </row>
    <row r="15" spans="1:13">
      <c r="A15" s="129"/>
      <c r="B15" s="514">
        <v>2017</v>
      </c>
      <c r="C15" s="500">
        <v>5664</v>
      </c>
      <c r="D15" s="500">
        <v>5664</v>
      </c>
      <c r="E15" s="500">
        <v>0</v>
      </c>
      <c r="F15" s="500">
        <v>0</v>
      </c>
      <c r="G15" s="500">
        <v>3095</v>
      </c>
      <c r="H15" s="500">
        <v>2569</v>
      </c>
      <c r="I15" s="531">
        <v>0</v>
      </c>
      <c r="J15" s="1104">
        <v>0</v>
      </c>
    </row>
    <row r="16" spans="1:13">
      <c r="A16" s="129" t="s">
        <v>1131</v>
      </c>
      <c r="B16" s="514">
        <v>2015</v>
      </c>
      <c r="C16" s="1083">
        <v>1690</v>
      </c>
      <c r="D16" s="1083">
        <v>1670</v>
      </c>
      <c r="E16" s="1083">
        <v>7</v>
      </c>
      <c r="F16" s="500">
        <v>0</v>
      </c>
      <c r="G16" s="1083">
        <v>268</v>
      </c>
      <c r="H16" s="1083">
        <v>1395</v>
      </c>
      <c r="I16" s="1083">
        <v>20</v>
      </c>
      <c r="J16" s="1105">
        <v>15</v>
      </c>
    </row>
    <row r="17" spans="1:10">
      <c r="A17" s="129"/>
      <c r="B17" s="514">
        <v>2016</v>
      </c>
      <c r="C17" s="1083">
        <v>1721</v>
      </c>
      <c r="D17" s="1083">
        <v>1695</v>
      </c>
      <c r="E17" s="1083">
        <v>6</v>
      </c>
      <c r="F17" s="500">
        <v>0</v>
      </c>
      <c r="G17" s="1083">
        <v>274</v>
      </c>
      <c r="H17" s="1083">
        <v>1415</v>
      </c>
      <c r="I17" s="1083">
        <v>26</v>
      </c>
      <c r="J17" s="1105">
        <v>21</v>
      </c>
    </row>
    <row r="18" spans="1:10">
      <c r="A18" s="129"/>
      <c r="B18" s="514">
        <v>2017</v>
      </c>
      <c r="C18" s="500">
        <v>2055.5</v>
      </c>
      <c r="D18" s="500">
        <v>2027</v>
      </c>
      <c r="E18" s="500">
        <v>6</v>
      </c>
      <c r="F18" s="500">
        <v>13</v>
      </c>
      <c r="G18" s="500">
        <v>295</v>
      </c>
      <c r="H18" s="500">
        <v>1713</v>
      </c>
      <c r="I18" s="500">
        <v>29</v>
      </c>
      <c r="J18" s="1103">
        <v>23</v>
      </c>
    </row>
    <row r="19" spans="1:10">
      <c r="A19" s="129" t="s">
        <v>1132</v>
      </c>
      <c r="B19" s="514">
        <v>2015</v>
      </c>
      <c r="C19" s="1083">
        <v>1576</v>
      </c>
      <c r="D19" s="1083">
        <v>1576</v>
      </c>
      <c r="E19" s="500">
        <v>0</v>
      </c>
      <c r="F19" s="500">
        <v>0</v>
      </c>
      <c r="G19" s="1083">
        <v>1576</v>
      </c>
      <c r="H19" s="500">
        <v>0</v>
      </c>
      <c r="I19" s="500">
        <v>0</v>
      </c>
      <c r="J19" s="1103">
        <v>0</v>
      </c>
    </row>
    <row r="20" spans="1:10">
      <c r="A20" s="129"/>
      <c r="B20" s="514">
        <v>2016</v>
      </c>
      <c r="C20" s="1083">
        <v>1611</v>
      </c>
      <c r="D20" s="1083">
        <v>1611</v>
      </c>
      <c r="E20" s="500">
        <v>0</v>
      </c>
      <c r="F20" s="500">
        <v>0</v>
      </c>
      <c r="G20" s="1083">
        <v>1611</v>
      </c>
      <c r="H20" s="500">
        <v>0</v>
      </c>
      <c r="I20" s="500">
        <v>0</v>
      </c>
      <c r="J20" s="1103">
        <v>0</v>
      </c>
    </row>
    <row r="21" spans="1:10">
      <c r="A21" s="129"/>
      <c r="B21" s="514">
        <v>2017</v>
      </c>
      <c r="C21" s="500">
        <v>1667</v>
      </c>
      <c r="D21" s="500">
        <v>1667</v>
      </c>
      <c r="E21" s="500">
        <v>0</v>
      </c>
      <c r="F21" s="500">
        <v>0</v>
      </c>
      <c r="G21" s="500">
        <v>1667</v>
      </c>
      <c r="H21" s="500">
        <v>0</v>
      </c>
      <c r="I21" s="531">
        <v>0</v>
      </c>
      <c r="J21" s="1104">
        <v>0</v>
      </c>
    </row>
    <row r="22" spans="1:10">
      <c r="A22" s="129" t="s">
        <v>1133</v>
      </c>
      <c r="B22" s="514">
        <v>2015</v>
      </c>
      <c r="C22" s="1083">
        <v>972</v>
      </c>
      <c r="D22" s="1083">
        <v>972</v>
      </c>
      <c r="E22" s="1083">
        <v>3</v>
      </c>
      <c r="F22" s="1083">
        <v>3</v>
      </c>
      <c r="G22" s="1083">
        <v>581</v>
      </c>
      <c r="H22" s="1083">
        <v>385</v>
      </c>
      <c r="I22" s="500">
        <v>0</v>
      </c>
      <c r="J22" s="1103">
        <v>0</v>
      </c>
    </row>
    <row r="23" spans="1:10">
      <c r="A23" s="129"/>
      <c r="B23" s="514">
        <v>2016</v>
      </c>
      <c r="C23" s="1083">
        <v>988</v>
      </c>
      <c r="D23" s="1083">
        <v>988</v>
      </c>
      <c r="E23" s="1083">
        <v>3</v>
      </c>
      <c r="F23" s="1083">
        <v>3</v>
      </c>
      <c r="G23" s="1083">
        <v>592</v>
      </c>
      <c r="H23" s="1083">
        <v>390</v>
      </c>
      <c r="I23" s="500">
        <v>0</v>
      </c>
      <c r="J23" s="1103">
        <v>0</v>
      </c>
    </row>
    <row r="24" spans="1:10">
      <c r="A24" s="129"/>
      <c r="B24" s="514">
        <v>2017</v>
      </c>
      <c r="C24" s="500">
        <v>952</v>
      </c>
      <c r="D24" s="500">
        <v>952</v>
      </c>
      <c r="E24" s="500">
        <v>6</v>
      </c>
      <c r="F24" s="500">
        <v>3</v>
      </c>
      <c r="G24" s="500">
        <v>547</v>
      </c>
      <c r="H24" s="500">
        <v>396</v>
      </c>
      <c r="I24" s="531">
        <v>0</v>
      </c>
      <c r="J24" s="1104">
        <v>0</v>
      </c>
    </row>
    <row r="25" spans="1:10">
      <c r="A25" s="129" t="s">
        <v>1134</v>
      </c>
      <c r="B25" s="514">
        <v>2015</v>
      </c>
      <c r="C25" s="1083">
        <v>1151</v>
      </c>
      <c r="D25" s="1083">
        <v>1151</v>
      </c>
      <c r="E25" s="500">
        <v>0</v>
      </c>
      <c r="F25" s="500">
        <v>0</v>
      </c>
      <c r="G25" s="1083">
        <v>1151</v>
      </c>
      <c r="H25" s="500">
        <v>0</v>
      </c>
      <c r="I25" s="500">
        <v>0</v>
      </c>
      <c r="J25" s="1103">
        <v>0</v>
      </c>
    </row>
    <row r="26" spans="1:10">
      <c r="A26" s="129"/>
      <c r="B26" s="514">
        <v>2016</v>
      </c>
      <c r="C26" s="1083">
        <v>1211</v>
      </c>
      <c r="D26" s="1083">
        <v>1211</v>
      </c>
      <c r="E26" s="500">
        <v>0</v>
      </c>
      <c r="F26" s="500">
        <v>0</v>
      </c>
      <c r="G26" s="1083">
        <v>1211</v>
      </c>
      <c r="H26" s="500">
        <v>0</v>
      </c>
      <c r="I26" s="500">
        <v>0</v>
      </c>
      <c r="J26" s="1103">
        <v>0</v>
      </c>
    </row>
    <row r="27" spans="1:10">
      <c r="A27" s="129"/>
      <c r="B27" s="514">
        <v>2017</v>
      </c>
      <c r="C27" s="500">
        <v>1219</v>
      </c>
      <c r="D27" s="500">
        <v>1219</v>
      </c>
      <c r="E27" s="500">
        <v>0</v>
      </c>
      <c r="F27" s="500">
        <v>0</v>
      </c>
      <c r="G27" s="500">
        <v>1219</v>
      </c>
      <c r="H27" s="500">
        <v>0</v>
      </c>
      <c r="I27" s="531">
        <v>0</v>
      </c>
      <c r="J27" s="1104">
        <v>0</v>
      </c>
    </row>
    <row r="28" spans="1:10" ht="15" customHeight="1">
      <c r="A28" s="165" t="s">
        <v>296</v>
      </c>
      <c r="B28" s="479"/>
      <c r="C28" s="500"/>
      <c r="D28" s="500"/>
      <c r="E28" s="500"/>
      <c r="F28" s="500"/>
      <c r="G28" s="500"/>
      <c r="H28" s="500"/>
      <c r="I28" s="531"/>
      <c r="J28" s="1104"/>
    </row>
    <row r="29" spans="1:10">
      <c r="A29" s="129" t="s">
        <v>1142</v>
      </c>
      <c r="B29" s="514">
        <v>2015</v>
      </c>
      <c r="C29" s="1083">
        <v>5244</v>
      </c>
      <c r="D29" s="1083">
        <v>5242</v>
      </c>
      <c r="E29" s="1083">
        <v>399</v>
      </c>
      <c r="F29" s="500">
        <v>0</v>
      </c>
      <c r="G29" s="1083">
        <v>1</v>
      </c>
      <c r="H29" s="1083">
        <v>4842</v>
      </c>
      <c r="I29" s="1083">
        <v>2</v>
      </c>
      <c r="J29" s="1103">
        <v>0</v>
      </c>
    </row>
    <row r="30" spans="1:10">
      <c r="A30" s="129"/>
      <c r="B30" s="514">
        <v>2016</v>
      </c>
      <c r="C30" s="1083">
        <v>5566</v>
      </c>
      <c r="D30" s="1083">
        <v>5564</v>
      </c>
      <c r="E30" s="1083">
        <v>633</v>
      </c>
      <c r="F30" s="500">
        <v>0</v>
      </c>
      <c r="G30" s="500">
        <v>0</v>
      </c>
      <c r="H30" s="1083">
        <v>4931</v>
      </c>
      <c r="I30" s="1083">
        <v>2</v>
      </c>
      <c r="J30" s="1103">
        <v>0</v>
      </c>
    </row>
    <row r="31" spans="1:10">
      <c r="A31" s="129"/>
      <c r="B31" s="514">
        <v>2017</v>
      </c>
      <c r="C31" s="500">
        <v>5965</v>
      </c>
      <c r="D31" s="500">
        <v>5964</v>
      </c>
      <c r="E31" s="500">
        <v>799</v>
      </c>
      <c r="F31" s="500">
        <v>0</v>
      </c>
      <c r="G31" s="500">
        <v>0</v>
      </c>
      <c r="H31" s="500">
        <v>5165</v>
      </c>
      <c r="I31" s="500">
        <v>1</v>
      </c>
      <c r="J31" s="1104">
        <v>0</v>
      </c>
    </row>
    <row r="32" spans="1:10">
      <c r="A32" s="1622" t="s">
        <v>1173</v>
      </c>
      <c r="B32" s="481">
        <v>2015</v>
      </c>
      <c r="C32" s="1083">
        <v>19905</v>
      </c>
      <c r="D32" s="1083">
        <v>19628</v>
      </c>
      <c r="E32" s="1083">
        <v>115</v>
      </c>
      <c r="F32" s="1083">
        <v>905</v>
      </c>
      <c r="G32" s="1083">
        <v>5112</v>
      </c>
      <c r="H32" s="1083">
        <v>13496</v>
      </c>
      <c r="I32" s="1083">
        <v>277</v>
      </c>
      <c r="J32" s="1105">
        <v>273</v>
      </c>
    </row>
    <row r="33" spans="1:10">
      <c r="A33" s="471"/>
      <c r="B33" s="479">
        <v>2016</v>
      </c>
      <c r="C33" s="1083">
        <v>20190</v>
      </c>
      <c r="D33" s="1083">
        <v>20103</v>
      </c>
      <c r="E33" s="1083">
        <v>136</v>
      </c>
      <c r="F33" s="1083">
        <v>514</v>
      </c>
      <c r="G33" s="1083">
        <v>5576</v>
      </c>
      <c r="H33" s="1083">
        <v>13877</v>
      </c>
      <c r="I33" s="1083">
        <v>87</v>
      </c>
      <c r="J33" s="1105">
        <v>83</v>
      </c>
    </row>
    <row r="34" spans="1:10">
      <c r="A34" s="471"/>
      <c r="B34" s="1623">
        <v>2017</v>
      </c>
      <c r="C34" s="499">
        <v>20678.400000000001</v>
      </c>
      <c r="D34" s="499">
        <v>20595</v>
      </c>
      <c r="E34" s="499">
        <v>132</v>
      </c>
      <c r="F34" s="499">
        <v>723</v>
      </c>
      <c r="G34" s="499">
        <v>5691</v>
      </c>
      <c r="H34" s="499">
        <v>14049</v>
      </c>
      <c r="I34" s="499">
        <v>83</v>
      </c>
      <c r="J34" s="1106">
        <v>79</v>
      </c>
    </row>
    <row r="35" spans="1:10">
      <c r="A35" s="482" t="s">
        <v>294</v>
      </c>
      <c r="B35" s="182"/>
      <c r="C35" s="498"/>
      <c r="D35" s="498"/>
      <c r="E35" s="498"/>
      <c r="F35" s="498"/>
      <c r="G35" s="498"/>
      <c r="H35" s="515"/>
      <c r="I35" s="498"/>
      <c r="J35" s="1102"/>
    </row>
    <row r="36" spans="1:10">
      <c r="A36" s="129" t="s">
        <v>1940</v>
      </c>
      <c r="B36" s="514">
        <v>2015</v>
      </c>
      <c r="C36" s="1083">
        <v>1395</v>
      </c>
      <c r="D36" s="1083">
        <v>1392</v>
      </c>
      <c r="E36" s="1083">
        <v>11</v>
      </c>
      <c r="F36" s="500">
        <v>0</v>
      </c>
      <c r="G36" s="1083">
        <v>114</v>
      </c>
      <c r="H36" s="1083">
        <v>1267</v>
      </c>
      <c r="I36" s="1083">
        <v>3</v>
      </c>
      <c r="J36" s="1105">
        <v>3</v>
      </c>
    </row>
    <row r="37" spans="1:10">
      <c r="A37" s="129"/>
      <c r="B37" s="514">
        <v>2016</v>
      </c>
      <c r="C37" s="1083">
        <v>1393</v>
      </c>
      <c r="D37" s="1083">
        <v>1393</v>
      </c>
      <c r="E37" s="1083">
        <v>12</v>
      </c>
      <c r="F37" s="500">
        <v>0</v>
      </c>
      <c r="G37" s="1083">
        <v>154</v>
      </c>
      <c r="H37" s="1083">
        <v>1227</v>
      </c>
      <c r="I37" s="500">
        <v>0</v>
      </c>
      <c r="J37" s="1103">
        <v>0</v>
      </c>
    </row>
    <row r="38" spans="1:10">
      <c r="A38" s="129"/>
      <c r="B38" s="514">
        <v>2017</v>
      </c>
      <c r="C38" s="500">
        <v>1373</v>
      </c>
      <c r="D38" s="500">
        <v>1373</v>
      </c>
      <c r="E38" s="500">
        <v>11</v>
      </c>
      <c r="F38" s="500">
        <v>0</v>
      </c>
      <c r="G38" s="500">
        <v>144</v>
      </c>
      <c r="H38" s="500">
        <v>1218</v>
      </c>
      <c r="I38" s="531">
        <v>0</v>
      </c>
      <c r="J38" s="1104">
        <v>0</v>
      </c>
    </row>
    <row r="39" spans="1:10">
      <c r="A39" s="129" t="s">
        <v>1135</v>
      </c>
      <c r="B39" s="514">
        <v>2015</v>
      </c>
      <c r="C39" s="1083">
        <v>2084</v>
      </c>
      <c r="D39" s="1083">
        <v>2058</v>
      </c>
      <c r="E39" s="1083">
        <v>17</v>
      </c>
      <c r="F39" s="500">
        <v>0</v>
      </c>
      <c r="G39" s="1083">
        <v>231</v>
      </c>
      <c r="H39" s="1083">
        <v>1810</v>
      </c>
      <c r="I39" s="1083">
        <v>26</v>
      </c>
      <c r="J39" s="1105">
        <v>26</v>
      </c>
    </row>
    <row r="40" spans="1:10">
      <c r="A40" s="129"/>
      <c r="B40" s="514">
        <v>2016</v>
      </c>
      <c r="C40" s="1083">
        <v>2171</v>
      </c>
      <c r="D40" s="1083">
        <v>2145</v>
      </c>
      <c r="E40" s="1083">
        <v>8</v>
      </c>
      <c r="F40" s="500">
        <v>0</v>
      </c>
      <c r="G40" s="1083">
        <v>260</v>
      </c>
      <c r="H40" s="1083">
        <v>1877</v>
      </c>
      <c r="I40" s="1083">
        <v>26</v>
      </c>
      <c r="J40" s="1105">
        <v>26</v>
      </c>
    </row>
    <row r="41" spans="1:10">
      <c r="A41" s="129"/>
      <c r="B41" s="514">
        <v>2017</v>
      </c>
      <c r="C41" s="500">
        <v>2140.3000000000002</v>
      </c>
      <c r="D41" s="500">
        <v>2118</v>
      </c>
      <c r="E41" s="500">
        <v>5</v>
      </c>
      <c r="F41" s="500">
        <v>0</v>
      </c>
      <c r="G41" s="500">
        <v>254</v>
      </c>
      <c r="H41" s="500">
        <v>1859</v>
      </c>
      <c r="I41" s="500">
        <v>22</v>
      </c>
      <c r="J41" s="1103">
        <v>22</v>
      </c>
    </row>
    <row r="42" spans="1:10">
      <c r="A42" s="129" t="s">
        <v>1136</v>
      </c>
      <c r="B42" s="514">
        <v>2015</v>
      </c>
      <c r="C42" s="1083">
        <v>1894</v>
      </c>
      <c r="D42" s="1083">
        <v>1894</v>
      </c>
      <c r="E42" s="1083">
        <v>4</v>
      </c>
      <c r="F42" s="500">
        <v>0</v>
      </c>
      <c r="G42" s="1083">
        <v>694</v>
      </c>
      <c r="H42" s="1083">
        <v>1196</v>
      </c>
      <c r="I42" s="500">
        <v>0</v>
      </c>
      <c r="J42" s="1103">
        <v>0</v>
      </c>
    </row>
    <row r="43" spans="1:10">
      <c r="A43" s="129"/>
      <c r="B43" s="514">
        <v>2016</v>
      </c>
      <c r="C43" s="1083">
        <v>1929</v>
      </c>
      <c r="D43" s="1083">
        <v>1929</v>
      </c>
      <c r="E43" s="1083">
        <v>18</v>
      </c>
      <c r="F43" s="500">
        <v>0</v>
      </c>
      <c r="G43" s="1083">
        <v>683</v>
      </c>
      <c r="H43" s="1083">
        <v>1228</v>
      </c>
      <c r="I43" s="500">
        <v>0</v>
      </c>
      <c r="J43" s="1103">
        <v>0</v>
      </c>
    </row>
    <row r="44" spans="1:10">
      <c r="A44" s="129"/>
      <c r="B44" s="514">
        <v>2017</v>
      </c>
      <c r="C44" s="500">
        <v>1988</v>
      </c>
      <c r="D44" s="500">
        <v>1988</v>
      </c>
      <c r="E44" s="500">
        <v>4</v>
      </c>
      <c r="F44" s="500">
        <v>0</v>
      </c>
      <c r="G44" s="500">
        <v>729</v>
      </c>
      <c r="H44" s="500">
        <v>1255</v>
      </c>
      <c r="I44" s="500">
        <v>0</v>
      </c>
      <c r="J44" s="1103">
        <v>0</v>
      </c>
    </row>
    <row r="45" spans="1:10">
      <c r="A45" s="129" t="s">
        <v>1137</v>
      </c>
      <c r="B45" s="514">
        <v>2015</v>
      </c>
      <c r="C45" s="1083">
        <v>1274</v>
      </c>
      <c r="D45" s="1083">
        <v>1274</v>
      </c>
      <c r="E45" s="500">
        <v>0</v>
      </c>
      <c r="F45" s="500">
        <v>0</v>
      </c>
      <c r="G45" s="1083">
        <v>786</v>
      </c>
      <c r="H45" s="1083">
        <v>488</v>
      </c>
      <c r="I45" s="500">
        <v>0</v>
      </c>
      <c r="J45" s="1103">
        <v>0</v>
      </c>
    </row>
    <row r="46" spans="1:10">
      <c r="A46" s="129"/>
      <c r="B46" s="514">
        <v>2016</v>
      </c>
      <c r="C46" s="1083">
        <v>1292</v>
      </c>
      <c r="D46" s="1083">
        <v>1292</v>
      </c>
      <c r="E46" s="500">
        <v>0</v>
      </c>
      <c r="F46" s="500">
        <v>0</v>
      </c>
      <c r="G46" s="1083">
        <v>800</v>
      </c>
      <c r="H46" s="1083">
        <v>492</v>
      </c>
      <c r="I46" s="500">
        <v>0</v>
      </c>
      <c r="J46" s="1103">
        <v>0</v>
      </c>
    </row>
    <row r="47" spans="1:10">
      <c r="A47" s="129"/>
      <c r="B47" s="514">
        <v>2017</v>
      </c>
      <c r="C47" s="500">
        <v>1398</v>
      </c>
      <c r="D47" s="500">
        <v>1395</v>
      </c>
      <c r="E47" s="500">
        <v>0</v>
      </c>
      <c r="F47" s="500">
        <v>92</v>
      </c>
      <c r="G47" s="500">
        <v>800</v>
      </c>
      <c r="H47" s="500">
        <v>503</v>
      </c>
      <c r="I47" s="500">
        <v>3</v>
      </c>
      <c r="J47" s="1103">
        <v>0</v>
      </c>
    </row>
    <row r="48" spans="1:10">
      <c r="A48" s="129" t="s">
        <v>1138</v>
      </c>
      <c r="B48" s="514">
        <v>2015</v>
      </c>
      <c r="C48" s="1083">
        <v>2173</v>
      </c>
      <c r="D48" s="1083">
        <v>2172</v>
      </c>
      <c r="E48" s="1083">
        <v>83</v>
      </c>
      <c r="F48" s="500">
        <v>0</v>
      </c>
      <c r="G48" s="1083">
        <v>1559</v>
      </c>
      <c r="H48" s="1083">
        <v>530</v>
      </c>
      <c r="I48" s="1083">
        <v>1</v>
      </c>
      <c r="J48" s="1103">
        <v>0</v>
      </c>
    </row>
    <row r="49" spans="1:10">
      <c r="A49" s="129"/>
      <c r="B49" s="514">
        <v>2016</v>
      </c>
      <c r="C49" s="1083">
        <v>2270</v>
      </c>
      <c r="D49" s="1083">
        <v>2269</v>
      </c>
      <c r="E49" s="1083">
        <v>98</v>
      </c>
      <c r="F49" s="500">
        <v>0</v>
      </c>
      <c r="G49" s="1083">
        <v>1597</v>
      </c>
      <c r="H49" s="1083">
        <v>574</v>
      </c>
      <c r="I49" s="1083">
        <v>1</v>
      </c>
      <c r="J49" s="1103">
        <v>0</v>
      </c>
    </row>
    <row r="50" spans="1:10">
      <c r="A50" s="129"/>
      <c r="B50" s="514">
        <v>2017</v>
      </c>
      <c r="C50" s="500">
        <v>2291</v>
      </c>
      <c r="D50" s="500">
        <v>2291</v>
      </c>
      <c r="E50" s="500">
        <v>112</v>
      </c>
      <c r="F50" s="500">
        <v>0</v>
      </c>
      <c r="G50" s="500">
        <v>1598</v>
      </c>
      <c r="H50" s="500">
        <v>581</v>
      </c>
      <c r="I50" s="531">
        <v>0</v>
      </c>
      <c r="J50" s="1103">
        <v>0</v>
      </c>
    </row>
    <row r="51" spans="1:10">
      <c r="A51" s="129" t="s">
        <v>1139</v>
      </c>
      <c r="B51" s="514">
        <v>2015</v>
      </c>
      <c r="C51" s="1083">
        <v>1902</v>
      </c>
      <c r="D51" s="1083">
        <v>1676</v>
      </c>
      <c r="E51" s="500">
        <v>0</v>
      </c>
      <c r="F51" s="500">
        <v>0</v>
      </c>
      <c r="G51" s="1083">
        <v>455</v>
      </c>
      <c r="H51" s="1083">
        <v>1221</v>
      </c>
      <c r="I51" s="1083">
        <v>226</v>
      </c>
      <c r="J51" s="1105">
        <v>224</v>
      </c>
    </row>
    <row r="52" spans="1:10">
      <c r="A52" s="129"/>
      <c r="B52" s="514">
        <v>2016</v>
      </c>
      <c r="C52" s="1083">
        <v>1861</v>
      </c>
      <c r="D52" s="1083">
        <v>1820</v>
      </c>
      <c r="E52" s="500">
        <v>0</v>
      </c>
      <c r="F52" s="500">
        <v>0</v>
      </c>
      <c r="G52" s="1083">
        <v>601</v>
      </c>
      <c r="H52" s="1083">
        <v>1219</v>
      </c>
      <c r="I52" s="1083">
        <v>41</v>
      </c>
      <c r="J52" s="1105">
        <v>39</v>
      </c>
    </row>
    <row r="53" spans="1:10">
      <c r="A53" s="129"/>
      <c r="B53" s="514">
        <v>2017</v>
      </c>
      <c r="C53" s="500">
        <v>1977.1</v>
      </c>
      <c r="D53" s="500">
        <v>1939</v>
      </c>
      <c r="E53" s="500">
        <v>0</v>
      </c>
      <c r="F53" s="500">
        <v>0</v>
      </c>
      <c r="G53" s="500">
        <v>677</v>
      </c>
      <c r="H53" s="500">
        <v>1262</v>
      </c>
      <c r="I53" s="500">
        <v>38</v>
      </c>
      <c r="J53" s="1103">
        <v>38</v>
      </c>
    </row>
    <row r="54" spans="1:10">
      <c r="A54" s="129" t="s">
        <v>1140</v>
      </c>
      <c r="B54" s="514">
        <v>2015</v>
      </c>
      <c r="C54" s="1083">
        <v>3423</v>
      </c>
      <c r="D54" s="1083">
        <v>3402</v>
      </c>
      <c r="E54" s="500">
        <v>0</v>
      </c>
      <c r="F54" s="1083">
        <v>905</v>
      </c>
      <c r="G54" s="1083">
        <v>1230</v>
      </c>
      <c r="H54" s="1083">
        <v>1267</v>
      </c>
      <c r="I54" s="1083">
        <v>21</v>
      </c>
      <c r="J54" s="1105">
        <v>20</v>
      </c>
    </row>
    <row r="55" spans="1:10">
      <c r="A55" s="129"/>
      <c r="B55" s="514">
        <v>2016</v>
      </c>
      <c r="C55" s="1083">
        <v>3507</v>
      </c>
      <c r="D55" s="1083">
        <v>3487</v>
      </c>
      <c r="E55" s="500">
        <v>0</v>
      </c>
      <c r="F55" s="1083">
        <v>514</v>
      </c>
      <c r="G55" s="1083">
        <v>1477</v>
      </c>
      <c r="H55" s="1083">
        <v>1496</v>
      </c>
      <c r="I55" s="1083">
        <v>20</v>
      </c>
      <c r="J55" s="1105">
        <v>19</v>
      </c>
    </row>
    <row r="56" spans="1:10">
      <c r="A56" s="129"/>
      <c r="B56" s="514">
        <v>2017</v>
      </c>
      <c r="C56" s="500">
        <v>3623</v>
      </c>
      <c r="D56" s="500">
        <v>3603</v>
      </c>
      <c r="E56" s="500">
        <v>0</v>
      </c>
      <c r="F56" s="500">
        <v>631</v>
      </c>
      <c r="G56" s="500">
        <v>1484</v>
      </c>
      <c r="H56" s="500">
        <v>1488</v>
      </c>
      <c r="I56" s="500">
        <v>20</v>
      </c>
      <c r="J56" s="1103">
        <v>19</v>
      </c>
    </row>
    <row r="57" spans="1:10">
      <c r="A57" s="165" t="s">
        <v>296</v>
      </c>
      <c r="B57" s="514"/>
      <c r="C57" s="500"/>
      <c r="D57" s="500"/>
      <c r="E57" s="500"/>
      <c r="F57" s="500"/>
      <c r="G57" s="500"/>
      <c r="H57" s="500"/>
      <c r="I57" s="531"/>
      <c r="J57" s="1104"/>
    </row>
    <row r="58" spans="1:10">
      <c r="A58" s="129"/>
      <c r="B58" s="514"/>
      <c r="C58" s="500"/>
      <c r="D58" s="500"/>
      <c r="E58" s="500"/>
      <c r="F58" s="500"/>
      <c r="G58" s="500"/>
      <c r="H58" s="500"/>
      <c r="I58" s="531"/>
      <c r="J58" s="1104"/>
    </row>
    <row r="59" spans="1:10">
      <c r="A59" s="129" t="s">
        <v>1141</v>
      </c>
      <c r="B59" s="514">
        <v>2015</v>
      </c>
      <c r="C59" s="1083">
        <v>5760</v>
      </c>
      <c r="D59" s="1083">
        <v>5760</v>
      </c>
      <c r="E59" s="500">
        <v>0</v>
      </c>
      <c r="F59" s="500">
        <v>0</v>
      </c>
      <c r="G59" s="1083">
        <v>43</v>
      </c>
      <c r="H59" s="1083">
        <v>5717</v>
      </c>
      <c r="I59" s="500">
        <v>0</v>
      </c>
      <c r="J59" s="1103">
        <v>0</v>
      </c>
    </row>
    <row r="60" spans="1:10">
      <c r="B60" s="514">
        <v>2016</v>
      </c>
      <c r="C60" s="1083">
        <v>5768</v>
      </c>
      <c r="D60" s="1083">
        <v>5768</v>
      </c>
      <c r="E60" s="500">
        <v>0</v>
      </c>
      <c r="F60" s="500">
        <v>0</v>
      </c>
      <c r="G60" s="1083">
        <v>4</v>
      </c>
      <c r="H60" s="1083">
        <v>5764</v>
      </c>
      <c r="I60" s="500">
        <v>0</v>
      </c>
      <c r="J60" s="1103">
        <v>0</v>
      </c>
    </row>
    <row r="61" spans="1:10">
      <c r="B61" s="514">
        <v>2017</v>
      </c>
      <c r="C61" s="500">
        <v>5888</v>
      </c>
      <c r="D61" s="500">
        <v>5888</v>
      </c>
      <c r="E61" s="500">
        <v>0</v>
      </c>
      <c r="F61" s="500">
        <v>0</v>
      </c>
      <c r="G61" s="500">
        <v>5</v>
      </c>
      <c r="H61" s="500">
        <v>5883</v>
      </c>
      <c r="I61" s="531">
        <v>0</v>
      </c>
      <c r="J61" s="1104">
        <v>0</v>
      </c>
    </row>
    <row r="62" spans="1:10">
      <c r="A62" s="57" t="s">
        <v>561</v>
      </c>
    </row>
    <row r="64" spans="1:10">
      <c r="C64" s="331"/>
      <c r="D64" s="331"/>
      <c r="E64" s="331"/>
      <c r="F64" s="331"/>
      <c r="G64" s="331"/>
      <c r="H64" s="331"/>
      <c r="I64" s="331"/>
      <c r="J64" s="331"/>
    </row>
    <row r="65" spans="3:10">
      <c r="C65" s="331"/>
      <c r="D65" s="331"/>
      <c r="E65" s="331"/>
      <c r="F65" s="331"/>
      <c r="G65" s="331"/>
      <c r="H65" s="331"/>
      <c r="I65" s="331"/>
      <c r="J65" s="331"/>
    </row>
    <row r="66" spans="3:10">
      <c r="C66" s="331"/>
      <c r="D66" s="331"/>
      <c r="E66" s="331"/>
      <c r="F66" s="331"/>
      <c r="G66" s="331"/>
      <c r="H66" s="331"/>
      <c r="I66" s="331"/>
      <c r="J66" s="331"/>
    </row>
    <row r="67" spans="3:10">
      <c r="C67" s="331"/>
      <c r="D67" s="331"/>
      <c r="E67" s="331"/>
      <c r="F67" s="331"/>
      <c r="G67" s="331"/>
      <c r="H67" s="331"/>
      <c r="I67" s="331"/>
      <c r="J67" s="331"/>
    </row>
  </sheetData>
  <mergeCells count="6">
    <mergeCell ref="A2:J2"/>
    <mergeCell ref="A3:B5"/>
    <mergeCell ref="C3:C4"/>
    <mergeCell ref="D3:H3"/>
    <mergeCell ref="I3:J3"/>
    <mergeCell ref="C5:J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4"/>
  <dimension ref="A1:H14"/>
  <sheetViews>
    <sheetView showGridLines="0" workbookViewId="0"/>
  </sheetViews>
  <sheetFormatPr defaultRowHeight="15"/>
  <cols>
    <col min="1" max="1" width="34.7109375" customWidth="1"/>
    <col min="2" max="7" width="12.7109375" customWidth="1"/>
  </cols>
  <sheetData>
    <row r="1" spans="1:8" ht="35.1" customHeight="1">
      <c r="A1" s="94"/>
      <c r="B1" s="52"/>
      <c r="C1" s="52"/>
      <c r="D1" s="52"/>
      <c r="E1" s="52"/>
      <c r="F1" s="52"/>
    </row>
    <row r="2" spans="1:8">
      <c r="A2" s="1858" t="s">
        <v>2062</v>
      </c>
      <c r="B2" s="2031"/>
      <c r="C2" s="2031"/>
      <c r="D2" s="2031"/>
      <c r="E2" s="2031"/>
      <c r="F2" s="1846"/>
      <c r="G2" s="1846"/>
    </row>
    <row r="3" spans="1:8">
      <c r="A3" s="1977" t="s">
        <v>36</v>
      </c>
      <c r="B3" s="1873">
        <v>2015</v>
      </c>
      <c r="C3" s="2029"/>
      <c r="D3" s="1873">
        <v>2016</v>
      </c>
      <c r="E3" s="2029"/>
      <c r="F3" s="1873">
        <v>2017</v>
      </c>
      <c r="G3" s="1860"/>
    </row>
    <row r="4" spans="1:8" ht="15.75" thickBot="1">
      <c r="A4" s="1978"/>
      <c r="B4" s="1568" t="s">
        <v>241</v>
      </c>
      <c r="C4" s="1610" t="s">
        <v>265</v>
      </c>
      <c r="D4" s="1568" t="s">
        <v>241</v>
      </c>
      <c r="E4" s="1610" t="s">
        <v>265</v>
      </c>
      <c r="F4" s="1568" t="s">
        <v>241</v>
      </c>
      <c r="G4" s="1610" t="s">
        <v>265</v>
      </c>
    </row>
    <row r="5" spans="1:8" ht="20.100000000000001" customHeight="1" thickTop="1">
      <c r="A5" s="134" t="s">
        <v>562</v>
      </c>
      <c r="B5" s="820">
        <v>30.9</v>
      </c>
      <c r="C5" s="820">
        <v>100</v>
      </c>
      <c r="D5" s="820">
        <v>32.1</v>
      </c>
      <c r="E5" s="820">
        <v>100</v>
      </c>
      <c r="F5" s="820">
        <v>33.1</v>
      </c>
      <c r="G5" s="1107">
        <v>100</v>
      </c>
    </row>
    <row r="6" spans="1:8" ht="18">
      <c r="A6" s="85" t="s">
        <v>1456</v>
      </c>
      <c r="B6" s="207">
        <v>30.7</v>
      </c>
      <c r="C6" s="207">
        <v>99.1</v>
      </c>
      <c r="D6" s="207">
        <v>32</v>
      </c>
      <c r="E6" s="207">
        <v>99.7</v>
      </c>
      <c r="F6" s="207">
        <v>33</v>
      </c>
      <c r="G6" s="205">
        <v>99.7</v>
      </c>
    </row>
    <row r="7" spans="1:8">
      <c r="A7" s="104" t="s">
        <v>71</v>
      </c>
      <c r="B7" s="235">
        <v>0</v>
      </c>
      <c r="C7" s="235">
        <v>0</v>
      </c>
      <c r="D7" s="235">
        <v>0</v>
      </c>
      <c r="E7" s="207">
        <v>0</v>
      </c>
      <c r="F7" s="207">
        <v>0</v>
      </c>
      <c r="G7" s="205">
        <v>0</v>
      </c>
    </row>
    <row r="8" spans="1:8">
      <c r="A8" s="104" t="s">
        <v>73</v>
      </c>
      <c r="B8" s="207">
        <v>8.3000000000000007</v>
      </c>
      <c r="C8" s="207">
        <v>26.8</v>
      </c>
      <c r="D8" s="207">
        <v>8.9</v>
      </c>
      <c r="E8" s="207">
        <v>27.7</v>
      </c>
      <c r="F8" s="207">
        <v>9.1</v>
      </c>
      <c r="G8" s="205">
        <v>27.4</v>
      </c>
    </row>
    <row r="9" spans="1:8" ht="15.75" customHeight="1">
      <c r="A9" s="104" t="s">
        <v>58</v>
      </c>
      <c r="B9" s="207">
        <v>22.4</v>
      </c>
      <c r="C9" s="207">
        <v>72.3</v>
      </c>
      <c r="D9" s="207">
        <v>23.1</v>
      </c>
      <c r="E9" s="207">
        <v>71.900000000000006</v>
      </c>
      <c r="F9" s="207">
        <v>23.9</v>
      </c>
      <c r="G9" s="205">
        <v>72.3</v>
      </c>
    </row>
    <row r="10" spans="1:8">
      <c r="A10" s="85" t="s">
        <v>75</v>
      </c>
      <c r="B10" s="207">
        <v>0.3</v>
      </c>
      <c r="C10" s="207">
        <v>0.9</v>
      </c>
      <c r="D10" s="207">
        <v>0.1</v>
      </c>
      <c r="E10" s="207">
        <v>0.3</v>
      </c>
      <c r="F10" s="207">
        <v>0.1</v>
      </c>
      <c r="G10" s="205">
        <v>0.3</v>
      </c>
    </row>
    <row r="11" spans="1:8">
      <c r="A11" s="2100" t="s">
        <v>1457</v>
      </c>
      <c r="B11" s="2101"/>
      <c r="C11" s="2101"/>
      <c r="D11" s="2101"/>
      <c r="E11" s="2101"/>
      <c r="F11" s="2101"/>
      <c r="G11" s="2101"/>
    </row>
    <row r="14" spans="1:8">
      <c r="H14" s="32"/>
    </row>
  </sheetData>
  <mergeCells count="6">
    <mergeCell ref="A11:G11"/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5"/>
  <dimension ref="A1:K22"/>
  <sheetViews>
    <sheetView showGridLines="0" workbookViewId="0">
      <pane ySplit="5" topLeftCell="A6" activePane="bottomLeft" state="frozen"/>
      <selection activeCell="N36" sqref="N36"/>
      <selection pane="bottomLeft"/>
    </sheetView>
  </sheetViews>
  <sheetFormatPr defaultRowHeight="15"/>
  <cols>
    <col min="1" max="1" width="20.7109375" customWidth="1"/>
    <col min="2" max="2" width="5.7109375" customWidth="1"/>
    <col min="3" max="10" width="14.85546875" customWidth="1"/>
    <col min="11" max="11" width="9.140625" style="15"/>
  </cols>
  <sheetData>
    <row r="1" spans="1:10" ht="35.1" customHeight="1">
      <c r="A1" s="94"/>
      <c r="B1" s="94"/>
      <c r="C1" s="94"/>
      <c r="D1" s="52"/>
      <c r="E1" s="52"/>
      <c r="F1" s="52"/>
      <c r="G1" s="52"/>
      <c r="H1" s="52"/>
      <c r="I1" s="52"/>
      <c r="J1" s="52"/>
    </row>
    <row r="2" spans="1:10" ht="15" customHeight="1">
      <c r="A2" s="2129" t="s">
        <v>2063</v>
      </c>
      <c r="B2" s="1949"/>
      <c r="C2" s="1949"/>
      <c r="D2" s="1949"/>
      <c r="E2" s="1949"/>
      <c r="F2" s="1949"/>
      <c r="G2" s="1949"/>
      <c r="H2" s="1949"/>
      <c r="I2" s="1949"/>
      <c r="J2" s="1950"/>
    </row>
    <row r="3" spans="1:10" ht="15" customHeight="1">
      <c r="A3" s="2098" t="s">
        <v>2110</v>
      </c>
      <c r="B3" s="2086"/>
      <c r="C3" s="2091" t="s">
        <v>2109</v>
      </c>
      <c r="D3" s="2092"/>
      <c r="E3" s="2092"/>
      <c r="F3" s="2132"/>
      <c r="G3" s="2092"/>
      <c r="H3" s="2092"/>
      <c r="I3" s="2092"/>
      <c r="J3" s="2092"/>
    </row>
    <row r="4" spans="1:10" ht="15" customHeight="1">
      <c r="A4" s="2130"/>
      <c r="B4" s="2096"/>
      <c r="C4" s="2094" t="s">
        <v>233</v>
      </c>
      <c r="D4" s="2098" t="s">
        <v>549</v>
      </c>
      <c r="E4" s="2085"/>
      <c r="F4" s="2085"/>
      <c r="G4" s="2085"/>
      <c r="H4" s="2086"/>
      <c r="I4" s="2092" t="s">
        <v>550</v>
      </c>
      <c r="J4" s="2092"/>
    </row>
    <row r="5" spans="1:10" ht="70.5" customHeight="1" thickBot="1">
      <c r="A5" s="2131"/>
      <c r="B5" s="2090"/>
      <c r="C5" s="2133"/>
      <c r="D5" s="1624" t="s">
        <v>201</v>
      </c>
      <c r="E5" s="1625" t="s">
        <v>551</v>
      </c>
      <c r="F5" s="1625" t="s">
        <v>1383</v>
      </c>
      <c r="G5" s="1625" t="s">
        <v>552</v>
      </c>
      <c r="H5" s="1625" t="s">
        <v>1459</v>
      </c>
      <c r="I5" s="1626" t="s">
        <v>201</v>
      </c>
      <c r="J5" s="1627" t="s">
        <v>1460</v>
      </c>
    </row>
    <row r="6" spans="1:10" ht="24" customHeight="1" thickTop="1">
      <c r="A6" s="236" t="s">
        <v>1142</v>
      </c>
      <c r="B6" s="182">
        <v>2015</v>
      </c>
      <c r="C6" s="1083">
        <v>5244</v>
      </c>
      <c r="D6" s="1083">
        <v>5242</v>
      </c>
      <c r="E6" s="1083">
        <v>399</v>
      </c>
      <c r="F6" s="474" t="s">
        <v>295</v>
      </c>
      <c r="G6" s="1083">
        <v>1</v>
      </c>
      <c r="H6" s="1083">
        <v>4842</v>
      </c>
      <c r="I6" s="1083">
        <v>2</v>
      </c>
      <c r="J6" s="1105">
        <v>2</v>
      </c>
    </row>
    <row r="7" spans="1:10">
      <c r="A7" s="238"/>
      <c r="B7" s="182">
        <v>2016</v>
      </c>
      <c r="C7" s="1083">
        <v>5566</v>
      </c>
      <c r="D7" s="1083">
        <v>5564</v>
      </c>
      <c r="E7" s="1083">
        <v>633</v>
      </c>
      <c r="F7" s="474" t="s">
        <v>295</v>
      </c>
      <c r="G7" s="474" t="s">
        <v>295</v>
      </c>
      <c r="H7" s="1083">
        <v>4931</v>
      </c>
      <c r="I7" s="1083">
        <v>2</v>
      </c>
      <c r="J7" s="1105">
        <v>2</v>
      </c>
    </row>
    <row r="8" spans="1:10">
      <c r="A8" s="238"/>
      <c r="B8" s="193">
        <v>2017</v>
      </c>
      <c r="C8" s="1091">
        <v>5965</v>
      </c>
      <c r="D8" s="1091">
        <v>5964</v>
      </c>
      <c r="E8" s="1091">
        <v>799</v>
      </c>
      <c r="F8" s="1109" t="s">
        <v>295</v>
      </c>
      <c r="G8" s="1109" t="s">
        <v>295</v>
      </c>
      <c r="H8" s="1091">
        <v>5165</v>
      </c>
      <c r="I8" s="1091">
        <v>1</v>
      </c>
      <c r="J8" s="1108">
        <v>1</v>
      </c>
    </row>
    <row r="9" spans="1:10">
      <c r="A9" s="236" t="s">
        <v>1141</v>
      </c>
      <c r="B9" s="182">
        <v>2015</v>
      </c>
      <c r="C9" s="1083">
        <v>5760</v>
      </c>
      <c r="D9" s="1083">
        <v>5760</v>
      </c>
      <c r="E9" s="474" t="s">
        <v>295</v>
      </c>
      <c r="F9" s="474" t="s">
        <v>295</v>
      </c>
      <c r="G9" s="1083">
        <v>43</v>
      </c>
      <c r="H9" s="1083">
        <v>5717</v>
      </c>
      <c r="I9" s="474" t="s">
        <v>295</v>
      </c>
      <c r="J9" s="1051" t="s">
        <v>295</v>
      </c>
    </row>
    <row r="10" spans="1:10">
      <c r="A10" s="242"/>
      <c r="B10" s="182">
        <v>2016</v>
      </c>
      <c r="C10" s="1083">
        <v>5768</v>
      </c>
      <c r="D10" s="1083">
        <v>5768</v>
      </c>
      <c r="E10" s="474" t="s">
        <v>295</v>
      </c>
      <c r="F10" s="474" t="s">
        <v>295</v>
      </c>
      <c r="G10" s="1083">
        <v>4</v>
      </c>
      <c r="H10" s="1083">
        <v>5764</v>
      </c>
      <c r="I10" s="474" t="s">
        <v>295</v>
      </c>
      <c r="J10" s="1051" t="s">
        <v>295</v>
      </c>
    </row>
    <row r="11" spans="1:10">
      <c r="A11" s="243"/>
      <c r="B11" s="193">
        <v>2017</v>
      </c>
      <c r="C11" s="1091">
        <v>5888</v>
      </c>
      <c r="D11" s="1091">
        <v>5888</v>
      </c>
      <c r="E11" s="1109" t="s">
        <v>295</v>
      </c>
      <c r="F11" s="1109" t="s">
        <v>295</v>
      </c>
      <c r="G11" s="1091">
        <v>5</v>
      </c>
      <c r="H11" s="1091">
        <v>5883</v>
      </c>
      <c r="I11" s="1109" t="s">
        <v>295</v>
      </c>
      <c r="J11" s="1050" t="s">
        <v>295</v>
      </c>
    </row>
    <row r="12" spans="1:10">
      <c r="A12" s="236" t="s">
        <v>1165</v>
      </c>
      <c r="B12" s="182">
        <v>2015</v>
      </c>
      <c r="C12" s="1083">
        <v>4326</v>
      </c>
      <c r="D12" s="1083">
        <v>4326</v>
      </c>
      <c r="E12" s="474" t="s">
        <v>295</v>
      </c>
      <c r="F12" s="474" t="s">
        <v>295</v>
      </c>
      <c r="G12" s="1083">
        <v>2791</v>
      </c>
      <c r="H12" s="1083">
        <v>1535</v>
      </c>
      <c r="I12" s="474" t="s">
        <v>295</v>
      </c>
      <c r="J12" s="1051" t="s">
        <v>295</v>
      </c>
    </row>
    <row r="13" spans="1:10">
      <c r="A13" s="242"/>
      <c r="B13" s="182">
        <v>2016</v>
      </c>
      <c r="C13" s="1083">
        <v>4436</v>
      </c>
      <c r="D13" s="1083">
        <v>4436</v>
      </c>
      <c r="E13" s="474" t="s">
        <v>295</v>
      </c>
      <c r="F13" s="474" t="s">
        <v>295</v>
      </c>
      <c r="G13" s="1083">
        <v>2879</v>
      </c>
      <c r="H13" s="1083">
        <v>1557</v>
      </c>
      <c r="I13" s="474" t="s">
        <v>295</v>
      </c>
      <c r="J13" s="1051" t="s">
        <v>295</v>
      </c>
    </row>
    <row r="14" spans="1:10">
      <c r="A14" s="243"/>
      <c r="B14" s="193">
        <v>2017</v>
      </c>
      <c r="C14" s="1091">
        <v>4644</v>
      </c>
      <c r="D14" s="1091">
        <v>4644</v>
      </c>
      <c r="E14" s="1109" t="s">
        <v>295</v>
      </c>
      <c r="F14" s="1109" t="s">
        <v>295</v>
      </c>
      <c r="G14" s="1091">
        <v>3025</v>
      </c>
      <c r="H14" s="1091">
        <v>1619</v>
      </c>
      <c r="I14" s="1109" t="s">
        <v>295</v>
      </c>
      <c r="J14" s="1050" t="s">
        <v>295</v>
      </c>
    </row>
    <row r="15" spans="1:10">
      <c r="A15" s="236" t="s">
        <v>1163</v>
      </c>
      <c r="B15" s="182">
        <v>2015</v>
      </c>
      <c r="C15" s="1083">
        <v>2321</v>
      </c>
      <c r="D15" s="1083">
        <v>2321</v>
      </c>
      <c r="E15" s="474" t="s">
        <v>295</v>
      </c>
      <c r="F15" s="1083">
        <v>905</v>
      </c>
      <c r="G15" s="1083">
        <v>149</v>
      </c>
      <c r="H15" s="1083">
        <v>1267</v>
      </c>
      <c r="I15" s="474" t="s">
        <v>295</v>
      </c>
      <c r="J15" s="1051" t="s">
        <v>295</v>
      </c>
    </row>
    <row r="16" spans="1:10">
      <c r="A16" s="242"/>
      <c r="B16" s="182">
        <v>2016</v>
      </c>
      <c r="C16" s="1083">
        <v>2070</v>
      </c>
      <c r="D16" s="1083">
        <v>2070</v>
      </c>
      <c r="E16" s="474" t="s">
        <v>295</v>
      </c>
      <c r="F16" s="1083">
        <v>514</v>
      </c>
      <c r="G16" s="1083">
        <v>110</v>
      </c>
      <c r="H16" s="1083">
        <v>1446</v>
      </c>
      <c r="I16" s="474" t="s">
        <v>295</v>
      </c>
      <c r="J16" s="1051" t="s">
        <v>295</v>
      </c>
    </row>
    <row r="17" spans="1:10">
      <c r="A17" s="243"/>
      <c r="B17" s="193">
        <v>2017</v>
      </c>
      <c r="C17" s="1091">
        <v>2165</v>
      </c>
      <c r="D17" s="1091">
        <v>2165</v>
      </c>
      <c r="E17" s="1109" t="s">
        <v>295</v>
      </c>
      <c r="F17" s="1091">
        <v>631</v>
      </c>
      <c r="G17" s="1091">
        <v>103</v>
      </c>
      <c r="H17" s="1091">
        <v>1431</v>
      </c>
      <c r="I17" s="1109" t="s">
        <v>295</v>
      </c>
      <c r="J17" s="1050" t="s">
        <v>295</v>
      </c>
    </row>
    <row r="18" spans="1:10">
      <c r="A18" s="236" t="s">
        <v>1419</v>
      </c>
      <c r="B18" s="182">
        <v>2015</v>
      </c>
      <c r="C18" s="1083">
        <v>1425</v>
      </c>
      <c r="D18" s="1083">
        <v>1425</v>
      </c>
      <c r="E18" s="1083">
        <v>9</v>
      </c>
      <c r="F18" s="474" t="s">
        <v>295</v>
      </c>
      <c r="G18" s="474" t="s">
        <v>295</v>
      </c>
      <c r="H18" s="1083">
        <v>1416</v>
      </c>
      <c r="I18" s="474" t="s">
        <v>295</v>
      </c>
      <c r="J18" s="1051" t="s">
        <v>295</v>
      </c>
    </row>
    <row r="19" spans="1:10">
      <c r="A19" s="242"/>
      <c r="B19" s="182">
        <v>2016</v>
      </c>
      <c r="C19" s="1083">
        <v>1509</v>
      </c>
      <c r="D19" s="1083">
        <v>1509</v>
      </c>
      <c r="E19" s="474" t="s">
        <v>295</v>
      </c>
      <c r="F19" s="474" t="s">
        <v>295</v>
      </c>
      <c r="G19" s="474" t="s">
        <v>295</v>
      </c>
      <c r="H19" s="1083">
        <v>1509</v>
      </c>
      <c r="I19" s="474" t="s">
        <v>295</v>
      </c>
      <c r="J19" s="1051" t="s">
        <v>295</v>
      </c>
    </row>
    <row r="20" spans="1:10">
      <c r="A20" s="243"/>
      <c r="B20" s="193">
        <v>2017</v>
      </c>
      <c r="C20" s="1091">
        <v>1532</v>
      </c>
      <c r="D20" s="1091">
        <v>1532</v>
      </c>
      <c r="E20" s="1109" t="s">
        <v>295</v>
      </c>
      <c r="F20" s="1109" t="s">
        <v>295</v>
      </c>
      <c r="G20" s="1109" t="s">
        <v>295</v>
      </c>
      <c r="H20" s="1091">
        <v>1532</v>
      </c>
      <c r="I20" s="1109" t="s">
        <v>295</v>
      </c>
      <c r="J20" s="1050" t="s">
        <v>295</v>
      </c>
    </row>
    <row r="22" spans="1:10">
      <c r="A22" s="57" t="s">
        <v>2587</v>
      </c>
    </row>
  </sheetData>
  <mergeCells count="6">
    <mergeCell ref="A2:J2"/>
    <mergeCell ref="A3:B5"/>
    <mergeCell ref="C3:J3"/>
    <mergeCell ref="C4:C5"/>
    <mergeCell ref="D4:H4"/>
    <mergeCell ref="I4:J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6"/>
  <dimension ref="A1:G169"/>
  <sheetViews>
    <sheetView showGridLines="0" zoomScaleNormal="100" workbookViewId="0">
      <pane ySplit="6" topLeftCell="A7" activePane="bottomLeft" state="frozen"/>
      <selection activeCell="N36" sqref="N36"/>
      <selection pane="bottomLeft"/>
    </sheetView>
  </sheetViews>
  <sheetFormatPr defaultRowHeight="12"/>
  <cols>
    <col min="1" max="1" width="26.5703125" style="222" customWidth="1"/>
    <col min="2" max="6" width="16.140625" style="222" customWidth="1"/>
    <col min="7" max="16384" width="9.140625" style="222"/>
  </cols>
  <sheetData>
    <row r="1" spans="1:7" customFormat="1" ht="35.1" customHeight="1">
      <c r="A1" s="94"/>
      <c r="B1" s="94"/>
      <c r="C1" s="94"/>
      <c r="D1" s="52"/>
      <c r="E1" s="52"/>
      <c r="F1" s="52"/>
    </row>
    <row r="2" spans="1:7" ht="15" customHeight="1">
      <c r="A2" s="1974" t="s">
        <v>2904</v>
      </c>
      <c r="B2" s="1975"/>
      <c r="C2" s="1975"/>
      <c r="D2" s="1975"/>
      <c r="E2" s="2123"/>
      <c r="F2" s="2123"/>
    </row>
    <row r="3" spans="1:7" ht="12.75">
      <c r="A3" s="1977" t="s">
        <v>36</v>
      </c>
      <c r="B3" s="1984" t="s">
        <v>563</v>
      </c>
      <c r="C3" s="2073" t="s">
        <v>1485</v>
      </c>
      <c r="D3" s="2075"/>
      <c r="E3" s="2075"/>
      <c r="F3" s="2075"/>
    </row>
    <row r="4" spans="1:7" ht="15" customHeight="1">
      <c r="A4" s="1983"/>
      <c r="B4" s="1985"/>
      <c r="C4" s="1984" t="s">
        <v>201</v>
      </c>
      <c r="D4" s="1984" t="s">
        <v>551</v>
      </c>
      <c r="E4" s="1984" t="s">
        <v>552</v>
      </c>
      <c r="F4" s="2012" t="s">
        <v>74</v>
      </c>
    </row>
    <row r="5" spans="1:7" ht="36" customHeight="1">
      <c r="A5" s="1983"/>
      <c r="B5" s="2066"/>
      <c r="C5" s="2066"/>
      <c r="D5" s="2066"/>
      <c r="E5" s="2066"/>
      <c r="F5" s="2014"/>
    </row>
    <row r="6" spans="1:7" ht="12.75" thickBot="1">
      <c r="A6" s="1978"/>
      <c r="B6" s="2016" t="s">
        <v>520</v>
      </c>
      <c r="C6" s="2016"/>
      <c r="D6" s="2016"/>
      <c r="E6" s="2016"/>
      <c r="F6" s="2016"/>
    </row>
    <row r="7" spans="1:7" ht="21.75" customHeight="1" thickTop="1">
      <c r="A7" s="182" t="s">
        <v>2531</v>
      </c>
      <c r="B7" s="1110">
        <v>30942</v>
      </c>
      <c r="C7" s="1110">
        <v>30654</v>
      </c>
      <c r="D7" s="528">
        <v>5</v>
      </c>
      <c r="E7" s="1110">
        <v>8285</v>
      </c>
      <c r="F7" s="360">
        <v>22364</v>
      </c>
    </row>
    <row r="8" spans="1:7" ht="15">
      <c r="A8" s="199">
        <v>2016</v>
      </c>
      <c r="B8" s="1083">
        <v>32103</v>
      </c>
      <c r="C8" s="1083">
        <v>31999</v>
      </c>
      <c r="D8" s="500">
        <v>4</v>
      </c>
      <c r="E8" s="1083">
        <v>8902</v>
      </c>
      <c r="F8" s="360">
        <v>23093</v>
      </c>
    </row>
    <row r="9" spans="1:7" ht="15">
      <c r="A9" s="200">
        <v>2017</v>
      </c>
      <c r="B9" s="1111">
        <v>33061</v>
      </c>
      <c r="C9" s="1111">
        <v>32959</v>
      </c>
      <c r="D9" s="509">
        <v>5</v>
      </c>
      <c r="E9" s="1111">
        <v>9062</v>
      </c>
      <c r="F9" s="1112">
        <v>23892</v>
      </c>
    </row>
    <row r="10" spans="1:7" s="244" customFormat="1">
      <c r="A10" s="1579" t="s">
        <v>1103</v>
      </c>
      <c r="B10" s="1644">
        <v>13504</v>
      </c>
      <c r="C10" s="1644">
        <v>13481</v>
      </c>
      <c r="D10" s="1644">
        <v>5</v>
      </c>
      <c r="E10" s="1668">
        <v>3633</v>
      </c>
      <c r="F10" s="1668">
        <v>9843</v>
      </c>
      <c r="G10" s="490"/>
    </row>
    <row r="11" spans="1:7">
      <c r="A11" s="103" t="s">
        <v>521</v>
      </c>
      <c r="B11" s="501"/>
      <c r="C11" s="501"/>
      <c r="D11" s="501"/>
      <c r="E11" s="501"/>
      <c r="F11" s="489"/>
      <c r="G11" s="221"/>
    </row>
    <row r="12" spans="1:7">
      <c r="A12" s="486" t="s">
        <v>1258</v>
      </c>
      <c r="B12" s="1083">
        <v>2619</v>
      </c>
      <c r="C12" s="1083">
        <v>2619</v>
      </c>
      <c r="D12" s="474" t="s">
        <v>295</v>
      </c>
      <c r="E12" s="1083">
        <v>50</v>
      </c>
      <c r="F12" s="1101">
        <v>2569</v>
      </c>
      <c r="G12" s="221"/>
    </row>
    <row r="13" spans="1:7">
      <c r="A13" s="486" t="s">
        <v>1259</v>
      </c>
      <c r="B13" s="501"/>
      <c r="C13" s="501"/>
      <c r="D13" s="501"/>
      <c r="E13" s="501"/>
      <c r="F13" s="489"/>
      <c r="G13" s="221"/>
    </row>
    <row r="14" spans="1:7">
      <c r="A14" s="487" t="s">
        <v>1260</v>
      </c>
      <c r="B14" s="1083">
        <v>1634</v>
      </c>
      <c r="C14" s="1083">
        <v>1634</v>
      </c>
      <c r="D14" s="474" t="s">
        <v>295</v>
      </c>
      <c r="E14" s="1083">
        <v>15</v>
      </c>
      <c r="F14" s="1101">
        <v>1619</v>
      </c>
      <c r="G14" s="221"/>
    </row>
    <row r="15" spans="1:7">
      <c r="A15" s="486" t="s">
        <v>1261</v>
      </c>
      <c r="B15" s="501"/>
      <c r="C15" s="501"/>
      <c r="D15" s="501"/>
      <c r="E15" s="501"/>
      <c r="F15" s="489"/>
      <c r="G15" s="221"/>
    </row>
    <row r="16" spans="1:7">
      <c r="A16" s="487" t="s">
        <v>1262</v>
      </c>
      <c r="B16" s="474">
        <v>296</v>
      </c>
      <c r="C16" s="474">
        <v>296</v>
      </c>
      <c r="D16" s="474" t="s">
        <v>295</v>
      </c>
      <c r="E16" s="474">
        <v>8</v>
      </c>
      <c r="F16" s="475">
        <v>288</v>
      </c>
      <c r="G16" s="221"/>
    </row>
    <row r="17" spans="1:7">
      <c r="A17" s="488" t="s">
        <v>1263</v>
      </c>
      <c r="B17" s="1083">
        <v>268</v>
      </c>
      <c r="C17" s="1083">
        <v>268</v>
      </c>
      <c r="D17" s="474" t="s">
        <v>295</v>
      </c>
      <c r="E17" s="474" t="s">
        <v>295</v>
      </c>
      <c r="F17" s="1101">
        <v>268</v>
      </c>
      <c r="G17" s="221"/>
    </row>
    <row r="18" spans="1:7">
      <c r="A18" s="486" t="s">
        <v>1264</v>
      </c>
      <c r="B18" s="501"/>
      <c r="C18" s="501"/>
      <c r="D18" s="501"/>
      <c r="E18" s="501"/>
      <c r="F18" s="489"/>
      <c r="G18" s="221"/>
    </row>
    <row r="19" spans="1:7">
      <c r="A19" s="487" t="s">
        <v>1265</v>
      </c>
      <c r="B19" s="1083">
        <v>124</v>
      </c>
      <c r="C19" s="1083">
        <v>124</v>
      </c>
      <c r="D19" s="474" t="s">
        <v>295</v>
      </c>
      <c r="E19" s="474" t="s">
        <v>295</v>
      </c>
      <c r="F19" s="1101">
        <v>124</v>
      </c>
      <c r="G19" s="221"/>
    </row>
    <row r="20" spans="1:7">
      <c r="A20" s="487" t="s">
        <v>1266</v>
      </c>
      <c r="B20" s="1083">
        <v>114</v>
      </c>
      <c r="C20" s="1083">
        <v>114</v>
      </c>
      <c r="D20" s="474" t="s">
        <v>295</v>
      </c>
      <c r="E20" s="474" t="s">
        <v>295</v>
      </c>
      <c r="F20" s="1101">
        <v>114</v>
      </c>
      <c r="G20" s="221"/>
    </row>
    <row r="21" spans="1:7">
      <c r="A21" s="487" t="s">
        <v>1267</v>
      </c>
      <c r="B21" s="1083">
        <v>208</v>
      </c>
      <c r="C21" s="1083">
        <v>208</v>
      </c>
      <c r="D21" s="474" t="s">
        <v>295</v>
      </c>
      <c r="E21" s="474" t="s">
        <v>295</v>
      </c>
      <c r="F21" s="1101">
        <v>208</v>
      </c>
      <c r="G21" s="221"/>
    </row>
    <row r="22" spans="1:7">
      <c r="A22" s="487" t="s">
        <v>1268</v>
      </c>
      <c r="B22" s="1083">
        <v>89</v>
      </c>
      <c r="C22" s="1083">
        <v>89</v>
      </c>
      <c r="D22" s="474" t="s">
        <v>295</v>
      </c>
      <c r="E22" s="1083">
        <v>24</v>
      </c>
      <c r="F22" s="1101">
        <v>65</v>
      </c>
      <c r="G22" s="221"/>
    </row>
    <row r="23" spans="1:7">
      <c r="A23" s="487" t="s">
        <v>1269</v>
      </c>
      <c r="B23" s="1083">
        <v>154</v>
      </c>
      <c r="C23" s="1083">
        <v>154</v>
      </c>
      <c r="D23" s="474" t="s">
        <v>295</v>
      </c>
      <c r="E23" s="1083">
        <v>3</v>
      </c>
      <c r="F23" s="1101">
        <v>151</v>
      </c>
      <c r="G23" s="221"/>
    </row>
    <row r="24" spans="1:7">
      <c r="A24" s="486" t="s">
        <v>1270</v>
      </c>
      <c r="B24" s="1083">
        <v>2036</v>
      </c>
      <c r="C24" s="1083">
        <v>2013</v>
      </c>
      <c r="D24" s="1083">
        <v>5</v>
      </c>
      <c r="E24" s="1083">
        <v>295</v>
      </c>
      <c r="F24" s="1101">
        <v>1713</v>
      </c>
      <c r="G24" s="221"/>
    </row>
    <row r="25" spans="1:7">
      <c r="A25" s="486" t="s">
        <v>1271</v>
      </c>
      <c r="B25" s="501"/>
      <c r="C25" s="501"/>
      <c r="D25" s="501"/>
      <c r="E25" s="501"/>
      <c r="F25" s="489"/>
      <c r="G25" s="221"/>
    </row>
    <row r="26" spans="1:7">
      <c r="A26" s="487" t="s">
        <v>1272</v>
      </c>
      <c r="B26" s="524">
        <v>940</v>
      </c>
      <c r="C26" s="524">
        <v>917</v>
      </c>
      <c r="D26" s="474" t="s">
        <v>295</v>
      </c>
      <c r="E26" s="1113">
        <v>4</v>
      </c>
      <c r="F26" s="1114">
        <v>913</v>
      </c>
      <c r="G26" s="221"/>
    </row>
    <row r="27" spans="1:7">
      <c r="A27" s="488" t="s">
        <v>1263</v>
      </c>
      <c r="B27" s="1083">
        <v>783</v>
      </c>
      <c r="C27" s="1083">
        <v>764</v>
      </c>
      <c r="D27" s="474" t="s">
        <v>295</v>
      </c>
      <c r="E27" s="474" t="s">
        <v>295</v>
      </c>
      <c r="F27" s="1101">
        <v>764</v>
      </c>
      <c r="G27" s="221"/>
    </row>
    <row r="28" spans="1:7">
      <c r="A28" s="487" t="s">
        <v>1273</v>
      </c>
      <c r="B28" s="1113">
        <v>658</v>
      </c>
      <c r="C28" s="1113">
        <v>658</v>
      </c>
      <c r="D28" s="474" t="s">
        <v>295</v>
      </c>
      <c r="E28" s="474" t="s">
        <v>295</v>
      </c>
      <c r="F28" s="1114">
        <v>658</v>
      </c>
      <c r="G28" s="221"/>
    </row>
    <row r="29" spans="1:7">
      <c r="A29" s="488" t="s">
        <v>1263</v>
      </c>
      <c r="B29" s="1083">
        <v>658</v>
      </c>
      <c r="C29" s="1083">
        <v>658</v>
      </c>
      <c r="D29" s="474" t="s">
        <v>295</v>
      </c>
      <c r="E29" s="474" t="s">
        <v>295</v>
      </c>
      <c r="F29" s="1101">
        <v>658</v>
      </c>
      <c r="G29" s="221"/>
    </row>
    <row r="30" spans="1:7">
      <c r="A30" s="487" t="s">
        <v>1274</v>
      </c>
      <c r="B30" s="1113">
        <v>171</v>
      </c>
      <c r="C30" s="1113">
        <v>171</v>
      </c>
      <c r="D30" s="474" t="s">
        <v>295</v>
      </c>
      <c r="E30" s="1113">
        <v>121</v>
      </c>
      <c r="F30" s="1114">
        <v>50</v>
      </c>
      <c r="G30" s="221"/>
    </row>
    <row r="31" spans="1:7">
      <c r="A31" s="488" t="s">
        <v>1263</v>
      </c>
      <c r="B31" s="1083">
        <v>121</v>
      </c>
      <c r="C31" s="1083">
        <v>121</v>
      </c>
      <c r="D31" s="474" t="s">
        <v>295</v>
      </c>
      <c r="E31" s="1083">
        <v>121</v>
      </c>
      <c r="F31" s="475" t="s">
        <v>295</v>
      </c>
      <c r="G31" s="221"/>
    </row>
    <row r="32" spans="1:7">
      <c r="A32" s="486" t="s">
        <v>1264</v>
      </c>
      <c r="B32" s="501"/>
      <c r="C32" s="501"/>
      <c r="D32" s="501"/>
      <c r="E32" s="501"/>
      <c r="F32" s="489"/>
      <c r="G32" s="221"/>
    </row>
    <row r="33" spans="1:7">
      <c r="A33" s="487" t="s">
        <v>1275</v>
      </c>
      <c r="B33" s="1083">
        <v>30</v>
      </c>
      <c r="C33" s="1083">
        <v>30</v>
      </c>
      <c r="D33" s="474" t="s">
        <v>295</v>
      </c>
      <c r="E33" s="1083">
        <v>30</v>
      </c>
      <c r="F33" s="475" t="s">
        <v>295</v>
      </c>
      <c r="G33" s="221"/>
    </row>
    <row r="34" spans="1:7">
      <c r="A34" s="487" t="s">
        <v>1276</v>
      </c>
      <c r="B34" s="1083">
        <v>145</v>
      </c>
      <c r="C34" s="1083">
        <v>145</v>
      </c>
      <c r="D34" s="1083">
        <v>5</v>
      </c>
      <c r="E34" s="1083">
        <v>140</v>
      </c>
      <c r="F34" s="475" t="s">
        <v>295</v>
      </c>
      <c r="G34" s="221"/>
    </row>
    <row r="35" spans="1:7">
      <c r="A35" s="487" t="s">
        <v>1277</v>
      </c>
      <c r="B35" s="1083">
        <v>92</v>
      </c>
      <c r="C35" s="1083">
        <v>92</v>
      </c>
      <c r="D35" s="474" t="s">
        <v>295</v>
      </c>
      <c r="E35" s="474" t="s">
        <v>295</v>
      </c>
      <c r="F35" s="1101">
        <v>92</v>
      </c>
      <c r="G35" s="221"/>
    </row>
    <row r="36" spans="1:7">
      <c r="A36" s="486" t="s">
        <v>1278</v>
      </c>
      <c r="B36" s="1083">
        <v>1553</v>
      </c>
      <c r="C36" s="1083">
        <v>1553</v>
      </c>
      <c r="D36" s="474" t="s">
        <v>295</v>
      </c>
      <c r="E36" s="1083">
        <v>1553</v>
      </c>
      <c r="F36" s="475" t="s">
        <v>295</v>
      </c>
      <c r="G36" s="221"/>
    </row>
    <row r="37" spans="1:7">
      <c r="A37" s="486" t="s">
        <v>1271</v>
      </c>
      <c r="B37" s="501"/>
      <c r="C37" s="501"/>
      <c r="D37" s="501"/>
      <c r="E37" s="501"/>
      <c r="F37" s="489"/>
      <c r="G37" s="221"/>
    </row>
    <row r="38" spans="1:7">
      <c r="A38" s="487" t="s">
        <v>1279</v>
      </c>
      <c r="B38" s="1113">
        <v>98</v>
      </c>
      <c r="C38" s="1113">
        <v>98</v>
      </c>
      <c r="D38" s="474" t="s">
        <v>295</v>
      </c>
      <c r="E38" s="1113">
        <v>98</v>
      </c>
      <c r="F38" s="475" t="s">
        <v>295</v>
      </c>
      <c r="G38" s="221"/>
    </row>
    <row r="39" spans="1:7">
      <c r="A39" s="488" t="s">
        <v>1263</v>
      </c>
      <c r="B39" s="1113">
        <v>78</v>
      </c>
      <c r="C39" s="1113">
        <v>78</v>
      </c>
      <c r="D39" s="474" t="s">
        <v>295</v>
      </c>
      <c r="E39" s="1113">
        <v>78</v>
      </c>
      <c r="F39" s="475" t="s">
        <v>295</v>
      </c>
      <c r="G39" s="221"/>
    </row>
    <row r="40" spans="1:7">
      <c r="A40" s="487" t="s">
        <v>1280</v>
      </c>
      <c r="B40" s="1113">
        <v>146</v>
      </c>
      <c r="C40" s="1113">
        <v>146</v>
      </c>
      <c r="D40" s="474" t="s">
        <v>295</v>
      </c>
      <c r="E40" s="1113">
        <v>146</v>
      </c>
      <c r="F40" s="475" t="s">
        <v>295</v>
      </c>
      <c r="G40" s="221"/>
    </row>
    <row r="41" spans="1:7">
      <c r="A41" s="488" t="s">
        <v>1263</v>
      </c>
      <c r="B41" s="1113">
        <v>146</v>
      </c>
      <c r="C41" s="1113">
        <v>146</v>
      </c>
      <c r="D41" s="474" t="s">
        <v>295</v>
      </c>
      <c r="E41" s="1113">
        <v>146</v>
      </c>
      <c r="F41" s="475" t="s">
        <v>295</v>
      </c>
      <c r="G41" s="221"/>
    </row>
    <row r="42" spans="1:7">
      <c r="A42" s="487" t="s">
        <v>1281</v>
      </c>
      <c r="B42" s="1113">
        <v>285</v>
      </c>
      <c r="C42" s="1113">
        <v>285</v>
      </c>
      <c r="D42" s="474" t="s">
        <v>295</v>
      </c>
      <c r="E42" s="1113">
        <v>285</v>
      </c>
      <c r="F42" s="475" t="s">
        <v>295</v>
      </c>
      <c r="G42" s="221"/>
    </row>
    <row r="43" spans="1:7">
      <c r="A43" s="488" t="s">
        <v>1263</v>
      </c>
      <c r="B43" s="1113">
        <v>272</v>
      </c>
      <c r="C43" s="1113">
        <v>272</v>
      </c>
      <c r="D43" s="474" t="s">
        <v>295</v>
      </c>
      <c r="E43" s="1113">
        <v>272</v>
      </c>
      <c r="F43" s="475" t="s">
        <v>295</v>
      </c>
      <c r="G43" s="221"/>
    </row>
    <row r="44" spans="1:7">
      <c r="A44" s="487" t="s">
        <v>1282</v>
      </c>
      <c r="B44" s="1113">
        <v>854</v>
      </c>
      <c r="C44" s="1113">
        <v>854</v>
      </c>
      <c r="D44" s="474" t="s">
        <v>295</v>
      </c>
      <c r="E44" s="1113">
        <v>854</v>
      </c>
      <c r="F44" s="475" t="s">
        <v>295</v>
      </c>
      <c r="G44" s="221"/>
    </row>
    <row r="45" spans="1:7">
      <c r="A45" s="488" t="s">
        <v>522</v>
      </c>
      <c r="B45" s="1113">
        <v>794</v>
      </c>
      <c r="C45" s="1113">
        <v>794</v>
      </c>
      <c r="D45" s="474" t="s">
        <v>295</v>
      </c>
      <c r="E45" s="1113">
        <v>794</v>
      </c>
      <c r="F45" s="475" t="s">
        <v>295</v>
      </c>
      <c r="G45" s="221"/>
    </row>
    <row r="46" spans="1:7">
      <c r="A46" s="486" t="s">
        <v>1283</v>
      </c>
      <c r="B46" s="501"/>
      <c r="C46" s="501"/>
      <c r="D46" s="501"/>
      <c r="E46" s="501"/>
      <c r="F46" s="489"/>
      <c r="G46" s="221"/>
    </row>
    <row r="47" spans="1:7">
      <c r="A47" s="487" t="s">
        <v>1284</v>
      </c>
      <c r="B47" s="1083">
        <v>170</v>
      </c>
      <c r="C47" s="1083">
        <v>170</v>
      </c>
      <c r="D47" s="474" t="s">
        <v>295</v>
      </c>
      <c r="E47" s="1083">
        <v>170</v>
      </c>
      <c r="F47" s="475" t="s">
        <v>295</v>
      </c>
      <c r="G47" s="221"/>
    </row>
    <row r="48" spans="1:7">
      <c r="A48" s="486" t="s">
        <v>1357</v>
      </c>
      <c r="B48" s="1083">
        <v>932</v>
      </c>
      <c r="C48" s="1083">
        <v>932</v>
      </c>
      <c r="D48" s="474" t="s">
        <v>295</v>
      </c>
      <c r="E48" s="1083">
        <v>536</v>
      </c>
      <c r="F48" s="1101">
        <v>396</v>
      </c>
      <c r="G48" s="221"/>
    </row>
    <row r="49" spans="1:7">
      <c r="A49" s="486" t="s">
        <v>1271</v>
      </c>
      <c r="B49" s="501"/>
      <c r="C49" s="501"/>
      <c r="D49" s="501"/>
      <c r="E49" s="501"/>
      <c r="F49" s="489"/>
      <c r="G49" s="221"/>
    </row>
    <row r="50" spans="1:7">
      <c r="A50" s="487" t="s">
        <v>1285</v>
      </c>
      <c r="B50" s="1113">
        <v>138</v>
      </c>
      <c r="C50" s="1113">
        <v>138</v>
      </c>
      <c r="D50" s="474" t="s">
        <v>295</v>
      </c>
      <c r="E50" s="1113">
        <v>138</v>
      </c>
      <c r="F50" s="475" t="s">
        <v>295</v>
      </c>
      <c r="G50" s="221"/>
    </row>
    <row r="51" spans="1:7">
      <c r="A51" s="488" t="s">
        <v>1263</v>
      </c>
      <c r="B51" s="1113">
        <v>89</v>
      </c>
      <c r="C51" s="1113">
        <v>89</v>
      </c>
      <c r="D51" s="474" t="s">
        <v>295</v>
      </c>
      <c r="E51" s="1113">
        <v>89</v>
      </c>
      <c r="F51" s="475" t="s">
        <v>295</v>
      </c>
      <c r="G51" s="221"/>
    </row>
    <row r="52" spans="1:7">
      <c r="A52" s="487" t="s">
        <v>1286</v>
      </c>
      <c r="B52" s="1113">
        <v>363</v>
      </c>
      <c r="C52" s="1113">
        <v>363</v>
      </c>
      <c r="D52" s="474" t="s">
        <v>295</v>
      </c>
      <c r="E52" s="1113">
        <v>363</v>
      </c>
      <c r="F52" s="475" t="s">
        <v>295</v>
      </c>
      <c r="G52" s="221"/>
    </row>
    <row r="53" spans="1:7">
      <c r="A53" s="488" t="s">
        <v>1263</v>
      </c>
      <c r="B53" s="1113">
        <v>348</v>
      </c>
      <c r="C53" s="1113">
        <v>348</v>
      </c>
      <c r="D53" s="474" t="s">
        <v>295</v>
      </c>
      <c r="E53" s="1113">
        <v>348</v>
      </c>
      <c r="F53" s="475" t="s">
        <v>295</v>
      </c>
      <c r="G53" s="221"/>
    </row>
    <row r="54" spans="1:7">
      <c r="A54" s="487" t="s">
        <v>1287</v>
      </c>
      <c r="B54" s="1113">
        <v>396</v>
      </c>
      <c r="C54" s="1113">
        <v>396</v>
      </c>
      <c r="D54" s="474" t="s">
        <v>295</v>
      </c>
      <c r="E54" s="474" t="s">
        <v>295</v>
      </c>
      <c r="F54" s="1114">
        <v>396</v>
      </c>
      <c r="G54" s="221"/>
    </row>
    <row r="55" spans="1:7">
      <c r="A55" s="488" t="s">
        <v>1263</v>
      </c>
      <c r="B55" s="1113">
        <v>321</v>
      </c>
      <c r="C55" s="1113">
        <v>321</v>
      </c>
      <c r="D55" s="474" t="s">
        <v>295</v>
      </c>
      <c r="E55" s="474" t="s">
        <v>295</v>
      </c>
      <c r="F55" s="1114">
        <v>321</v>
      </c>
      <c r="G55" s="221"/>
    </row>
    <row r="56" spans="1:7">
      <c r="A56" s="486" t="s">
        <v>1283</v>
      </c>
      <c r="B56" s="501"/>
      <c r="C56" s="501"/>
      <c r="D56" s="501"/>
      <c r="E56" s="501"/>
      <c r="F56" s="489"/>
      <c r="G56" s="221"/>
    </row>
    <row r="57" spans="1:7">
      <c r="A57" s="487" t="s">
        <v>1288</v>
      </c>
      <c r="B57" s="1083">
        <v>35</v>
      </c>
      <c r="C57" s="1083">
        <v>35</v>
      </c>
      <c r="D57" s="474" t="s">
        <v>295</v>
      </c>
      <c r="E57" s="1083">
        <v>35</v>
      </c>
      <c r="F57" s="475" t="s">
        <v>295</v>
      </c>
      <c r="G57" s="221"/>
    </row>
    <row r="58" spans="1:7">
      <c r="A58" s="486" t="s">
        <v>1290</v>
      </c>
      <c r="B58" s="1083">
        <v>1199</v>
      </c>
      <c r="C58" s="1083">
        <v>1199</v>
      </c>
      <c r="D58" s="474" t="s">
        <v>295</v>
      </c>
      <c r="E58" s="1083">
        <v>1199</v>
      </c>
      <c r="F58" s="475" t="s">
        <v>295</v>
      </c>
      <c r="G58" s="221"/>
    </row>
    <row r="59" spans="1:7">
      <c r="A59" s="486" t="s">
        <v>1271</v>
      </c>
      <c r="B59" s="501"/>
      <c r="C59" s="501"/>
      <c r="D59" s="501"/>
      <c r="E59" s="501"/>
      <c r="F59" s="489"/>
      <c r="G59" s="221"/>
    </row>
    <row r="60" spans="1:7">
      <c r="A60" s="487" t="s">
        <v>1291</v>
      </c>
      <c r="B60" s="1113">
        <v>141</v>
      </c>
      <c r="C60" s="1113">
        <v>141</v>
      </c>
      <c r="D60" s="474" t="s">
        <v>295</v>
      </c>
      <c r="E60" s="1113">
        <v>141</v>
      </c>
      <c r="F60" s="475" t="s">
        <v>295</v>
      </c>
      <c r="G60" s="221"/>
    </row>
    <row r="61" spans="1:7">
      <c r="A61" s="488" t="s">
        <v>1263</v>
      </c>
      <c r="B61" s="1113">
        <v>121</v>
      </c>
      <c r="C61" s="1113">
        <v>121</v>
      </c>
      <c r="D61" s="474" t="s">
        <v>295</v>
      </c>
      <c r="E61" s="1113">
        <v>121</v>
      </c>
      <c r="F61" s="475" t="s">
        <v>295</v>
      </c>
      <c r="G61" s="221"/>
    </row>
    <row r="62" spans="1:7">
      <c r="A62" s="487" t="s">
        <v>1292</v>
      </c>
      <c r="B62" s="1113">
        <v>656</v>
      </c>
      <c r="C62" s="1113">
        <v>656</v>
      </c>
      <c r="D62" s="474" t="s">
        <v>295</v>
      </c>
      <c r="E62" s="1113">
        <v>656</v>
      </c>
      <c r="F62" s="475" t="s">
        <v>295</v>
      </c>
      <c r="G62" s="221"/>
    </row>
    <row r="63" spans="1:7">
      <c r="A63" s="488" t="s">
        <v>1263</v>
      </c>
      <c r="B63" s="1113">
        <v>499</v>
      </c>
      <c r="C63" s="1113">
        <v>499</v>
      </c>
      <c r="D63" s="474" t="s">
        <v>295</v>
      </c>
      <c r="E63" s="1113">
        <v>499</v>
      </c>
      <c r="F63" s="475" t="s">
        <v>295</v>
      </c>
      <c r="G63" s="221"/>
    </row>
    <row r="64" spans="1:7">
      <c r="A64" s="487" t="s">
        <v>1293</v>
      </c>
      <c r="B64" s="1113">
        <v>205</v>
      </c>
      <c r="C64" s="1113">
        <v>205</v>
      </c>
      <c r="D64" s="474" t="s">
        <v>295</v>
      </c>
      <c r="E64" s="1113">
        <v>205</v>
      </c>
      <c r="F64" s="475" t="s">
        <v>295</v>
      </c>
      <c r="G64" s="221"/>
    </row>
    <row r="65" spans="1:7">
      <c r="A65" s="488" t="s">
        <v>1263</v>
      </c>
      <c r="B65" s="1113">
        <v>116</v>
      </c>
      <c r="C65" s="1113">
        <v>116</v>
      </c>
      <c r="D65" s="474" t="s">
        <v>295</v>
      </c>
      <c r="E65" s="1113">
        <v>116</v>
      </c>
      <c r="F65" s="475" t="s">
        <v>295</v>
      </c>
      <c r="G65" s="221"/>
    </row>
    <row r="66" spans="1:7">
      <c r="A66" s="486" t="s">
        <v>1264</v>
      </c>
      <c r="B66" s="501"/>
      <c r="C66" s="501"/>
      <c r="D66" s="501"/>
      <c r="E66" s="501"/>
      <c r="F66" s="489"/>
      <c r="G66" s="221"/>
    </row>
    <row r="67" spans="1:7">
      <c r="A67" s="487" t="s">
        <v>1294</v>
      </c>
      <c r="B67" s="1083">
        <v>91</v>
      </c>
      <c r="C67" s="1083">
        <v>91</v>
      </c>
      <c r="D67" s="474" t="s">
        <v>295</v>
      </c>
      <c r="E67" s="1083">
        <v>91</v>
      </c>
      <c r="F67" s="475" t="s">
        <v>295</v>
      </c>
      <c r="G67" s="221"/>
    </row>
    <row r="68" spans="1:7">
      <c r="A68" s="487" t="s">
        <v>1295</v>
      </c>
      <c r="B68" s="1083">
        <v>106</v>
      </c>
      <c r="C68" s="1083">
        <v>106</v>
      </c>
      <c r="D68" s="474" t="s">
        <v>295</v>
      </c>
      <c r="E68" s="1083">
        <v>106</v>
      </c>
      <c r="F68" s="475" t="s">
        <v>295</v>
      </c>
      <c r="G68" s="221"/>
    </row>
    <row r="69" spans="1:7">
      <c r="A69" s="486" t="s">
        <v>1296</v>
      </c>
      <c r="B69" s="501"/>
      <c r="C69" s="501"/>
      <c r="D69" s="501"/>
      <c r="E69" s="501"/>
      <c r="F69" s="489"/>
      <c r="G69" s="221"/>
    </row>
    <row r="70" spans="1:7">
      <c r="A70" s="487" t="s">
        <v>1297</v>
      </c>
      <c r="B70" s="1083">
        <v>5165</v>
      </c>
      <c r="C70" s="1083">
        <v>5165</v>
      </c>
      <c r="D70" s="474" t="s">
        <v>295</v>
      </c>
      <c r="E70" s="474" t="s">
        <v>295</v>
      </c>
      <c r="F70" s="1101">
        <v>5165</v>
      </c>
      <c r="G70" s="221"/>
    </row>
    <row r="71" spans="1:7">
      <c r="A71" s="1634" t="s">
        <v>1356</v>
      </c>
      <c r="B71" s="1669">
        <v>19557</v>
      </c>
      <c r="C71" s="1669">
        <v>19478</v>
      </c>
      <c r="D71" s="1657" t="s">
        <v>295</v>
      </c>
      <c r="E71" s="1669">
        <v>5429</v>
      </c>
      <c r="F71" s="1670">
        <v>14049</v>
      </c>
      <c r="G71" s="221"/>
    </row>
    <row r="72" spans="1:7">
      <c r="A72" s="486" t="s">
        <v>1298</v>
      </c>
      <c r="B72" s="501"/>
      <c r="C72" s="501"/>
      <c r="D72" s="501"/>
      <c r="E72" s="501"/>
      <c r="F72" s="489"/>
      <c r="G72" s="221"/>
    </row>
    <row r="73" spans="1:7">
      <c r="A73" s="486" t="s">
        <v>1299</v>
      </c>
      <c r="B73" s="474">
        <v>1346</v>
      </c>
      <c r="C73" s="474">
        <v>1346</v>
      </c>
      <c r="D73" s="474" t="s">
        <v>295</v>
      </c>
      <c r="E73" s="474">
        <v>128</v>
      </c>
      <c r="F73" s="475">
        <v>1218</v>
      </c>
      <c r="G73" s="221"/>
    </row>
    <row r="74" spans="1:7">
      <c r="A74" s="486" t="s">
        <v>1259</v>
      </c>
      <c r="B74" s="505"/>
      <c r="C74" s="505"/>
      <c r="D74" s="505"/>
      <c r="E74" s="505"/>
      <c r="F74" s="516"/>
      <c r="G74" s="221"/>
    </row>
    <row r="75" spans="1:7">
      <c r="A75" s="487" t="s">
        <v>1300</v>
      </c>
      <c r="B75" s="1083">
        <v>751</v>
      </c>
      <c r="C75" s="1083">
        <v>751</v>
      </c>
      <c r="D75" s="474" t="s">
        <v>295</v>
      </c>
      <c r="E75" s="474" t="s">
        <v>295</v>
      </c>
      <c r="F75" s="1101">
        <v>751</v>
      </c>
      <c r="G75" s="221"/>
    </row>
    <row r="76" spans="1:7">
      <c r="A76" s="486" t="s">
        <v>1261</v>
      </c>
      <c r="B76" s="525"/>
      <c r="C76" s="525"/>
      <c r="D76" s="525"/>
      <c r="E76" s="525"/>
      <c r="F76" s="518"/>
      <c r="G76" s="221"/>
    </row>
    <row r="77" spans="1:7">
      <c r="A77" s="487" t="s">
        <v>1301</v>
      </c>
      <c r="B77" s="474">
        <v>457</v>
      </c>
      <c r="C77" s="474">
        <v>457</v>
      </c>
      <c r="D77" s="474" t="s">
        <v>295</v>
      </c>
      <c r="E77" s="474">
        <v>4</v>
      </c>
      <c r="F77" s="475">
        <v>453</v>
      </c>
      <c r="G77" s="221"/>
    </row>
    <row r="78" spans="1:7">
      <c r="A78" s="488" t="s">
        <v>1263</v>
      </c>
      <c r="B78" s="474">
        <v>369</v>
      </c>
      <c r="C78" s="474">
        <v>369</v>
      </c>
      <c r="D78" s="474" t="s">
        <v>295</v>
      </c>
      <c r="E78" s="474" t="s">
        <v>295</v>
      </c>
      <c r="F78" s="475">
        <v>369</v>
      </c>
      <c r="G78" s="221"/>
    </row>
    <row r="79" spans="1:7">
      <c r="A79" s="486" t="s">
        <v>1264</v>
      </c>
      <c r="B79" s="501"/>
      <c r="C79" s="501"/>
      <c r="D79" s="501"/>
      <c r="E79" s="501"/>
      <c r="F79" s="489"/>
      <c r="G79" s="221"/>
    </row>
    <row r="80" spans="1:7">
      <c r="A80" s="487" t="s">
        <v>1302</v>
      </c>
      <c r="B80" s="474">
        <v>57</v>
      </c>
      <c r="C80" s="474">
        <v>57</v>
      </c>
      <c r="D80" s="474" t="s">
        <v>295</v>
      </c>
      <c r="E80" s="474">
        <v>57</v>
      </c>
      <c r="F80" s="475" t="s">
        <v>295</v>
      </c>
      <c r="G80" s="221"/>
    </row>
    <row r="81" spans="1:7">
      <c r="A81" s="487" t="s">
        <v>1303</v>
      </c>
      <c r="B81" s="474">
        <v>38</v>
      </c>
      <c r="C81" s="474">
        <v>38</v>
      </c>
      <c r="D81" s="474" t="s">
        <v>295</v>
      </c>
      <c r="E81" s="474">
        <v>38</v>
      </c>
      <c r="F81" s="475" t="s">
        <v>295</v>
      </c>
      <c r="G81" s="221"/>
    </row>
    <row r="82" spans="1:7">
      <c r="A82" s="487" t="s">
        <v>1304</v>
      </c>
      <c r="B82" s="474">
        <v>20</v>
      </c>
      <c r="C82" s="474">
        <v>20</v>
      </c>
      <c r="D82" s="474" t="s">
        <v>295</v>
      </c>
      <c r="E82" s="474">
        <v>20</v>
      </c>
      <c r="F82" s="475" t="s">
        <v>295</v>
      </c>
      <c r="G82" s="221"/>
    </row>
    <row r="83" spans="1:7">
      <c r="A83" s="487" t="s">
        <v>1300</v>
      </c>
      <c r="B83" s="474">
        <v>17</v>
      </c>
      <c r="C83" s="474">
        <v>17</v>
      </c>
      <c r="D83" s="474" t="s">
        <v>295</v>
      </c>
      <c r="E83" s="474">
        <v>3</v>
      </c>
      <c r="F83" s="475">
        <v>14</v>
      </c>
      <c r="G83" s="221"/>
    </row>
    <row r="84" spans="1:7">
      <c r="A84" s="487" t="s">
        <v>1305</v>
      </c>
      <c r="B84" s="474">
        <v>6</v>
      </c>
      <c r="C84" s="474">
        <v>6</v>
      </c>
      <c r="D84" s="474" t="s">
        <v>295</v>
      </c>
      <c r="E84" s="474">
        <v>6</v>
      </c>
      <c r="F84" s="475" t="s">
        <v>295</v>
      </c>
      <c r="G84" s="221"/>
    </row>
    <row r="85" spans="1:7">
      <c r="A85" s="486" t="s">
        <v>1306</v>
      </c>
      <c r="B85" s="474">
        <v>2135</v>
      </c>
      <c r="C85" s="474">
        <v>2113</v>
      </c>
      <c r="D85" s="474" t="s">
        <v>295</v>
      </c>
      <c r="E85" s="474">
        <v>254</v>
      </c>
      <c r="F85" s="475">
        <v>1859</v>
      </c>
      <c r="G85" s="221"/>
    </row>
    <row r="86" spans="1:7">
      <c r="A86" s="486" t="s">
        <v>1259</v>
      </c>
      <c r="B86" s="501"/>
      <c r="C86" s="501"/>
      <c r="D86" s="501"/>
      <c r="E86" s="501"/>
      <c r="F86" s="489"/>
      <c r="G86" s="221"/>
    </row>
    <row r="87" spans="1:7">
      <c r="A87" s="487" t="s">
        <v>1307</v>
      </c>
      <c r="B87" s="474">
        <v>1532</v>
      </c>
      <c r="C87" s="474">
        <v>1532</v>
      </c>
      <c r="D87" s="474" t="s">
        <v>295</v>
      </c>
      <c r="E87" s="474" t="s">
        <v>295</v>
      </c>
      <c r="F87" s="475">
        <v>1532</v>
      </c>
      <c r="G87" s="221"/>
    </row>
    <row r="88" spans="1:7">
      <c r="A88" s="486" t="s">
        <v>1271</v>
      </c>
      <c r="B88" s="501"/>
      <c r="C88" s="501"/>
      <c r="D88" s="501"/>
      <c r="E88" s="501"/>
      <c r="F88" s="489"/>
      <c r="G88" s="221"/>
    </row>
    <row r="89" spans="1:7">
      <c r="A89" s="487" t="s">
        <v>1308</v>
      </c>
      <c r="B89" s="474">
        <v>122</v>
      </c>
      <c r="C89" s="474">
        <v>122</v>
      </c>
      <c r="D89" s="474" t="s">
        <v>295</v>
      </c>
      <c r="E89" s="474">
        <v>122</v>
      </c>
      <c r="F89" s="475" t="s">
        <v>295</v>
      </c>
      <c r="G89" s="221"/>
    </row>
    <row r="90" spans="1:7">
      <c r="A90" s="488" t="s">
        <v>1263</v>
      </c>
      <c r="B90" s="474">
        <v>121</v>
      </c>
      <c r="C90" s="474">
        <v>121</v>
      </c>
      <c r="D90" s="474" t="s">
        <v>295</v>
      </c>
      <c r="E90" s="474">
        <v>121</v>
      </c>
      <c r="F90" s="475" t="s">
        <v>295</v>
      </c>
      <c r="G90" s="221"/>
    </row>
    <row r="91" spans="1:7">
      <c r="A91" s="487" t="s">
        <v>1309</v>
      </c>
      <c r="B91" s="474">
        <v>180</v>
      </c>
      <c r="C91" s="474">
        <v>158</v>
      </c>
      <c r="D91" s="474" t="s">
        <v>295</v>
      </c>
      <c r="E91" s="474">
        <v>4</v>
      </c>
      <c r="F91" s="475">
        <v>154</v>
      </c>
      <c r="G91" s="221"/>
    </row>
    <row r="92" spans="1:7">
      <c r="A92" s="488" t="s">
        <v>1263</v>
      </c>
      <c r="B92" s="474">
        <v>165</v>
      </c>
      <c r="C92" s="474">
        <v>146</v>
      </c>
      <c r="D92" s="474" t="s">
        <v>295</v>
      </c>
      <c r="E92" s="474" t="s">
        <v>295</v>
      </c>
      <c r="F92" s="475">
        <v>146</v>
      </c>
      <c r="G92" s="221"/>
    </row>
    <row r="93" spans="1:7">
      <c r="A93" s="487" t="s">
        <v>1310</v>
      </c>
      <c r="B93" s="474">
        <v>88</v>
      </c>
      <c r="C93" s="474">
        <v>88</v>
      </c>
      <c r="D93" s="474" t="s">
        <v>295</v>
      </c>
      <c r="E93" s="474">
        <v>88</v>
      </c>
      <c r="F93" s="475" t="s">
        <v>295</v>
      </c>
      <c r="G93" s="221"/>
    </row>
    <row r="94" spans="1:7">
      <c r="A94" s="488" t="s">
        <v>1263</v>
      </c>
      <c r="B94" s="474">
        <v>79</v>
      </c>
      <c r="C94" s="474">
        <v>79</v>
      </c>
      <c r="D94" s="474" t="s">
        <v>295</v>
      </c>
      <c r="E94" s="474">
        <v>79</v>
      </c>
      <c r="F94" s="475" t="s">
        <v>295</v>
      </c>
      <c r="G94" s="221"/>
    </row>
    <row r="95" spans="1:7">
      <c r="A95" s="486" t="s">
        <v>1264</v>
      </c>
      <c r="B95" s="501"/>
      <c r="C95" s="501"/>
      <c r="D95" s="501"/>
      <c r="E95" s="501"/>
      <c r="F95" s="489"/>
      <c r="G95" s="221"/>
    </row>
    <row r="96" spans="1:7">
      <c r="A96" s="487" t="s">
        <v>1311</v>
      </c>
      <c r="B96" s="474">
        <v>21</v>
      </c>
      <c r="C96" s="474">
        <v>21</v>
      </c>
      <c r="D96" s="474" t="s">
        <v>295</v>
      </c>
      <c r="E96" s="474">
        <v>21</v>
      </c>
      <c r="F96" s="475" t="s">
        <v>295</v>
      </c>
      <c r="G96" s="221"/>
    </row>
    <row r="97" spans="1:7">
      <c r="A97" s="487" t="s">
        <v>1307</v>
      </c>
      <c r="B97" s="474">
        <v>83</v>
      </c>
      <c r="C97" s="474">
        <v>83</v>
      </c>
      <c r="D97" s="474" t="s">
        <v>295</v>
      </c>
      <c r="E97" s="474" t="s">
        <v>295</v>
      </c>
      <c r="F97" s="475">
        <v>83</v>
      </c>
      <c r="G97" s="221"/>
    </row>
    <row r="98" spans="1:7">
      <c r="A98" s="487" t="s">
        <v>1312</v>
      </c>
      <c r="B98" s="474">
        <v>90</v>
      </c>
      <c r="C98" s="474">
        <v>90</v>
      </c>
      <c r="D98" s="474" t="s">
        <v>295</v>
      </c>
      <c r="E98" s="474" t="s">
        <v>295</v>
      </c>
      <c r="F98" s="475">
        <v>90</v>
      </c>
      <c r="G98" s="221"/>
    </row>
    <row r="99" spans="1:7">
      <c r="A99" s="487" t="s">
        <v>1313</v>
      </c>
      <c r="B99" s="474">
        <v>19</v>
      </c>
      <c r="C99" s="474">
        <v>19</v>
      </c>
      <c r="D99" s="474" t="s">
        <v>295</v>
      </c>
      <c r="E99" s="474">
        <v>19</v>
      </c>
      <c r="F99" s="475" t="s">
        <v>295</v>
      </c>
      <c r="G99" s="221"/>
    </row>
    <row r="100" spans="1:7">
      <c r="A100" s="486" t="s">
        <v>1314</v>
      </c>
      <c r="B100" s="474">
        <v>1904</v>
      </c>
      <c r="C100" s="474">
        <v>1904</v>
      </c>
      <c r="D100" s="474" t="s">
        <v>295</v>
      </c>
      <c r="E100" s="474">
        <v>649</v>
      </c>
      <c r="F100" s="475">
        <v>1255</v>
      </c>
      <c r="G100" s="221"/>
    </row>
    <row r="101" spans="1:7">
      <c r="A101" s="486" t="s">
        <v>1271</v>
      </c>
      <c r="B101" s="501"/>
      <c r="C101" s="501"/>
      <c r="D101" s="501"/>
      <c r="E101" s="501"/>
      <c r="F101" s="489"/>
      <c r="G101" s="221"/>
    </row>
    <row r="102" spans="1:7">
      <c r="A102" s="487" t="s">
        <v>1315</v>
      </c>
      <c r="B102" s="474">
        <v>1091</v>
      </c>
      <c r="C102" s="474">
        <v>1091</v>
      </c>
      <c r="D102" s="474" t="s">
        <v>295</v>
      </c>
      <c r="E102" s="474">
        <v>9</v>
      </c>
      <c r="F102" s="475">
        <v>1082</v>
      </c>
      <c r="G102" s="221"/>
    </row>
    <row r="103" spans="1:7" s="244" customFormat="1">
      <c r="A103" s="488" t="s">
        <v>1263</v>
      </c>
      <c r="B103" s="474">
        <v>882</v>
      </c>
      <c r="C103" s="474">
        <v>882</v>
      </c>
      <c r="D103" s="474" t="s">
        <v>295</v>
      </c>
      <c r="E103" s="475" t="s">
        <v>295</v>
      </c>
      <c r="F103" s="475">
        <v>882</v>
      </c>
      <c r="G103" s="490"/>
    </row>
    <row r="104" spans="1:7">
      <c r="A104" s="487" t="s">
        <v>1316</v>
      </c>
      <c r="B104" s="474">
        <v>319</v>
      </c>
      <c r="C104" s="474">
        <v>319</v>
      </c>
      <c r="D104" s="474" t="s">
        <v>295</v>
      </c>
      <c r="E104" s="474">
        <v>319</v>
      </c>
      <c r="F104" s="475" t="s">
        <v>295</v>
      </c>
      <c r="G104" s="221"/>
    </row>
    <row r="105" spans="1:7">
      <c r="A105" s="488" t="s">
        <v>1263</v>
      </c>
      <c r="B105" s="474">
        <v>192</v>
      </c>
      <c r="C105" s="474">
        <v>192</v>
      </c>
      <c r="D105" s="474" t="s">
        <v>295</v>
      </c>
      <c r="E105" s="474">
        <v>192</v>
      </c>
      <c r="F105" s="475" t="s">
        <v>295</v>
      </c>
      <c r="G105" s="221"/>
    </row>
    <row r="106" spans="1:7">
      <c r="A106" s="486" t="s">
        <v>1264</v>
      </c>
      <c r="B106" s="501"/>
      <c r="C106" s="501"/>
      <c r="D106" s="501"/>
      <c r="E106" s="501"/>
      <c r="F106" s="489"/>
      <c r="G106" s="221"/>
    </row>
    <row r="107" spans="1:7">
      <c r="A107" s="487" t="s">
        <v>1317</v>
      </c>
      <c r="B107" s="474">
        <v>116</v>
      </c>
      <c r="C107" s="474">
        <v>116</v>
      </c>
      <c r="D107" s="474" t="s">
        <v>295</v>
      </c>
      <c r="E107" s="474" t="s">
        <v>295</v>
      </c>
      <c r="F107" s="475">
        <v>116</v>
      </c>
      <c r="G107" s="221"/>
    </row>
    <row r="108" spans="1:7">
      <c r="A108" s="487" t="s">
        <v>1318</v>
      </c>
      <c r="B108" s="474">
        <v>174</v>
      </c>
      <c r="C108" s="474">
        <v>174</v>
      </c>
      <c r="D108" s="474" t="s">
        <v>295</v>
      </c>
      <c r="E108" s="474">
        <v>174</v>
      </c>
      <c r="F108" s="475" t="s">
        <v>295</v>
      </c>
      <c r="G108" s="221"/>
    </row>
    <row r="109" spans="1:7">
      <c r="A109" s="487" t="s">
        <v>1319</v>
      </c>
      <c r="B109" s="474">
        <v>141</v>
      </c>
      <c r="C109" s="474">
        <v>141</v>
      </c>
      <c r="D109" s="474" t="s">
        <v>295</v>
      </c>
      <c r="E109" s="474">
        <v>141</v>
      </c>
      <c r="F109" s="475" t="s">
        <v>295</v>
      </c>
      <c r="G109" s="221"/>
    </row>
    <row r="110" spans="1:7">
      <c r="A110" s="487" t="s">
        <v>1320</v>
      </c>
      <c r="B110" s="474">
        <v>63</v>
      </c>
      <c r="C110" s="474">
        <v>63</v>
      </c>
      <c r="D110" s="474" t="s">
        <v>295</v>
      </c>
      <c r="E110" s="474">
        <v>6</v>
      </c>
      <c r="F110" s="475">
        <v>57</v>
      </c>
      <c r="G110" s="221"/>
    </row>
    <row r="111" spans="1:7">
      <c r="A111" s="486" t="s">
        <v>1321</v>
      </c>
      <c r="B111" s="474">
        <v>1281</v>
      </c>
      <c r="C111" s="474">
        <v>1281</v>
      </c>
      <c r="D111" s="474" t="s">
        <v>295</v>
      </c>
      <c r="E111" s="474">
        <v>778</v>
      </c>
      <c r="F111" s="475">
        <v>503</v>
      </c>
      <c r="G111" s="221"/>
    </row>
    <row r="112" spans="1:7">
      <c r="A112" s="486" t="s">
        <v>1271</v>
      </c>
      <c r="B112" s="501"/>
      <c r="C112" s="501"/>
      <c r="D112" s="501"/>
      <c r="E112" s="501"/>
      <c r="F112" s="489"/>
      <c r="G112" s="221"/>
    </row>
    <row r="113" spans="1:7">
      <c r="A113" s="487" t="s">
        <v>1322</v>
      </c>
      <c r="B113" s="474">
        <v>662</v>
      </c>
      <c r="C113" s="474">
        <v>662</v>
      </c>
      <c r="D113" s="474" t="s">
        <v>295</v>
      </c>
      <c r="E113" s="474">
        <v>662</v>
      </c>
      <c r="F113" s="475" t="s">
        <v>295</v>
      </c>
      <c r="G113" s="221"/>
    </row>
    <row r="114" spans="1:7">
      <c r="A114" s="488" t="s">
        <v>1263</v>
      </c>
      <c r="B114" s="474">
        <v>652</v>
      </c>
      <c r="C114" s="474">
        <v>652</v>
      </c>
      <c r="D114" s="474" t="s">
        <v>295</v>
      </c>
      <c r="E114" s="474">
        <v>652</v>
      </c>
      <c r="F114" s="475" t="s">
        <v>295</v>
      </c>
      <c r="G114" s="221"/>
    </row>
    <row r="115" spans="1:7">
      <c r="A115" s="487" t="s">
        <v>1323</v>
      </c>
      <c r="B115" s="474">
        <v>116</v>
      </c>
      <c r="C115" s="474">
        <v>116</v>
      </c>
      <c r="D115" s="474" t="s">
        <v>295</v>
      </c>
      <c r="E115" s="474">
        <v>116</v>
      </c>
      <c r="F115" s="475" t="s">
        <v>295</v>
      </c>
      <c r="G115" s="221"/>
    </row>
    <row r="116" spans="1:7">
      <c r="A116" s="488" t="s">
        <v>1263</v>
      </c>
      <c r="B116" s="474">
        <v>35</v>
      </c>
      <c r="C116" s="474">
        <v>35</v>
      </c>
      <c r="D116" s="474" t="s">
        <v>295</v>
      </c>
      <c r="E116" s="474">
        <v>35</v>
      </c>
      <c r="F116" s="475" t="s">
        <v>295</v>
      </c>
      <c r="G116" s="221"/>
    </row>
    <row r="117" spans="1:7">
      <c r="A117" s="487" t="s">
        <v>1324</v>
      </c>
      <c r="B117" s="474">
        <v>503</v>
      </c>
      <c r="C117" s="474">
        <v>503</v>
      </c>
      <c r="D117" s="474" t="s">
        <v>295</v>
      </c>
      <c r="E117" s="474" t="s">
        <v>295</v>
      </c>
      <c r="F117" s="475">
        <v>503</v>
      </c>
      <c r="G117" s="221"/>
    </row>
    <row r="118" spans="1:7">
      <c r="A118" s="488" t="s">
        <v>1263</v>
      </c>
      <c r="B118" s="474">
        <v>446</v>
      </c>
      <c r="C118" s="474">
        <v>446</v>
      </c>
      <c r="D118" s="474" t="s">
        <v>295</v>
      </c>
      <c r="E118" s="474" t="s">
        <v>295</v>
      </c>
      <c r="F118" s="475">
        <v>446</v>
      </c>
      <c r="G118" s="221"/>
    </row>
    <row r="119" spans="1:7">
      <c r="A119" s="486" t="s">
        <v>1325</v>
      </c>
      <c r="B119" s="474">
        <v>2162</v>
      </c>
      <c r="C119" s="474">
        <v>2162</v>
      </c>
      <c r="D119" s="474" t="s">
        <v>295</v>
      </c>
      <c r="E119" s="474">
        <v>1581</v>
      </c>
      <c r="F119" s="475">
        <v>581</v>
      </c>
      <c r="G119" s="221"/>
    </row>
    <row r="120" spans="1:7">
      <c r="A120" s="486" t="s">
        <v>1271</v>
      </c>
      <c r="B120" s="501"/>
      <c r="C120" s="501"/>
      <c r="D120" s="501"/>
      <c r="E120" s="501"/>
      <c r="F120" s="489"/>
      <c r="G120" s="221"/>
    </row>
    <row r="121" spans="1:7">
      <c r="A121" s="487" t="s">
        <v>1326</v>
      </c>
      <c r="B121" s="474">
        <v>214</v>
      </c>
      <c r="C121" s="474">
        <v>214</v>
      </c>
      <c r="D121" s="474" t="s">
        <v>295</v>
      </c>
      <c r="E121" s="474">
        <v>214</v>
      </c>
      <c r="F121" s="475" t="s">
        <v>295</v>
      </c>
      <c r="G121" s="221"/>
    </row>
    <row r="122" spans="1:7">
      <c r="A122" s="488" t="s">
        <v>1263</v>
      </c>
      <c r="B122" s="474">
        <v>159</v>
      </c>
      <c r="C122" s="474">
        <v>159</v>
      </c>
      <c r="D122" s="474" t="s">
        <v>295</v>
      </c>
      <c r="E122" s="474">
        <v>159</v>
      </c>
      <c r="F122" s="475" t="s">
        <v>295</v>
      </c>
      <c r="G122" s="221"/>
    </row>
    <row r="123" spans="1:7">
      <c r="A123" s="487" t="s">
        <v>1327</v>
      </c>
      <c r="B123" s="474">
        <v>301</v>
      </c>
      <c r="C123" s="474">
        <v>301</v>
      </c>
      <c r="D123" s="474" t="s">
        <v>295</v>
      </c>
      <c r="E123" s="474" t="s">
        <v>295</v>
      </c>
      <c r="F123" s="475">
        <v>301</v>
      </c>
      <c r="G123" s="221"/>
    </row>
    <row r="124" spans="1:7">
      <c r="A124" s="488" t="s">
        <v>1263</v>
      </c>
      <c r="B124" s="474">
        <v>166</v>
      </c>
      <c r="C124" s="474">
        <v>166</v>
      </c>
      <c r="D124" s="474" t="s">
        <v>295</v>
      </c>
      <c r="E124" s="474" t="s">
        <v>295</v>
      </c>
      <c r="F124" s="475">
        <v>166</v>
      </c>
      <c r="G124" s="221"/>
    </row>
    <row r="125" spans="1:7">
      <c r="A125" s="487" t="s">
        <v>1328</v>
      </c>
      <c r="B125" s="474">
        <v>241</v>
      </c>
      <c r="C125" s="474">
        <v>241</v>
      </c>
      <c r="D125" s="474" t="s">
        <v>295</v>
      </c>
      <c r="E125" s="474" t="s">
        <v>295</v>
      </c>
      <c r="F125" s="475">
        <v>241</v>
      </c>
      <c r="G125" s="221"/>
    </row>
    <row r="126" spans="1:7">
      <c r="A126" s="488" t="s">
        <v>1263</v>
      </c>
      <c r="B126" s="474">
        <v>241</v>
      </c>
      <c r="C126" s="474">
        <v>241</v>
      </c>
      <c r="D126" s="474" t="s">
        <v>295</v>
      </c>
      <c r="E126" s="474" t="s">
        <v>295</v>
      </c>
      <c r="F126" s="475">
        <v>241</v>
      </c>
      <c r="G126" s="221"/>
    </row>
    <row r="127" spans="1:7">
      <c r="A127" s="487" t="s">
        <v>1329</v>
      </c>
      <c r="B127" s="474">
        <v>197</v>
      </c>
      <c r="C127" s="474">
        <v>197</v>
      </c>
      <c r="D127" s="474" t="s">
        <v>295</v>
      </c>
      <c r="E127" s="474">
        <v>197</v>
      </c>
      <c r="F127" s="475" t="s">
        <v>295</v>
      </c>
      <c r="G127" s="221"/>
    </row>
    <row r="128" spans="1:7">
      <c r="A128" s="488" t="s">
        <v>522</v>
      </c>
      <c r="B128" s="474">
        <v>128</v>
      </c>
      <c r="C128" s="474">
        <v>128</v>
      </c>
      <c r="D128" s="474" t="s">
        <v>295</v>
      </c>
      <c r="E128" s="474">
        <v>128</v>
      </c>
      <c r="F128" s="475" t="s">
        <v>295</v>
      </c>
      <c r="G128" s="221"/>
    </row>
    <row r="129" spans="1:7">
      <c r="A129" s="487" t="s">
        <v>1330</v>
      </c>
      <c r="B129" s="474">
        <v>791</v>
      </c>
      <c r="C129" s="474">
        <v>791</v>
      </c>
      <c r="D129" s="474" t="s">
        <v>295</v>
      </c>
      <c r="E129" s="474">
        <v>791</v>
      </c>
      <c r="F129" s="475" t="s">
        <v>295</v>
      </c>
      <c r="G129" s="221"/>
    </row>
    <row r="130" spans="1:7">
      <c r="A130" s="488" t="s">
        <v>522</v>
      </c>
      <c r="B130" s="474">
        <v>640</v>
      </c>
      <c r="C130" s="474">
        <v>640</v>
      </c>
      <c r="D130" s="474" t="s">
        <v>295</v>
      </c>
      <c r="E130" s="474">
        <v>640</v>
      </c>
      <c r="F130" s="475" t="s">
        <v>295</v>
      </c>
      <c r="G130" s="221"/>
    </row>
    <row r="131" spans="1:7">
      <c r="A131" s="486" t="s">
        <v>1264</v>
      </c>
      <c r="B131" s="501"/>
      <c r="C131" s="501"/>
      <c r="D131" s="501"/>
      <c r="E131" s="501"/>
      <c r="F131" s="489"/>
      <c r="G131" s="221"/>
    </row>
    <row r="132" spans="1:7">
      <c r="A132" s="487" t="s">
        <v>1331</v>
      </c>
      <c r="B132" s="474">
        <v>51</v>
      </c>
      <c r="C132" s="474">
        <v>51</v>
      </c>
      <c r="D132" s="474" t="s">
        <v>295</v>
      </c>
      <c r="E132" s="474">
        <v>51</v>
      </c>
      <c r="F132" s="475" t="s">
        <v>295</v>
      </c>
      <c r="G132" s="221"/>
    </row>
    <row r="133" spans="1:7">
      <c r="A133" s="487" t="s">
        <v>1332</v>
      </c>
      <c r="B133" s="474">
        <v>213</v>
      </c>
      <c r="C133" s="474">
        <v>213</v>
      </c>
      <c r="D133" s="474" t="s">
        <v>295</v>
      </c>
      <c r="E133" s="474">
        <v>174</v>
      </c>
      <c r="F133" s="475">
        <v>39</v>
      </c>
      <c r="G133" s="221"/>
    </row>
    <row r="134" spans="1:7">
      <c r="A134" s="487" t="s">
        <v>1333</v>
      </c>
      <c r="B134" s="474">
        <v>123</v>
      </c>
      <c r="C134" s="474">
        <v>123</v>
      </c>
      <c r="D134" s="474" t="s">
        <v>295</v>
      </c>
      <c r="E134" s="474">
        <v>123</v>
      </c>
      <c r="F134" s="475" t="s">
        <v>295</v>
      </c>
      <c r="G134" s="221"/>
    </row>
    <row r="135" spans="1:7">
      <c r="A135" s="487" t="s">
        <v>1334</v>
      </c>
      <c r="B135" s="474">
        <v>31</v>
      </c>
      <c r="C135" s="474">
        <v>31</v>
      </c>
      <c r="D135" s="474" t="s">
        <v>295</v>
      </c>
      <c r="E135" s="474">
        <v>31</v>
      </c>
      <c r="F135" s="475" t="s">
        <v>295</v>
      </c>
      <c r="G135" s="221"/>
    </row>
    <row r="136" spans="1:7">
      <c r="A136" s="486" t="s">
        <v>1336</v>
      </c>
      <c r="B136" s="474">
        <v>1958</v>
      </c>
      <c r="C136" s="474">
        <v>1920</v>
      </c>
      <c r="D136" s="474" t="s">
        <v>295</v>
      </c>
      <c r="E136" s="474">
        <v>658</v>
      </c>
      <c r="F136" s="475">
        <v>1262</v>
      </c>
      <c r="G136" s="221"/>
    </row>
    <row r="137" spans="1:7">
      <c r="A137" s="486" t="s">
        <v>1337</v>
      </c>
      <c r="B137" s="501"/>
      <c r="C137" s="501"/>
      <c r="D137" s="501"/>
      <c r="E137" s="501"/>
      <c r="F137" s="489"/>
      <c r="G137" s="221"/>
    </row>
    <row r="138" spans="1:7">
      <c r="A138" s="487" t="s">
        <v>1338</v>
      </c>
      <c r="B138" s="474">
        <v>80</v>
      </c>
      <c r="C138" s="474">
        <v>42</v>
      </c>
      <c r="D138" s="474" t="s">
        <v>295</v>
      </c>
      <c r="E138" s="474">
        <v>42</v>
      </c>
      <c r="F138" s="475" t="s">
        <v>295</v>
      </c>
      <c r="G138" s="221"/>
    </row>
    <row r="139" spans="1:7">
      <c r="A139" s="487" t="s">
        <v>1339</v>
      </c>
      <c r="B139" s="474">
        <v>935</v>
      </c>
      <c r="C139" s="474">
        <v>935</v>
      </c>
      <c r="D139" s="474" t="s">
        <v>295</v>
      </c>
      <c r="E139" s="474" t="s">
        <v>295</v>
      </c>
      <c r="F139" s="475">
        <v>935</v>
      </c>
      <c r="G139" s="221"/>
    </row>
    <row r="140" spans="1:7">
      <c r="A140" s="486" t="s">
        <v>1271</v>
      </c>
      <c r="B140" s="501"/>
      <c r="C140" s="501"/>
      <c r="D140" s="501"/>
      <c r="E140" s="501"/>
      <c r="F140" s="489"/>
      <c r="G140" s="221"/>
    </row>
    <row r="141" spans="1:7">
      <c r="A141" s="487" t="s">
        <v>1340</v>
      </c>
      <c r="B141" s="474">
        <v>133</v>
      </c>
      <c r="C141" s="474">
        <v>133</v>
      </c>
      <c r="D141" s="474" t="s">
        <v>295</v>
      </c>
      <c r="E141" s="475" t="s">
        <v>295</v>
      </c>
      <c r="F141" s="475">
        <v>133</v>
      </c>
      <c r="G141" s="221"/>
    </row>
    <row r="142" spans="1:7">
      <c r="A142" s="488" t="s">
        <v>1263</v>
      </c>
      <c r="B142" s="474">
        <v>128</v>
      </c>
      <c r="C142" s="474">
        <v>128</v>
      </c>
      <c r="D142" s="474" t="s">
        <v>295</v>
      </c>
      <c r="E142" s="475" t="s">
        <v>295</v>
      </c>
      <c r="F142" s="475">
        <v>128</v>
      </c>
      <c r="G142" s="221"/>
    </row>
    <row r="143" spans="1:7">
      <c r="A143" s="487" t="s">
        <v>1341</v>
      </c>
      <c r="B143" s="474">
        <v>120</v>
      </c>
      <c r="C143" s="474">
        <v>120</v>
      </c>
      <c r="D143" s="474" t="s">
        <v>295</v>
      </c>
      <c r="E143" s="474">
        <v>120</v>
      </c>
      <c r="F143" s="475" t="s">
        <v>295</v>
      </c>
      <c r="G143" s="221"/>
    </row>
    <row r="144" spans="1:7">
      <c r="A144" s="488" t="s">
        <v>1263</v>
      </c>
      <c r="B144" s="474">
        <v>120</v>
      </c>
      <c r="C144" s="474">
        <v>120</v>
      </c>
      <c r="D144" s="474" t="s">
        <v>295</v>
      </c>
      <c r="E144" s="474">
        <v>120</v>
      </c>
      <c r="F144" s="475" t="s">
        <v>295</v>
      </c>
      <c r="G144" s="221"/>
    </row>
    <row r="145" spans="1:7">
      <c r="A145" s="487" t="s">
        <v>1342</v>
      </c>
      <c r="B145" s="474">
        <v>479</v>
      </c>
      <c r="C145" s="474">
        <v>479</v>
      </c>
      <c r="D145" s="474" t="s">
        <v>295</v>
      </c>
      <c r="E145" s="474">
        <v>473</v>
      </c>
      <c r="F145" s="475">
        <v>6</v>
      </c>
      <c r="G145" s="221"/>
    </row>
    <row r="146" spans="1:7">
      <c r="A146" s="488" t="s">
        <v>1263</v>
      </c>
      <c r="B146" s="474">
        <v>345</v>
      </c>
      <c r="C146" s="474">
        <v>345</v>
      </c>
      <c r="D146" s="474" t="s">
        <v>295</v>
      </c>
      <c r="E146" s="474">
        <v>345</v>
      </c>
      <c r="F146" s="475" t="s">
        <v>295</v>
      </c>
      <c r="G146" s="221"/>
    </row>
    <row r="147" spans="1:7">
      <c r="A147" s="486" t="s">
        <v>1264</v>
      </c>
      <c r="B147" s="501"/>
      <c r="C147" s="501"/>
      <c r="D147" s="501"/>
      <c r="E147" s="501"/>
      <c r="F147" s="489"/>
      <c r="G147" s="221"/>
    </row>
    <row r="148" spans="1:7">
      <c r="A148" s="487" t="s">
        <v>1343</v>
      </c>
      <c r="B148" s="474">
        <v>14</v>
      </c>
      <c r="C148" s="474">
        <v>14</v>
      </c>
      <c r="D148" s="474" t="s">
        <v>295</v>
      </c>
      <c r="E148" s="474">
        <v>14</v>
      </c>
      <c r="F148" s="475" t="s">
        <v>295</v>
      </c>
      <c r="G148" s="221"/>
    </row>
    <row r="149" spans="1:7">
      <c r="A149" s="487" t="s">
        <v>1344</v>
      </c>
      <c r="B149" s="474">
        <v>104</v>
      </c>
      <c r="C149" s="474">
        <v>104</v>
      </c>
      <c r="D149" s="474" t="s">
        <v>295</v>
      </c>
      <c r="E149" s="475" t="s">
        <v>295</v>
      </c>
      <c r="F149" s="475">
        <v>104</v>
      </c>
      <c r="G149" s="221"/>
    </row>
    <row r="150" spans="1:7">
      <c r="A150" s="487" t="s">
        <v>1345</v>
      </c>
      <c r="B150" s="474">
        <v>9</v>
      </c>
      <c r="C150" s="474">
        <v>9</v>
      </c>
      <c r="D150" s="474" t="s">
        <v>295</v>
      </c>
      <c r="E150" s="474">
        <v>9</v>
      </c>
      <c r="F150" s="475" t="s">
        <v>295</v>
      </c>
      <c r="G150" s="221"/>
    </row>
    <row r="151" spans="1:7">
      <c r="A151" s="487" t="s">
        <v>1339</v>
      </c>
      <c r="B151" s="474">
        <v>84</v>
      </c>
      <c r="C151" s="474">
        <v>84</v>
      </c>
      <c r="D151" s="474" t="s">
        <v>295</v>
      </c>
      <c r="E151" s="475" t="s">
        <v>295</v>
      </c>
      <c r="F151" s="475">
        <v>84</v>
      </c>
      <c r="G151" s="221"/>
    </row>
    <row r="152" spans="1:7">
      <c r="A152" s="486" t="s">
        <v>1346</v>
      </c>
      <c r="B152" s="474">
        <v>2883</v>
      </c>
      <c r="C152" s="474">
        <v>2864</v>
      </c>
      <c r="D152" s="474" t="s">
        <v>295</v>
      </c>
      <c r="E152" s="474">
        <v>1376</v>
      </c>
      <c r="F152" s="475">
        <v>1488</v>
      </c>
      <c r="G152" s="221"/>
    </row>
    <row r="153" spans="1:7">
      <c r="A153" s="486" t="s">
        <v>1337</v>
      </c>
      <c r="B153" s="501"/>
      <c r="C153" s="501"/>
      <c r="D153" s="501"/>
      <c r="E153" s="501"/>
      <c r="F153" s="489"/>
      <c r="G153" s="221"/>
    </row>
    <row r="154" spans="1:7">
      <c r="A154" s="487" t="s">
        <v>1347</v>
      </c>
      <c r="B154" s="474">
        <v>94</v>
      </c>
      <c r="C154" s="474">
        <v>94</v>
      </c>
      <c r="D154" s="474" t="s">
        <v>295</v>
      </c>
      <c r="E154" s="474">
        <v>94</v>
      </c>
      <c r="F154" s="475" t="s">
        <v>295</v>
      </c>
      <c r="G154" s="221"/>
    </row>
    <row r="155" spans="1:7">
      <c r="A155" s="487" t="s">
        <v>1348</v>
      </c>
      <c r="B155" s="474">
        <v>1431</v>
      </c>
      <c r="C155" s="474">
        <v>1431</v>
      </c>
      <c r="D155" s="474" t="s">
        <v>295</v>
      </c>
      <c r="E155" s="475" t="s">
        <v>295</v>
      </c>
      <c r="F155" s="475">
        <v>1431</v>
      </c>
      <c r="G155" s="221"/>
    </row>
    <row r="156" spans="1:7">
      <c r="A156" s="486" t="s">
        <v>1271</v>
      </c>
      <c r="B156" s="501"/>
      <c r="C156" s="501"/>
      <c r="D156" s="501"/>
      <c r="E156" s="501"/>
      <c r="F156" s="489"/>
      <c r="G156" s="221"/>
    </row>
    <row r="157" spans="1:7" s="244" customFormat="1">
      <c r="A157" s="487" t="s">
        <v>1349</v>
      </c>
      <c r="B157" s="474">
        <v>174</v>
      </c>
      <c r="C157" s="474">
        <v>155</v>
      </c>
      <c r="D157" s="474" t="s">
        <v>295</v>
      </c>
      <c r="E157" s="474">
        <v>155</v>
      </c>
      <c r="F157" s="475" t="s">
        <v>295</v>
      </c>
      <c r="G157" s="490"/>
    </row>
    <row r="158" spans="1:7">
      <c r="A158" s="488" t="s">
        <v>1263</v>
      </c>
      <c r="B158" s="474">
        <v>94</v>
      </c>
      <c r="C158" s="474">
        <v>75</v>
      </c>
      <c r="D158" s="474" t="s">
        <v>295</v>
      </c>
      <c r="E158" s="474">
        <v>75</v>
      </c>
      <c r="F158" s="475" t="s">
        <v>295</v>
      </c>
      <c r="G158" s="221"/>
    </row>
    <row r="159" spans="1:7">
      <c r="A159" s="487" t="s">
        <v>1350</v>
      </c>
      <c r="B159" s="474">
        <v>1025</v>
      </c>
      <c r="C159" s="474">
        <v>1025</v>
      </c>
      <c r="D159" s="474" t="s">
        <v>295</v>
      </c>
      <c r="E159" s="474">
        <v>1025</v>
      </c>
      <c r="F159" s="475" t="s">
        <v>295</v>
      </c>
      <c r="G159" s="221"/>
    </row>
    <row r="160" spans="1:7">
      <c r="A160" s="488" t="s">
        <v>1263</v>
      </c>
      <c r="B160" s="474">
        <v>606</v>
      </c>
      <c r="C160" s="474">
        <v>606</v>
      </c>
      <c r="D160" s="474" t="s">
        <v>295</v>
      </c>
      <c r="E160" s="474">
        <v>606</v>
      </c>
      <c r="F160" s="475" t="s">
        <v>295</v>
      </c>
      <c r="G160" s="221"/>
    </row>
    <row r="161" spans="1:7">
      <c r="A161" s="486" t="s">
        <v>1264</v>
      </c>
      <c r="B161" s="501"/>
      <c r="C161" s="501"/>
      <c r="D161" s="501"/>
      <c r="E161" s="501"/>
      <c r="F161" s="489"/>
      <c r="G161" s="221"/>
    </row>
    <row r="162" spans="1:7">
      <c r="A162" s="487" t="s">
        <v>1351</v>
      </c>
      <c r="B162" s="474">
        <v>29</v>
      </c>
      <c r="C162" s="474">
        <v>29</v>
      </c>
      <c r="D162" s="474" t="s">
        <v>295</v>
      </c>
      <c r="E162" s="474">
        <v>29</v>
      </c>
      <c r="F162" s="475" t="s">
        <v>295</v>
      </c>
      <c r="G162" s="221"/>
    </row>
    <row r="163" spans="1:7">
      <c r="A163" s="487" t="s">
        <v>1352</v>
      </c>
      <c r="B163" s="474">
        <v>16</v>
      </c>
      <c r="C163" s="474">
        <v>16</v>
      </c>
      <c r="D163" s="474" t="s">
        <v>295</v>
      </c>
      <c r="E163" s="474">
        <v>16</v>
      </c>
      <c r="F163" s="475" t="s">
        <v>295</v>
      </c>
      <c r="G163" s="221"/>
    </row>
    <row r="164" spans="1:7">
      <c r="A164" s="487" t="s">
        <v>1353</v>
      </c>
      <c r="B164" s="474">
        <v>9</v>
      </c>
      <c r="C164" s="474">
        <v>9</v>
      </c>
      <c r="D164" s="474" t="s">
        <v>295</v>
      </c>
      <c r="E164" s="474">
        <v>9</v>
      </c>
      <c r="F164" s="475" t="s">
        <v>295</v>
      </c>
      <c r="G164" s="221"/>
    </row>
    <row r="165" spans="1:7">
      <c r="A165" s="487" t="s">
        <v>1354</v>
      </c>
      <c r="B165" s="474">
        <v>48</v>
      </c>
      <c r="C165" s="474">
        <v>48</v>
      </c>
      <c r="D165" s="474" t="s">
        <v>295</v>
      </c>
      <c r="E165" s="474">
        <v>48</v>
      </c>
      <c r="F165" s="475" t="s">
        <v>295</v>
      </c>
      <c r="G165" s="221"/>
    </row>
    <row r="166" spans="1:7">
      <c r="A166" s="487" t="s">
        <v>1355</v>
      </c>
      <c r="B166" s="474">
        <v>57</v>
      </c>
      <c r="C166" s="474">
        <v>57</v>
      </c>
      <c r="D166" s="474" t="s">
        <v>295</v>
      </c>
      <c r="E166" s="475" t="s">
        <v>295</v>
      </c>
      <c r="F166" s="475">
        <v>57</v>
      </c>
      <c r="G166" s="221"/>
    </row>
    <row r="167" spans="1:7">
      <c r="A167" s="486" t="s">
        <v>1296</v>
      </c>
      <c r="B167" s="501"/>
      <c r="C167" s="501"/>
      <c r="D167" s="501"/>
      <c r="E167" s="501"/>
      <c r="F167" s="489"/>
      <c r="G167" s="221"/>
    </row>
    <row r="168" spans="1:7">
      <c r="A168" s="487" t="s">
        <v>1335</v>
      </c>
      <c r="B168" s="474">
        <v>5888</v>
      </c>
      <c r="C168" s="474">
        <v>5888</v>
      </c>
      <c r="D168" s="474" t="s">
        <v>295</v>
      </c>
      <c r="E168" s="474">
        <v>5</v>
      </c>
      <c r="F168" s="475">
        <v>5883</v>
      </c>
      <c r="G168" s="221"/>
    </row>
    <row r="169" spans="1:7" ht="18" customHeight="1">
      <c r="A169" s="117" t="s">
        <v>1486</v>
      </c>
    </row>
  </sheetData>
  <mergeCells count="9">
    <mergeCell ref="A2:F2"/>
    <mergeCell ref="A3:A6"/>
    <mergeCell ref="B3:B5"/>
    <mergeCell ref="C3:F3"/>
    <mergeCell ref="C4:C5"/>
    <mergeCell ref="D4:D5"/>
    <mergeCell ref="E4:E5"/>
    <mergeCell ref="F4:F5"/>
    <mergeCell ref="B6:F6"/>
  </mergeCells>
  <pageMargins left="0.19685039370078741" right="0.19685039370078741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7"/>
  <dimension ref="A1:F167"/>
  <sheetViews>
    <sheetView showGridLines="0" workbookViewId="0">
      <pane ySplit="4" topLeftCell="A5" activePane="bottomLeft" state="frozen"/>
      <selection activeCell="N36" sqref="N36"/>
      <selection pane="bottomLeft"/>
    </sheetView>
  </sheetViews>
  <sheetFormatPr defaultRowHeight="15"/>
  <cols>
    <col min="1" max="1" width="25.7109375" customWidth="1"/>
    <col min="2" max="6" width="16.5703125" customWidth="1"/>
  </cols>
  <sheetData>
    <row r="1" spans="1:6" ht="35.1" customHeight="1">
      <c r="A1" s="94"/>
      <c r="B1" s="94"/>
      <c r="C1" s="94"/>
      <c r="D1" s="52"/>
      <c r="E1" s="52"/>
      <c r="F1" s="52"/>
    </row>
    <row r="2" spans="1:6" ht="15" customHeight="1">
      <c r="A2" s="2129" t="s">
        <v>2064</v>
      </c>
      <c r="B2" s="2129"/>
      <c r="C2" s="2129"/>
      <c r="D2" s="2129"/>
      <c r="E2" s="2134"/>
      <c r="F2" s="2134"/>
    </row>
    <row r="3" spans="1:6">
      <c r="A3" s="1977" t="s">
        <v>36</v>
      </c>
      <c r="B3" s="1984" t="s">
        <v>193</v>
      </c>
      <c r="C3" s="2094" t="s">
        <v>564</v>
      </c>
      <c r="D3" s="2136" t="s">
        <v>565</v>
      </c>
      <c r="E3" s="2137"/>
      <c r="F3" s="2137"/>
    </row>
    <row r="4" spans="1:6" ht="36.75" thickBot="1">
      <c r="A4" s="1978"/>
      <c r="B4" s="1986"/>
      <c r="C4" s="2135"/>
      <c r="D4" s="1568" t="s">
        <v>566</v>
      </c>
      <c r="E4" s="1568" t="s">
        <v>567</v>
      </c>
      <c r="F4" s="1577" t="s">
        <v>74</v>
      </c>
    </row>
    <row r="5" spans="1:6" ht="25.5" thickTop="1">
      <c r="A5" s="182" t="s">
        <v>2532</v>
      </c>
      <c r="B5" s="363">
        <v>754334</v>
      </c>
      <c r="C5" s="1115">
        <v>74.099999999999994</v>
      </c>
      <c r="D5" s="1115">
        <v>0</v>
      </c>
      <c r="E5" s="539">
        <v>20.6</v>
      </c>
      <c r="F5" s="540">
        <v>53.4</v>
      </c>
    </row>
    <row r="6" spans="1:6">
      <c r="A6" s="199">
        <v>2016</v>
      </c>
      <c r="B6" s="363">
        <v>770895</v>
      </c>
      <c r="C6" s="1115">
        <v>75.8</v>
      </c>
      <c r="D6" s="1115">
        <v>0</v>
      </c>
      <c r="E6" s="539">
        <v>21.3</v>
      </c>
      <c r="F6" s="540">
        <v>54.4</v>
      </c>
    </row>
    <row r="7" spans="1:6">
      <c r="A7" s="200">
        <v>2017</v>
      </c>
      <c r="B7" s="396">
        <v>780133</v>
      </c>
      <c r="C7" s="1116">
        <v>76.7</v>
      </c>
      <c r="D7" s="1116">
        <v>0</v>
      </c>
      <c r="E7" s="529">
        <v>21.4</v>
      </c>
      <c r="F7" s="530">
        <v>55.4</v>
      </c>
    </row>
    <row r="8" spans="1:6" s="174" customFormat="1">
      <c r="A8" s="1579" t="s">
        <v>1103</v>
      </c>
      <c r="B8" s="1669">
        <v>300231</v>
      </c>
      <c r="C8" s="1671">
        <v>77.8</v>
      </c>
      <c r="D8" s="1672">
        <v>0</v>
      </c>
      <c r="E8" s="1671">
        <v>23.4</v>
      </c>
      <c r="F8" s="1673">
        <v>54.3</v>
      </c>
    </row>
    <row r="9" spans="1:6">
      <c r="A9" s="103" t="s">
        <v>521</v>
      </c>
      <c r="B9" s="26"/>
      <c r="C9" s="534"/>
      <c r="D9" s="26"/>
      <c r="E9" s="1121"/>
      <c r="F9" s="1122"/>
    </row>
    <row r="10" spans="1:6">
      <c r="A10" s="486" t="s">
        <v>1258</v>
      </c>
      <c r="B10" s="1083">
        <v>46778</v>
      </c>
      <c r="C10" s="533">
        <v>65.5</v>
      </c>
      <c r="D10" s="531">
        <v>0</v>
      </c>
      <c r="E10" s="531">
        <v>3.4</v>
      </c>
      <c r="F10" s="532">
        <v>62.1</v>
      </c>
    </row>
    <row r="11" spans="1:6">
      <c r="A11" s="486" t="s">
        <v>1259</v>
      </c>
      <c r="B11" s="26"/>
      <c r="C11" s="533"/>
      <c r="D11" s="26"/>
      <c r="E11" s="1121"/>
      <c r="F11" s="1122"/>
    </row>
    <row r="12" spans="1:6">
      <c r="A12" s="487" t="s">
        <v>1260</v>
      </c>
      <c r="B12" s="1083">
        <v>17918</v>
      </c>
      <c r="C12" s="533">
        <v>100</v>
      </c>
      <c r="D12" s="531">
        <v>0</v>
      </c>
      <c r="E12" s="531">
        <v>1.1000000000000001</v>
      </c>
      <c r="F12" s="532">
        <v>98.9</v>
      </c>
    </row>
    <row r="13" spans="1:6">
      <c r="A13" s="486" t="s">
        <v>1261</v>
      </c>
      <c r="B13" s="26"/>
      <c r="C13" s="533"/>
      <c r="D13" s="26"/>
      <c r="E13" s="1121"/>
      <c r="F13" s="1122"/>
    </row>
    <row r="14" spans="1:6">
      <c r="A14" s="487" t="s">
        <v>1262</v>
      </c>
      <c r="B14" s="1083">
        <v>7757</v>
      </c>
      <c r="C14" s="533">
        <v>59.8673</v>
      </c>
      <c r="D14" s="531">
        <v>0</v>
      </c>
      <c r="E14" s="531">
        <v>4</v>
      </c>
      <c r="F14" s="532">
        <v>55.8</v>
      </c>
    </row>
    <row r="15" spans="1:6">
      <c r="A15" s="488" t="s">
        <v>1263</v>
      </c>
      <c r="B15" s="1083">
        <v>6205</v>
      </c>
      <c r="C15" s="533">
        <v>90.969099999999997</v>
      </c>
      <c r="D15" s="531">
        <v>0</v>
      </c>
      <c r="E15" s="531">
        <v>0</v>
      </c>
      <c r="F15" s="532">
        <v>91</v>
      </c>
    </row>
    <row r="16" spans="1:6">
      <c r="A16" s="486" t="s">
        <v>1264</v>
      </c>
      <c r="B16" s="500"/>
      <c r="C16" s="533"/>
      <c r="D16" s="531"/>
      <c r="E16" s="531"/>
      <c r="F16" s="532"/>
    </row>
    <row r="17" spans="1:6">
      <c r="A17" s="487" t="s">
        <v>1265</v>
      </c>
      <c r="B17" s="1083">
        <v>4008</v>
      </c>
      <c r="C17" s="533">
        <v>56.379199999999997</v>
      </c>
      <c r="D17" s="531">
        <v>0</v>
      </c>
      <c r="E17" s="531">
        <v>0</v>
      </c>
      <c r="F17" s="532">
        <v>56.4</v>
      </c>
    </row>
    <row r="18" spans="1:6">
      <c r="A18" s="487" t="s">
        <v>1266</v>
      </c>
      <c r="B18" s="1083">
        <v>3294</v>
      </c>
      <c r="C18" s="533">
        <v>34.102899999999998</v>
      </c>
      <c r="D18" s="531">
        <v>0</v>
      </c>
      <c r="E18" s="531">
        <v>0</v>
      </c>
      <c r="F18" s="532">
        <v>34.1</v>
      </c>
    </row>
    <row r="19" spans="1:6">
      <c r="A19" s="487" t="s">
        <v>1267</v>
      </c>
      <c r="B19" s="1083">
        <v>5994</v>
      </c>
      <c r="C19" s="533">
        <v>70.4679</v>
      </c>
      <c r="D19" s="531">
        <v>0</v>
      </c>
      <c r="E19" s="531">
        <v>0</v>
      </c>
      <c r="F19" s="532">
        <v>70.5</v>
      </c>
    </row>
    <row r="20" spans="1:6">
      <c r="A20" s="487" t="s">
        <v>1268</v>
      </c>
      <c r="B20" s="1083">
        <v>3487</v>
      </c>
      <c r="C20" s="533">
        <v>50.484999999999999</v>
      </c>
      <c r="D20" s="531">
        <v>0</v>
      </c>
      <c r="E20" s="531">
        <v>21.9</v>
      </c>
      <c r="F20" s="532">
        <v>28.6</v>
      </c>
    </row>
    <row r="21" spans="1:6">
      <c r="A21" s="487" t="s">
        <v>1269</v>
      </c>
      <c r="B21" s="1083">
        <v>4320</v>
      </c>
      <c r="C21" s="533">
        <v>51.539000000000001</v>
      </c>
      <c r="D21" s="531">
        <v>0</v>
      </c>
      <c r="E21" s="531">
        <v>2.1</v>
      </c>
      <c r="F21" s="532">
        <v>49.4</v>
      </c>
    </row>
    <row r="22" spans="1:6">
      <c r="A22" s="486" t="s">
        <v>1270</v>
      </c>
      <c r="B22" s="1083">
        <v>44645</v>
      </c>
      <c r="C22" s="533">
        <v>76.599999999999994</v>
      </c>
      <c r="D22" s="531">
        <v>0.2712</v>
      </c>
      <c r="E22" s="531">
        <v>13.6</v>
      </c>
      <c r="F22" s="532">
        <v>62.8</v>
      </c>
    </row>
    <row r="23" spans="1:6">
      <c r="A23" s="486" t="s">
        <v>1271</v>
      </c>
      <c r="B23" s="26"/>
      <c r="C23" s="533"/>
      <c r="D23" s="26"/>
      <c r="E23" s="1121"/>
      <c r="F23" s="1122"/>
    </row>
    <row r="24" spans="1:6">
      <c r="A24" s="487" t="s">
        <v>1272</v>
      </c>
      <c r="B24" s="1083">
        <v>23346</v>
      </c>
      <c r="C24" s="533">
        <v>92.834400000000002</v>
      </c>
      <c r="D24" s="531">
        <v>0</v>
      </c>
      <c r="E24" s="531">
        <v>1.7</v>
      </c>
      <c r="F24" s="532">
        <v>91.1</v>
      </c>
    </row>
    <row r="25" spans="1:6">
      <c r="A25" s="488" t="s">
        <v>1263</v>
      </c>
      <c r="B25" s="1083">
        <v>17435</v>
      </c>
      <c r="C25" s="533">
        <v>95.508099999999999</v>
      </c>
      <c r="D25" s="531">
        <v>0</v>
      </c>
      <c r="E25" s="531">
        <v>0</v>
      </c>
      <c r="F25" s="532">
        <v>95.5</v>
      </c>
    </row>
    <row r="26" spans="1:6">
      <c r="A26" s="487" t="s">
        <v>1273</v>
      </c>
      <c r="B26" s="1083">
        <v>9669</v>
      </c>
      <c r="C26" s="533">
        <v>79.247600000000006</v>
      </c>
      <c r="D26" s="531">
        <v>0</v>
      </c>
      <c r="E26" s="531">
        <v>0</v>
      </c>
      <c r="F26" s="532">
        <v>79.2</v>
      </c>
    </row>
    <row r="27" spans="1:6">
      <c r="A27" s="488" t="s">
        <v>1263</v>
      </c>
      <c r="B27" s="1083">
        <v>9669</v>
      </c>
      <c r="C27" s="533">
        <v>100</v>
      </c>
      <c r="D27" s="531">
        <v>0</v>
      </c>
      <c r="E27" s="531">
        <v>0</v>
      </c>
      <c r="F27" s="532">
        <v>100</v>
      </c>
    </row>
    <row r="28" spans="1:6">
      <c r="A28" s="487" t="s">
        <v>1274</v>
      </c>
      <c r="B28" s="1083">
        <v>3275</v>
      </c>
      <c r="C28" s="533">
        <v>50.260899999999999</v>
      </c>
      <c r="D28" s="531">
        <v>0</v>
      </c>
      <c r="E28" s="531">
        <v>37.5</v>
      </c>
      <c r="F28" s="532">
        <v>12.7</v>
      </c>
    </row>
    <row r="29" spans="1:6">
      <c r="A29" s="488" t="s">
        <v>1263</v>
      </c>
      <c r="B29" s="1083">
        <v>2445</v>
      </c>
      <c r="C29" s="533">
        <v>100</v>
      </c>
      <c r="D29" s="531">
        <v>0</v>
      </c>
      <c r="E29" s="531">
        <v>100</v>
      </c>
      <c r="F29" s="532">
        <v>0</v>
      </c>
    </row>
    <row r="30" spans="1:6">
      <c r="A30" s="486" t="s">
        <v>1264</v>
      </c>
      <c r="B30" s="26"/>
      <c r="C30" s="533"/>
      <c r="D30" s="26"/>
      <c r="E30" s="1121"/>
      <c r="F30" s="1122"/>
    </row>
    <row r="31" spans="1:6">
      <c r="A31" s="487" t="s">
        <v>1275</v>
      </c>
      <c r="B31" s="1083">
        <v>1247</v>
      </c>
      <c r="C31" s="533">
        <v>28.168099999999999</v>
      </c>
      <c r="D31" s="531">
        <v>0</v>
      </c>
      <c r="E31" s="531">
        <v>28.2</v>
      </c>
      <c r="F31" s="532">
        <v>0</v>
      </c>
    </row>
    <row r="32" spans="1:6">
      <c r="A32" s="487" t="s">
        <v>1276</v>
      </c>
      <c r="B32" s="1083">
        <v>3958</v>
      </c>
      <c r="C32" s="533">
        <v>69.904600000000002</v>
      </c>
      <c r="D32" s="531">
        <v>2.7905000000000002</v>
      </c>
      <c r="E32" s="531">
        <v>67.099999999999994</v>
      </c>
      <c r="F32" s="532">
        <v>0</v>
      </c>
    </row>
    <row r="33" spans="1:6">
      <c r="A33" s="487" t="s">
        <v>1277</v>
      </c>
      <c r="B33" s="1083">
        <v>3150</v>
      </c>
      <c r="C33" s="533">
        <v>73.341099999999997</v>
      </c>
      <c r="D33" s="531">
        <v>0</v>
      </c>
      <c r="E33" s="531">
        <v>0</v>
      </c>
      <c r="F33" s="532">
        <v>73.3</v>
      </c>
    </row>
    <row r="34" spans="1:6">
      <c r="A34" s="486" t="s">
        <v>1278</v>
      </c>
      <c r="B34" s="1083">
        <v>35100</v>
      </c>
      <c r="C34" s="533">
        <v>74.599999999999994</v>
      </c>
      <c r="D34" s="531">
        <v>0</v>
      </c>
      <c r="E34" s="531">
        <v>74.599999999999994</v>
      </c>
      <c r="F34" s="532">
        <v>0</v>
      </c>
    </row>
    <row r="35" spans="1:6">
      <c r="A35" s="486" t="s">
        <v>1271</v>
      </c>
      <c r="B35" s="26"/>
      <c r="C35" s="533"/>
      <c r="D35" s="26"/>
      <c r="E35" s="1121"/>
      <c r="F35" s="1122"/>
    </row>
    <row r="36" spans="1:6">
      <c r="A36" s="487" t="s">
        <v>1279</v>
      </c>
      <c r="B36" s="1083">
        <v>3307</v>
      </c>
      <c r="C36" s="533">
        <v>50.83</v>
      </c>
      <c r="D36" s="531">
        <v>0</v>
      </c>
      <c r="E36" s="531">
        <v>50.8</v>
      </c>
      <c r="F36" s="532">
        <v>0</v>
      </c>
    </row>
    <row r="37" spans="1:6">
      <c r="A37" s="488" t="s">
        <v>1263</v>
      </c>
      <c r="B37" s="1083">
        <v>2755</v>
      </c>
      <c r="C37" s="533">
        <v>100</v>
      </c>
      <c r="D37" s="531">
        <v>0</v>
      </c>
      <c r="E37" s="531">
        <v>100</v>
      </c>
      <c r="F37" s="532">
        <v>0</v>
      </c>
    </row>
    <row r="38" spans="1:6">
      <c r="A38" s="487" t="s">
        <v>1280</v>
      </c>
      <c r="B38" s="1083">
        <v>3780</v>
      </c>
      <c r="C38" s="533">
        <v>58.814399999999999</v>
      </c>
      <c r="D38" s="531">
        <v>0</v>
      </c>
      <c r="E38" s="531">
        <v>58.8</v>
      </c>
      <c r="F38" s="532">
        <v>0</v>
      </c>
    </row>
    <row r="39" spans="1:6">
      <c r="A39" s="488" t="s">
        <v>1263</v>
      </c>
      <c r="B39" s="1083">
        <v>3780</v>
      </c>
      <c r="C39" s="533">
        <v>96.650499999999994</v>
      </c>
      <c r="D39" s="531">
        <v>0</v>
      </c>
      <c r="E39" s="531">
        <v>96.7</v>
      </c>
      <c r="F39" s="532">
        <v>0</v>
      </c>
    </row>
    <row r="40" spans="1:6">
      <c r="A40" s="487" t="s">
        <v>1281</v>
      </c>
      <c r="B40" s="1083">
        <v>6980</v>
      </c>
      <c r="C40" s="533">
        <v>71.159099999999995</v>
      </c>
      <c r="D40" s="531">
        <v>0</v>
      </c>
      <c r="E40" s="531">
        <v>71.2</v>
      </c>
      <c r="F40" s="532">
        <v>0</v>
      </c>
    </row>
    <row r="41" spans="1:6">
      <c r="A41" s="488" t="s">
        <v>1263</v>
      </c>
      <c r="B41" s="1083">
        <v>6500</v>
      </c>
      <c r="C41" s="533">
        <v>98.634299999999996</v>
      </c>
      <c r="D41" s="531">
        <v>0</v>
      </c>
      <c r="E41" s="531">
        <v>98.6</v>
      </c>
      <c r="F41" s="532">
        <v>0</v>
      </c>
    </row>
    <row r="42" spans="1:6">
      <c r="A42" s="487" t="s">
        <v>1282</v>
      </c>
      <c r="B42" s="1083">
        <v>17192</v>
      </c>
      <c r="C42" s="533">
        <v>93.006699999999995</v>
      </c>
      <c r="D42" s="531">
        <v>0</v>
      </c>
      <c r="E42" s="531">
        <v>93</v>
      </c>
      <c r="F42" s="532">
        <v>0</v>
      </c>
    </row>
    <row r="43" spans="1:6">
      <c r="A43" s="488" t="s">
        <v>522</v>
      </c>
      <c r="B43" s="1083">
        <v>15640</v>
      </c>
      <c r="C43" s="533">
        <v>47.592799999999997</v>
      </c>
      <c r="D43" s="531">
        <v>0</v>
      </c>
      <c r="E43" s="531">
        <v>47.6</v>
      </c>
      <c r="F43" s="532">
        <v>0</v>
      </c>
    </row>
    <row r="44" spans="1:6">
      <c r="A44" s="486" t="s">
        <v>1283</v>
      </c>
      <c r="B44" s="26"/>
      <c r="C44" s="533"/>
      <c r="D44" s="26"/>
      <c r="E44" s="1121"/>
      <c r="F44" s="1122"/>
    </row>
    <row r="45" spans="1:6">
      <c r="A45" s="487" t="s">
        <v>1284</v>
      </c>
      <c r="B45" s="1083">
        <v>3841</v>
      </c>
      <c r="C45" s="533">
        <v>90.3977</v>
      </c>
      <c r="D45" s="531">
        <v>0</v>
      </c>
      <c r="E45" s="531">
        <v>90.4</v>
      </c>
      <c r="F45" s="532">
        <v>0</v>
      </c>
    </row>
    <row r="46" spans="1:6">
      <c r="A46" s="486" t="s">
        <v>1357</v>
      </c>
      <c r="B46" s="1083">
        <v>30441</v>
      </c>
      <c r="C46" s="533">
        <v>61.2</v>
      </c>
      <c r="D46" s="531">
        <v>0</v>
      </c>
      <c r="E46" s="531">
        <v>36.5</v>
      </c>
      <c r="F46" s="532">
        <v>24.8</v>
      </c>
    </row>
    <row r="47" spans="1:6">
      <c r="A47" s="486" t="s">
        <v>1271</v>
      </c>
      <c r="B47" s="26"/>
      <c r="C47" s="533"/>
      <c r="D47" s="26"/>
      <c r="E47" s="1121"/>
      <c r="F47" s="1122"/>
    </row>
    <row r="48" spans="1:6">
      <c r="A48" s="487" t="s">
        <v>1285</v>
      </c>
      <c r="B48" s="1083">
        <v>4852</v>
      </c>
      <c r="C48" s="533">
        <v>72.809100000000001</v>
      </c>
      <c r="D48" s="531">
        <v>0</v>
      </c>
      <c r="E48" s="531">
        <v>72.8</v>
      </c>
      <c r="F48" s="532">
        <v>0</v>
      </c>
    </row>
    <row r="49" spans="1:6">
      <c r="A49" s="488" t="s">
        <v>1263</v>
      </c>
      <c r="B49" s="1083">
        <v>2987</v>
      </c>
      <c r="C49" s="533">
        <v>96.760599999999997</v>
      </c>
      <c r="D49" s="531">
        <v>0</v>
      </c>
      <c r="E49" s="531">
        <v>96.8</v>
      </c>
      <c r="F49" s="532">
        <v>0</v>
      </c>
    </row>
    <row r="50" spans="1:6">
      <c r="A50" s="487" t="s">
        <v>1286</v>
      </c>
      <c r="B50" s="1083">
        <v>10766</v>
      </c>
      <c r="C50" s="533">
        <v>61.941200000000002</v>
      </c>
      <c r="D50" s="531">
        <v>0</v>
      </c>
      <c r="E50" s="531">
        <v>61.9</v>
      </c>
      <c r="F50" s="532">
        <v>0</v>
      </c>
    </row>
    <row r="51" spans="1:6">
      <c r="A51" s="488" t="s">
        <v>1263</v>
      </c>
      <c r="B51" s="1083">
        <v>10282</v>
      </c>
      <c r="C51" s="533">
        <v>100</v>
      </c>
      <c r="D51" s="531">
        <v>0</v>
      </c>
      <c r="E51" s="531">
        <v>100</v>
      </c>
      <c r="F51" s="532">
        <v>0</v>
      </c>
    </row>
    <row r="52" spans="1:6">
      <c r="A52" s="487" t="s">
        <v>1287</v>
      </c>
      <c r="B52" s="1083">
        <v>12323</v>
      </c>
      <c r="C52" s="533">
        <v>71.591200000000001</v>
      </c>
      <c r="D52" s="531">
        <v>0</v>
      </c>
      <c r="E52" s="531">
        <v>0</v>
      </c>
      <c r="F52" s="532">
        <v>71.599999999999994</v>
      </c>
    </row>
    <row r="53" spans="1:6">
      <c r="A53" s="488" t="s">
        <v>1263</v>
      </c>
      <c r="B53" s="1083">
        <v>10012</v>
      </c>
      <c r="C53" s="533">
        <v>100</v>
      </c>
      <c r="D53" s="531">
        <v>0</v>
      </c>
      <c r="E53" s="531">
        <v>0</v>
      </c>
      <c r="F53" s="532">
        <v>100</v>
      </c>
    </row>
    <row r="54" spans="1:6">
      <c r="A54" s="486" t="s">
        <v>1264</v>
      </c>
      <c r="B54" s="26"/>
      <c r="C54" s="533"/>
      <c r="D54" s="26"/>
      <c r="E54" s="1121"/>
      <c r="F54" s="1122"/>
    </row>
    <row r="55" spans="1:6">
      <c r="A55" s="487" t="s">
        <v>1288</v>
      </c>
      <c r="B55" s="500">
        <v>2500</v>
      </c>
      <c r="C55" s="533">
        <v>61.229500000000002</v>
      </c>
      <c r="D55" s="531">
        <v>0</v>
      </c>
      <c r="E55" s="531">
        <v>61.2</v>
      </c>
      <c r="F55" s="532">
        <v>0</v>
      </c>
    </row>
    <row r="56" spans="1:6">
      <c r="A56" s="536" t="s">
        <v>1290</v>
      </c>
      <c r="B56" s="1117">
        <v>26702</v>
      </c>
      <c r="C56" s="533">
        <v>75.5</v>
      </c>
      <c r="D56" s="533">
        <v>0</v>
      </c>
      <c r="E56" s="533">
        <v>75.5</v>
      </c>
      <c r="F56" s="537">
        <v>0</v>
      </c>
    </row>
    <row r="57" spans="1:6">
      <c r="A57" s="486" t="s">
        <v>1271</v>
      </c>
      <c r="B57" s="500"/>
      <c r="C57" s="533"/>
      <c r="D57" s="531"/>
      <c r="E57" s="531"/>
      <c r="F57" s="532"/>
    </row>
    <row r="58" spans="1:6">
      <c r="A58" s="487" t="s">
        <v>1291</v>
      </c>
      <c r="B58" s="1083">
        <v>2767</v>
      </c>
      <c r="C58" s="533">
        <v>88.799700000000001</v>
      </c>
      <c r="D58" s="531">
        <v>0</v>
      </c>
      <c r="E58" s="531">
        <v>88.8</v>
      </c>
      <c r="F58" s="532">
        <v>0</v>
      </c>
    </row>
    <row r="59" spans="1:6">
      <c r="A59" s="488" t="s">
        <v>1263</v>
      </c>
      <c r="B59" s="1083">
        <v>1960</v>
      </c>
      <c r="C59" s="533">
        <v>97.077799999999996</v>
      </c>
      <c r="D59" s="531">
        <v>0</v>
      </c>
      <c r="E59" s="531">
        <v>97.1</v>
      </c>
      <c r="F59" s="532">
        <v>0</v>
      </c>
    </row>
    <row r="60" spans="1:6">
      <c r="A60" s="487" t="s">
        <v>1292</v>
      </c>
      <c r="B60" s="1083">
        <v>13728</v>
      </c>
      <c r="C60" s="533">
        <v>86.274500000000003</v>
      </c>
      <c r="D60" s="531">
        <v>0</v>
      </c>
      <c r="E60" s="531">
        <v>86.3</v>
      </c>
      <c r="F60" s="532">
        <v>0</v>
      </c>
    </row>
    <row r="61" spans="1:6">
      <c r="A61" s="488" t="s">
        <v>1263</v>
      </c>
      <c r="B61" s="1083">
        <v>10168</v>
      </c>
      <c r="C61" s="533">
        <v>100</v>
      </c>
      <c r="D61" s="531">
        <v>0</v>
      </c>
      <c r="E61" s="531">
        <v>100</v>
      </c>
      <c r="F61" s="532">
        <v>0</v>
      </c>
    </row>
    <row r="62" spans="1:6">
      <c r="A62" s="487" t="s">
        <v>1293</v>
      </c>
      <c r="B62" s="1083">
        <v>4503</v>
      </c>
      <c r="C62" s="533">
        <v>65.756399999999999</v>
      </c>
      <c r="D62" s="531">
        <v>0</v>
      </c>
      <c r="E62" s="531">
        <v>65.8</v>
      </c>
      <c r="F62" s="532">
        <v>0</v>
      </c>
    </row>
    <row r="63" spans="1:6">
      <c r="A63" s="488" t="s">
        <v>1263</v>
      </c>
      <c r="B63" s="1083">
        <v>2471</v>
      </c>
      <c r="C63" s="533">
        <v>97.706599999999995</v>
      </c>
      <c r="D63" s="531">
        <v>0</v>
      </c>
      <c r="E63" s="531">
        <v>97.7</v>
      </c>
      <c r="F63" s="532">
        <v>0</v>
      </c>
    </row>
    <row r="64" spans="1:6">
      <c r="A64" s="486" t="s">
        <v>1264</v>
      </c>
      <c r="B64" s="26"/>
      <c r="C64" s="534"/>
      <c r="D64" s="26"/>
      <c r="E64" s="1121"/>
      <c r="F64" s="1122"/>
    </row>
    <row r="65" spans="1:6">
      <c r="A65" s="487" t="s">
        <v>1294</v>
      </c>
      <c r="B65" s="1083">
        <v>1634</v>
      </c>
      <c r="C65" s="533">
        <v>34.487099999999998</v>
      </c>
      <c r="D65" s="531">
        <v>0</v>
      </c>
      <c r="E65" s="531">
        <v>34.5</v>
      </c>
      <c r="F65" s="532">
        <v>0</v>
      </c>
    </row>
    <row r="66" spans="1:6">
      <c r="A66" s="487" t="s">
        <v>1295</v>
      </c>
      <c r="B66" s="1083">
        <v>4070</v>
      </c>
      <c r="C66" s="533">
        <v>85.919399999999996</v>
      </c>
      <c r="D66" s="531">
        <v>0</v>
      </c>
      <c r="E66" s="531">
        <v>85.9</v>
      </c>
      <c r="F66" s="532">
        <v>0</v>
      </c>
    </row>
    <row r="67" spans="1:6">
      <c r="A67" s="486" t="s">
        <v>1296</v>
      </c>
      <c r="B67" s="26"/>
      <c r="C67" s="534"/>
      <c r="D67" s="26"/>
      <c r="E67" s="1121"/>
      <c r="F67" s="1122"/>
    </row>
    <row r="68" spans="1:6">
      <c r="A68" s="487" t="s">
        <v>1297</v>
      </c>
      <c r="B68" s="360">
        <v>116565</v>
      </c>
      <c r="C68" s="533">
        <v>93.8</v>
      </c>
      <c r="D68" s="531">
        <v>0</v>
      </c>
      <c r="E68" s="531">
        <v>0</v>
      </c>
      <c r="F68" s="532">
        <v>93.8</v>
      </c>
    </row>
    <row r="69" spans="1:6">
      <c r="A69" s="1634" t="s">
        <v>1356</v>
      </c>
      <c r="B69" s="1669">
        <v>479902</v>
      </c>
      <c r="C69" s="1674">
        <v>76.099999999999994</v>
      </c>
      <c r="D69" s="1671">
        <v>0</v>
      </c>
      <c r="E69" s="1671">
        <v>20.100000000000001</v>
      </c>
      <c r="F69" s="1673">
        <v>56</v>
      </c>
    </row>
    <row r="70" spans="1:6">
      <c r="A70" s="486" t="s">
        <v>1298</v>
      </c>
      <c r="B70" s="26"/>
      <c r="C70" s="534"/>
      <c r="D70" s="26"/>
      <c r="E70" s="1121">
        <v>0</v>
      </c>
      <c r="F70" s="1122">
        <v>0</v>
      </c>
    </row>
    <row r="71" spans="1:6">
      <c r="A71" s="486" t="s">
        <v>1299</v>
      </c>
      <c r="B71" s="1083">
        <v>35983</v>
      </c>
      <c r="C71" s="533">
        <v>64.8</v>
      </c>
      <c r="D71" s="531">
        <v>0</v>
      </c>
      <c r="E71" s="531">
        <v>9</v>
      </c>
      <c r="F71" s="532">
        <v>55.9</v>
      </c>
    </row>
    <row r="72" spans="1:6">
      <c r="A72" s="486" t="s">
        <v>1259</v>
      </c>
      <c r="B72" s="500"/>
      <c r="C72" s="533"/>
      <c r="D72" s="531"/>
      <c r="E72" s="531"/>
      <c r="F72" s="532"/>
    </row>
    <row r="73" spans="1:6">
      <c r="A73" s="487" t="s">
        <v>1300</v>
      </c>
      <c r="B73" s="1083">
        <v>16205</v>
      </c>
      <c r="C73" s="533">
        <v>96.804100000000005</v>
      </c>
      <c r="D73" s="531">
        <v>0</v>
      </c>
      <c r="E73" s="531">
        <v>0</v>
      </c>
      <c r="F73" s="532">
        <v>96.8</v>
      </c>
    </row>
    <row r="74" spans="1:6">
      <c r="A74" s="486" t="s">
        <v>1261</v>
      </c>
      <c r="B74" s="26"/>
      <c r="C74" s="534"/>
      <c r="D74" s="26"/>
      <c r="E74" s="1121"/>
      <c r="F74" s="1122"/>
    </row>
    <row r="75" spans="1:6">
      <c r="A75" s="487" t="s">
        <v>1301</v>
      </c>
      <c r="B75" s="1083">
        <v>14652</v>
      </c>
      <c r="C75" s="533">
        <v>81.490499999999997</v>
      </c>
      <c r="D75" s="531">
        <v>0</v>
      </c>
      <c r="E75" s="531">
        <v>0.9</v>
      </c>
      <c r="F75" s="532">
        <v>80.599999999999994</v>
      </c>
    </row>
    <row r="76" spans="1:6">
      <c r="A76" s="488" t="s">
        <v>1263</v>
      </c>
      <c r="B76" s="1083">
        <v>10810</v>
      </c>
      <c r="C76" s="533">
        <v>93.804199999999994</v>
      </c>
      <c r="D76" s="531">
        <v>0</v>
      </c>
      <c r="E76" s="531">
        <v>0</v>
      </c>
      <c r="F76" s="532">
        <v>93.8</v>
      </c>
    </row>
    <row r="77" spans="1:6">
      <c r="A77" s="486" t="s">
        <v>1264</v>
      </c>
      <c r="B77" s="26"/>
      <c r="C77" s="534"/>
      <c r="D77" s="26"/>
      <c r="E77" s="1121"/>
      <c r="F77" s="1122"/>
    </row>
    <row r="78" spans="1:6">
      <c r="A78" s="487" t="s">
        <v>1302</v>
      </c>
      <c r="B78" s="1083">
        <v>1740</v>
      </c>
      <c r="C78" s="533">
        <v>54.205599999999997</v>
      </c>
      <c r="D78" s="531">
        <v>0</v>
      </c>
      <c r="E78" s="531">
        <v>54.2</v>
      </c>
      <c r="F78" s="532">
        <v>0</v>
      </c>
    </row>
    <row r="79" spans="1:6">
      <c r="A79" s="487" t="s">
        <v>1303</v>
      </c>
      <c r="B79" s="1083">
        <v>1615</v>
      </c>
      <c r="C79" s="533">
        <v>64.011099999999999</v>
      </c>
      <c r="D79" s="531">
        <v>0</v>
      </c>
      <c r="E79" s="531">
        <v>64</v>
      </c>
      <c r="F79" s="532">
        <v>0</v>
      </c>
    </row>
    <row r="80" spans="1:6">
      <c r="A80" s="487" t="s">
        <v>1304</v>
      </c>
      <c r="B80" s="1083">
        <v>1020</v>
      </c>
      <c r="C80" s="533">
        <v>20.445</v>
      </c>
      <c r="D80" s="531">
        <v>0</v>
      </c>
      <c r="E80" s="531">
        <v>20.399999999999999</v>
      </c>
      <c r="F80" s="532">
        <v>0</v>
      </c>
    </row>
    <row r="81" spans="1:6">
      <c r="A81" s="487" t="s">
        <v>1300</v>
      </c>
      <c r="B81" s="1083">
        <v>392</v>
      </c>
      <c r="C81" s="533">
        <v>5.4150999999999998</v>
      </c>
      <c r="D81" s="531">
        <v>0</v>
      </c>
      <c r="E81" s="531">
        <v>1</v>
      </c>
      <c r="F81" s="532">
        <v>4.4000000000000004</v>
      </c>
    </row>
    <row r="82" spans="1:6">
      <c r="A82" s="487" t="s">
        <v>1305</v>
      </c>
      <c r="B82" s="1083">
        <v>359</v>
      </c>
      <c r="C82" s="533">
        <v>12.680999999999999</v>
      </c>
      <c r="D82" s="531">
        <v>0</v>
      </c>
      <c r="E82" s="531">
        <v>12.7</v>
      </c>
      <c r="F82" s="532">
        <v>0</v>
      </c>
    </row>
    <row r="83" spans="1:6">
      <c r="A83" s="486" t="s">
        <v>1306</v>
      </c>
      <c r="B83" s="1083">
        <v>60901</v>
      </c>
      <c r="C83" s="533">
        <v>70</v>
      </c>
      <c r="D83" s="531">
        <v>0</v>
      </c>
      <c r="E83" s="531">
        <v>11.2</v>
      </c>
      <c r="F83" s="532">
        <v>58.8</v>
      </c>
    </row>
    <row r="84" spans="1:6">
      <c r="A84" s="486" t="s">
        <v>1259</v>
      </c>
      <c r="B84" s="500"/>
      <c r="C84" s="533"/>
      <c r="D84" s="531"/>
      <c r="E84" s="531"/>
      <c r="F84" s="532"/>
    </row>
    <row r="85" spans="1:6">
      <c r="A85" s="487" t="s">
        <v>1307</v>
      </c>
      <c r="B85" s="1083">
        <v>37308</v>
      </c>
      <c r="C85" s="533">
        <v>95.421800000000005</v>
      </c>
      <c r="D85" s="531">
        <v>0</v>
      </c>
      <c r="E85" s="531">
        <v>0</v>
      </c>
      <c r="F85" s="532">
        <v>95.4</v>
      </c>
    </row>
    <row r="86" spans="1:6">
      <c r="A86" s="486" t="s">
        <v>1271</v>
      </c>
      <c r="B86" s="26"/>
      <c r="C86" s="534"/>
      <c r="D86" s="26"/>
      <c r="E86" s="1121"/>
      <c r="F86" s="1122"/>
    </row>
    <row r="87" spans="1:6">
      <c r="A87" s="538" t="s">
        <v>1308</v>
      </c>
      <c r="B87" s="1117">
        <v>4620</v>
      </c>
      <c r="C87" s="533">
        <v>84.537999999999997</v>
      </c>
      <c r="D87" s="533">
        <v>0</v>
      </c>
      <c r="E87" s="533">
        <v>84.5</v>
      </c>
      <c r="F87" s="537">
        <v>0</v>
      </c>
    </row>
    <row r="88" spans="1:6">
      <c r="A88" s="488" t="s">
        <v>1263</v>
      </c>
      <c r="B88" s="1083">
        <v>4364</v>
      </c>
      <c r="C88" s="533">
        <v>99.977099999999993</v>
      </c>
      <c r="D88" s="531">
        <v>0</v>
      </c>
      <c r="E88" s="531">
        <v>100</v>
      </c>
      <c r="F88" s="532">
        <v>0</v>
      </c>
    </row>
    <row r="89" spans="1:6">
      <c r="A89" s="487" t="s">
        <v>1309</v>
      </c>
      <c r="B89" s="1083">
        <v>8111</v>
      </c>
      <c r="C89" s="533">
        <v>50.425899999999999</v>
      </c>
      <c r="D89" s="531">
        <v>0</v>
      </c>
      <c r="E89" s="531">
        <v>1.5</v>
      </c>
      <c r="F89" s="532">
        <v>49</v>
      </c>
    </row>
    <row r="90" spans="1:6">
      <c r="A90" s="488" t="s">
        <v>1263</v>
      </c>
      <c r="B90" s="1083">
        <v>7085</v>
      </c>
      <c r="C90" s="533">
        <v>74.422300000000007</v>
      </c>
      <c r="D90" s="531">
        <v>0</v>
      </c>
      <c r="E90" s="531">
        <v>0</v>
      </c>
      <c r="F90" s="532">
        <v>74.400000000000006</v>
      </c>
    </row>
    <row r="91" spans="1:6">
      <c r="A91" s="487" t="s">
        <v>1310</v>
      </c>
      <c r="B91" s="1083">
        <v>3184</v>
      </c>
      <c r="C91" s="533">
        <v>58.475700000000003</v>
      </c>
      <c r="D91" s="531">
        <v>0</v>
      </c>
      <c r="E91" s="531">
        <v>58.5</v>
      </c>
      <c r="F91" s="532">
        <v>0</v>
      </c>
    </row>
    <row r="92" spans="1:6">
      <c r="A92" s="488" t="s">
        <v>1263</v>
      </c>
      <c r="B92" s="1083">
        <v>2801</v>
      </c>
      <c r="C92" s="533">
        <v>99.467299999999994</v>
      </c>
      <c r="D92" s="531">
        <v>0</v>
      </c>
      <c r="E92" s="531">
        <v>99.5</v>
      </c>
      <c r="F92" s="532">
        <v>0</v>
      </c>
    </row>
    <row r="93" spans="1:6">
      <c r="A93" s="486" t="s">
        <v>1264</v>
      </c>
      <c r="B93" s="26"/>
      <c r="C93" s="534"/>
      <c r="D93" s="26"/>
      <c r="E93" s="1121"/>
      <c r="F93" s="1122"/>
    </row>
    <row r="94" spans="1:6">
      <c r="A94" s="487" t="s">
        <v>1311</v>
      </c>
      <c r="B94" s="1083">
        <v>965</v>
      </c>
      <c r="C94" s="533">
        <v>29.189399999999999</v>
      </c>
      <c r="D94" s="531">
        <v>0</v>
      </c>
      <c r="E94" s="531">
        <v>29.2</v>
      </c>
      <c r="F94" s="532">
        <v>0</v>
      </c>
    </row>
    <row r="95" spans="1:6">
      <c r="A95" s="487" t="s">
        <v>1307</v>
      </c>
      <c r="B95" s="1083">
        <v>2769</v>
      </c>
      <c r="C95" s="533">
        <v>39.876199999999997</v>
      </c>
      <c r="D95" s="531">
        <v>0</v>
      </c>
      <c r="E95" s="531">
        <v>0</v>
      </c>
      <c r="F95" s="532">
        <v>39.9</v>
      </c>
    </row>
    <row r="96" spans="1:6">
      <c r="A96" s="487" t="s">
        <v>1312</v>
      </c>
      <c r="B96" s="1083">
        <v>3184</v>
      </c>
      <c r="C96" s="533">
        <v>45.793199999999999</v>
      </c>
      <c r="D96" s="531">
        <v>0</v>
      </c>
      <c r="E96" s="531">
        <v>0</v>
      </c>
      <c r="F96" s="532">
        <v>45.8</v>
      </c>
    </row>
    <row r="97" spans="1:6">
      <c r="A97" s="487" t="s">
        <v>1313</v>
      </c>
      <c r="B97" s="1083">
        <v>760</v>
      </c>
      <c r="C97" s="533">
        <v>20.8048</v>
      </c>
      <c r="D97" s="531">
        <v>0</v>
      </c>
      <c r="E97" s="531">
        <v>20.8</v>
      </c>
      <c r="F97" s="532">
        <v>0</v>
      </c>
    </row>
    <row r="98" spans="1:6">
      <c r="A98" s="486" t="s">
        <v>1314</v>
      </c>
      <c r="B98" s="1083">
        <v>51242</v>
      </c>
      <c r="C98" s="533">
        <v>91.3</v>
      </c>
      <c r="D98" s="531">
        <v>0</v>
      </c>
      <c r="E98" s="531">
        <v>30</v>
      </c>
      <c r="F98" s="532">
        <v>61.3</v>
      </c>
    </row>
    <row r="99" spans="1:6">
      <c r="A99" s="486" t="s">
        <v>1271</v>
      </c>
      <c r="B99" s="500"/>
      <c r="C99" s="533"/>
      <c r="D99" s="531"/>
      <c r="E99" s="531"/>
      <c r="F99" s="532"/>
    </row>
    <row r="100" spans="1:6">
      <c r="A100" s="487" t="s">
        <v>1315</v>
      </c>
      <c r="B100" s="1083">
        <v>30198</v>
      </c>
      <c r="C100" s="533">
        <v>100</v>
      </c>
      <c r="D100" s="531">
        <v>0</v>
      </c>
      <c r="E100" s="531">
        <v>1.2</v>
      </c>
      <c r="F100" s="532">
        <v>98.8</v>
      </c>
    </row>
    <row r="101" spans="1:6" s="174" customFormat="1">
      <c r="A101" s="488" t="s">
        <v>1263</v>
      </c>
      <c r="B101" s="1083">
        <v>21954</v>
      </c>
      <c r="C101" s="533">
        <v>100</v>
      </c>
      <c r="D101" s="531">
        <v>0</v>
      </c>
      <c r="E101" s="531">
        <v>0</v>
      </c>
      <c r="F101" s="532">
        <v>100</v>
      </c>
    </row>
    <row r="102" spans="1:6">
      <c r="A102" s="487" t="s">
        <v>1316</v>
      </c>
      <c r="B102" s="1083">
        <v>7708</v>
      </c>
      <c r="C102" s="533">
        <v>92.300299999999993</v>
      </c>
      <c r="D102" s="531">
        <v>0</v>
      </c>
      <c r="E102" s="531">
        <v>92.3</v>
      </c>
      <c r="F102" s="532">
        <v>0</v>
      </c>
    </row>
    <row r="103" spans="1:6">
      <c r="A103" s="488" t="s">
        <v>1263</v>
      </c>
      <c r="B103" s="1083">
        <v>4971</v>
      </c>
      <c r="C103" s="533">
        <v>98.591800000000006</v>
      </c>
      <c r="D103" s="531">
        <v>0</v>
      </c>
      <c r="E103" s="531">
        <v>98.6</v>
      </c>
      <c r="F103" s="532">
        <v>0</v>
      </c>
    </row>
    <row r="104" spans="1:6">
      <c r="A104" s="486" t="s">
        <v>1264</v>
      </c>
      <c r="B104" s="500"/>
      <c r="C104" s="533"/>
      <c r="D104" s="531"/>
      <c r="E104" s="531"/>
      <c r="F104" s="532"/>
    </row>
    <row r="105" spans="1:6">
      <c r="A105" s="487" t="s">
        <v>1317</v>
      </c>
      <c r="B105" s="1083">
        <v>3549</v>
      </c>
      <c r="C105" s="533">
        <v>100</v>
      </c>
      <c r="D105" s="531">
        <v>0</v>
      </c>
      <c r="E105" s="531">
        <v>0</v>
      </c>
      <c r="F105" s="532">
        <v>100</v>
      </c>
    </row>
    <row r="106" spans="1:6">
      <c r="A106" s="487" t="s">
        <v>1318</v>
      </c>
      <c r="B106" s="1083">
        <v>4179</v>
      </c>
      <c r="C106" s="533">
        <v>83.413200000000003</v>
      </c>
      <c r="D106" s="531">
        <v>0</v>
      </c>
      <c r="E106" s="531">
        <v>83.4</v>
      </c>
      <c r="F106" s="532">
        <v>0</v>
      </c>
    </row>
    <row r="107" spans="1:6">
      <c r="A107" s="487" t="s">
        <v>1319</v>
      </c>
      <c r="B107" s="1083">
        <v>4400</v>
      </c>
      <c r="C107" s="533">
        <v>86.021500000000003</v>
      </c>
      <c r="D107" s="531">
        <v>0</v>
      </c>
      <c r="E107" s="531">
        <v>86</v>
      </c>
      <c r="F107" s="532">
        <v>0</v>
      </c>
    </row>
    <row r="108" spans="1:6">
      <c r="A108" s="487" t="s">
        <v>1320</v>
      </c>
      <c r="B108" s="1083">
        <v>1208</v>
      </c>
      <c r="C108" s="533">
        <v>31.1983</v>
      </c>
      <c r="D108" s="531">
        <v>0</v>
      </c>
      <c r="E108" s="531">
        <v>5.4</v>
      </c>
      <c r="F108" s="532">
        <v>25.8</v>
      </c>
    </row>
    <row r="109" spans="1:6">
      <c r="A109" s="486" t="s">
        <v>1321</v>
      </c>
      <c r="B109" s="1083">
        <v>24667</v>
      </c>
      <c r="C109" s="533">
        <v>62.9</v>
      </c>
      <c r="D109" s="531">
        <v>0</v>
      </c>
      <c r="E109" s="531">
        <v>24.2</v>
      </c>
      <c r="F109" s="532">
        <v>38.799999999999997</v>
      </c>
    </row>
    <row r="110" spans="1:6">
      <c r="A110" s="486" t="s">
        <v>1271</v>
      </c>
      <c r="B110" s="500"/>
      <c r="C110" s="533"/>
      <c r="D110" s="531"/>
      <c r="E110" s="531"/>
      <c r="F110" s="532"/>
    </row>
    <row r="111" spans="1:6">
      <c r="A111" s="487" t="s">
        <v>1322</v>
      </c>
      <c r="B111" s="1083">
        <v>4444</v>
      </c>
      <c r="C111" s="533">
        <v>34.912399999999998</v>
      </c>
      <c r="D111" s="531">
        <v>0</v>
      </c>
      <c r="E111" s="531">
        <v>34.9</v>
      </c>
      <c r="F111" s="532">
        <v>0</v>
      </c>
    </row>
    <row r="112" spans="1:6">
      <c r="A112" s="488" t="s">
        <v>1263</v>
      </c>
      <c r="B112" s="1083">
        <v>4132</v>
      </c>
      <c r="C112" s="533">
        <v>95.847800000000007</v>
      </c>
      <c r="D112" s="531">
        <v>0</v>
      </c>
      <c r="E112" s="531">
        <v>95.8</v>
      </c>
      <c r="F112" s="532">
        <v>0</v>
      </c>
    </row>
    <row r="113" spans="1:6">
      <c r="A113" s="487" t="s">
        <v>1323</v>
      </c>
      <c r="B113" s="1083">
        <v>5034</v>
      </c>
      <c r="C113" s="533">
        <v>99.900800000000004</v>
      </c>
      <c r="D113" s="531">
        <v>0</v>
      </c>
      <c r="E113" s="531">
        <v>99.9</v>
      </c>
      <c r="F113" s="532">
        <v>0</v>
      </c>
    </row>
    <row r="114" spans="1:6">
      <c r="A114" s="488" t="s">
        <v>1263</v>
      </c>
      <c r="B114" s="1083">
        <v>1289</v>
      </c>
      <c r="C114" s="533">
        <v>100</v>
      </c>
      <c r="D114" s="531">
        <v>0</v>
      </c>
      <c r="E114" s="531">
        <v>100</v>
      </c>
      <c r="F114" s="532">
        <v>0</v>
      </c>
    </row>
    <row r="115" spans="1:6">
      <c r="A115" s="487" t="s">
        <v>1324</v>
      </c>
      <c r="B115" s="1083">
        <v>15189</v>
      </c>
      <c r="C115" s="533">
        <v>70.883899999999997</v>
      </c>
      <c r="D115" s="531">
        <v>0</v>
      </c>
      <c r="E115" s="531">
        <v>0</v>
      </c>
      <c r="F115" s="532">
        <v>70.900000000000006</v>
      </c>
    </row>
    <row r="116" spans="1:6">
      <c r="A116" s="488" t="s">
        <v>1263</v>
      </c>
      <c r="B116" s="1083">
        <v>13695</v>
      </c>
      <c r="C116" s="533">
        <v>97.238</v>
      </c>
      <c r="D116" s="531">
        <v>0</v>
      </c>
      <c r="E116" s="531">
        <v>0</v>
      </c>
      <c r="F116" s="532">
        <v>97.2</v>
      </c>
    </row>
    <row r="117" spans="1:6">
      <c r="A117" s="486" t="s">
        <v>1325</v>
      </c>
      <c r="B117" s="1083">
        <v>51185</v>
      </c>
      <c r="C117" s="533">
        <v>67.7</v>
      </c>
      <c r="D117" s="531">
        <v>0</v>
      </c>
      <c r="E117" s="531">
        <v>52</v>
      </c>
      <c r="F117" s="532">
        <v>15.7</v>
      </c>
    </row>
    <row r="118" spans="1:6">
      <c r="A118" s="486" t="s">
        <v>1271</v>
      </c>
      <c r="B118" s="500"/>
      <c r="C118" s="533"/>
      <c r="D118" s="531"/>
      <c r="E118" s="531"/>
      <c r="F118" s="532"/>
    </row>
    <row r="119" spans="1:6">
      <c r="A119" s="487" t="s">
        <v>1326</v>
      </c>
      <c r="B119" s="1083">
        <v>5996</v>
      </c>
      <c r="C119" s="533">
        <v>96.865899999999996</v>
      </c>
      <c r="D119" s="531">
        <v>0</v>
      </c>
      <c r="E119" s="531">
        <v>96.9</v>
      </c>
      <c r="F119" s="532">
        <v>0</v>
      </c>
    </row>
    <row r="120" spans="1:6">
      <c r="A120" s="488" t="s">
        <v>1263</v>
      </c>
      <c r="B120" s="1083">
        <v>3900</v>
      </c>
      <c r="C120" s="533">
        <v>99.413700000000006</v>
      </c>
      <c r="D120" s="531">
        <v>0</v>
      </c>
      <c r="E120" s="531">
        <v>99.4</v>
      </c>
      <c r="F120" s="532">
        <v>0</v>
      </c>
    </row>
    <row r="121" spans="1:6">
      <c r="A121" s="487" t="s">
        <v>1327</v>
      </c>
      <c r="B121" s="1083">
        <v>7125</v>
      </c>
      <c r="C121" s="533">
        <v>70.860299999999995</v>
      </c>
      <c r="D121" s="531">
        <v>0</v>
      </c>
      <c r="E121" s="531">
        <v>0</v>
      </c>
      <c r="F121" s="532">
        <v>70.900000000000006</v>
      </c>
    </row>
    <row r="122" spans="1:6">
      <c r="A122" s="488" t="s">
        <v>1263</v>
      </c>
      <c r="B122" s="1083">
        <v>4061</v>
      </c>
      <c r="C122" s="533">
        <v>99.193899999999999</v>
      </c>
      <c r="D122" s="531">
        <v>0</v>
      </c>
      <c r="E122" s="531">
        <v>0</v>
      </c>
      <c r="F122" s="532">
        <v>99.2</v>
      </c>
    </row>
    <row r="123" spans="1:6">
      <c r="A123" s="487" t="s">
        <v>1328</v>
      </c>
      <c r="B123" s="1083">
        <v>3572</v>
      </c>
      <c r="C123" s="533">
        <v>61.049399999999999</v>
      </c>
      <c r="D123" s="531">
        <v>0</v>
      </c>
      <c r="E123" s="531">
        <v>0</v>
      </c>
      <c r="F123" s="532">
        <v>61</v>
      </c>
    </row>
    <row r="124" spans="1:6">
      <c r="A124" s="488" t="s">
        <v>1263</v>
      </c>
      <c r="B124" s="1083">
        <v>3572</v>
      </c>
      <c r="C124" s="533">
        <v>94.848600000000005</v>
      </c>
      <c r="D124" s="531">
        <v>0</v>
      </c>
      <c r="E124" s="531">
        <v>0</v>
      </c>
      <c r="F124" s="532">
        <v>94.8</v>
      </c>
    </row>
    <row r="125" spans="1:6">
      <c r="A125" s="487" t="s">
        <v>1329</v>
      </c>
      <c r="B125" s="1083">
        <v>5134</v>
      </c>
      <c r="C125" s="533">
        <v>54.305100000000003</v>
      </c>
      <c r="D125" s="531">
        <v>0</v>
      </c>
      <c r="E125" s="531">
        <v>54.3</v>
      </c>
      <c r="F125" s="532">
        <v>0</v>
      </c>
    </row>
    <row r="126" spans="1:6">
      <c r="A126" s="488" t="s">
        <v>522</v>
      </c>
      <c r="B126" s="1083">
        <v>4473</v>
      </c>
      <c r="C126" s="533">
        <v>86.484899999999996</v>
      </c>
      <c r="D126" s="531">
        <v>0</v>
      </c>
      <c r="E126" s="531">
        <v>86.5</v>
      </c>
      <c r="F126" s="532">
        <v>0</v>
      </c>
    </row>
    <row r="127" spans="1:6">
      <c r="A127" s="487" t="s">
        <v>1330</v>
      </c>
      <c r="B127" s="1083">
        <v>20205</v>
      </c>
      <c r="C127" s="533">
        <v>76.251000000000005</v>
      </c>
      <c r="D127" s="531">
        <v>0</v>
      </c>
      <c r="E127" s="531">
        <v>76.3</v>
      </c>
      <c r="F127" s="532">
        <v>0</v>
      </c>
    </row>
    <row r="128" spans="1:6">
      <c r="A128" s="488" t="s">
        <v>522</v>
      </c>
      <c r="B128" s="1083">
        <v>15737</v>
      </c>
      <c r="C128" s="533">
        <v>92.505300000000005</v>
      </c>
      <c r="D128" s="531">
        <v>0</v>
      </c>
      <c r="E128" s="531">
        <v>92.5</v>
      </c>
      <c r="F128" s="532">
        <v>0</v>
      </c>
    </row>
    <row r="129" spans="1:6">
      <c r="A129" s="486" t="s">
        <v>1264</v>
      </c>
      <c r="B129" s="26"/>
      <c r="C129" s="534"/>
      <c r="D129" s="26"/>
      <c r="E129" s="1121"/>
      <c r="F129" s="1122"/>
    </row>
    <row r="130" spans="1:6">
      <c r="A130" s="487" t="s">
        <v>1331</v>
      </c>
      <c r="B130" s="1083">
        <v>1568</v>
      </c>
      <c r="C130" s="533">
        <v>47.804900000000004</v>
      </c>
      <c r="D130" s="531">
        <v>0</v>
      </c>
      <c r="E130" s="531">
        <v>47.8</v>
      </c>
      <c r="F130" s="532">
        <v>0</v>
      </c>
    </row>
    <row r="131" spans="1:6">
      <c r="A131" s="538" t="s">
        <v>1332</v>
      </c>
      <c r="B131" s="1117">
        <v>6106</v>
      </c>
      <c r="C131" s="533">
        <v>92.895200000000003</v>
      </c>
      <c r="D131" s="533">
        <v>0</v>
      </c>
      <c r="E131" s="533">
        <v>74.599999999999994</v>
      </c>
      <c r="F131" s="537">
        <v>18.3</v>
      </c>
    </row>
    <row r="132" spans="1:6">
      <c r="A132" s="487" t="s">
        <v>1333</v>
      </c>
      <c r="B132" s="1083">
        <v>460</v>
      </c>
      <c r="C132" s="533">
        <v>13.348800000000001</v>
      </c>
      <c r="D132" s="531">
        <v>0</v>
      </c>
      <c r="E132" s="531">
        <v>13.3</v>
      </c>
      <c r="F132" s="532">
        <v>0</v>
      </c>
    </row>
    <row r="133" spans="1:6">
      <c r="A133" s="487" t="s">
        <v>1334</v>
      </c>
      <c r="B133" s="1083">
        <v>1019</v>
      </c>
      <c r="C133" s="533">
        <v>24.198499999999999</v>
      </c>
      <c r="D133" s="531">
        <v>0</v>
      </c>
      <c r="E133" s="531">
        <v>24.2</v>
      </c>
      <c r="F133" s="532">
        <v>0</v>
      </c>
    </row>
    <row r="134" spans="1:6">
      <c r="A134" s="536" t="s">
        <v>1336</v>
      </c>
      <c r="B134" s="1117">
        <v>57955</v>
      </c>
      <c r="C134" s="533">
        <v>72.3</v>
      </c>
      <c r="D134" s="533">
        <v>0</v>
      </c>
      <c r="E134" s="533">
        <v>27.6</v>
      </c>
      <c r="F134" s="537">
        <v>44.7</v>
      </c>
    </row>
    <row r="135" spans="1:6">
      <c r="A135" s="486" t="s">
        <v>1337</v>
      </c>
      <c r="B135" s="500"/>
      <c r="C135" s="533"/>
      <c r="D135" s="531"/>
      <c r="E135" s="531"/>
      <c r="F135" s="532"/>
    </row>
    <row r="136" spans="1:6">
      <c r="A136" s="487" t="s">
        <v>1338</v>
      </c>
      <c r="B136" s="1083">
        <v>1200</v>
      </c>
      <c r="C136" s="533">
        <v>38.709699999999998</v>
      </c>
      <c r="D136" s="531">
        <v>0</v>
      </c>
      <c r="E136" s="531">
        <v>38.700000000000003</v>
      </c>
      <c r="F136" s="532">
        <v>0</v>
      </c>
    </row>
    <row r="137" spans="1:6">
      <c r="A137" s="487" t="s">
        <v>1339</v>
      </c>
      <c r="B137" s="1083">
        <v>24628</v>
      </c>
      <c r="C137" s="533">
        <v>94.186899999999994</v>
      </c>
      <c r="D137" s="531">
        <v>0</v>
      </c>
      <c r="E137" s="531">
        <v>0</v>
      </c>
      <c r="F137" s="532">
        <v>94.2</v>
      </c>
    </row>
    <row r="138" spans="1:6">
      <c r="A138" s="486" t="s">
        <v>1271</v>
      </c>
      <c r="B138" s="500"/>
      <c r="C138" s="535"/>
      <c r="D138" s="531"/>
      <c r="E138" s="531"/>
      <c r="F138" s="532"/>
    </row>
    <row r="139" spans="1:6">
      <c r="A139" s="487" t="s">
        <v>1340</v>
      </c>
      <c r="B139" s="1083">
        <v>4012</v>
      </c>
      <c r="C139" s="533">
        <v>57.884900000000002</v>
      </c>
      <c r="D139" s="531">
        <v>0</v>
      </c>
      <c r="E139" s="531">
        <v>0</v>
      </c>
      <c r="F139" s="532">
        <v>57.9</v>
      </c>
    </row>
    <row r="140" spans="1:6">
      <c r="A140" s="488" t="s">
        <v>1263</v>
      </c>
      <c r="B140" s="1083">
        <v>3680</v>
      </c>
      <c r="C140" s="533">
        <v>93.235399999999998</v>
      </c>
      <c r="D140" s="531">
        <v>0</v>
      </c>
      <c r="E140" s="531">
        <v>0</v>
      </c>
      <c r="F140" s="532">
        <v>93.2</v>
      </c>
    </row>
    <row r="141" spans="1:6">
      <c r="A141" s="487" t="s">
        <v>1341</v>
      </c>
      <c r="B141" s="1083">
        <v>3512</v>
      </c>
      <c r="C141" s="533">
        <v>66.755399999999995</v>
      </c>
      <c r="D141" s="531">
        <v>0</v>
      </c>
      <c r="E141" s="531">
        <v>66.8</v>
      </c>
      <c r="F141" s="532">
        <v>0</v>
      </c>
    </row>
    <row r="142" spans="1:6">
      <c r="A142" s="488" t="s">
        <v>1263</v>
      </c>
      <c r="B142" s="1083">
        <v>3512</v>
      </c>
      <c r="C142" s="533">
        <v>100</v>
      </c>
      <c r="D142" s="531">
        <v>0</v>
      </c>
      <c r="E142" s="531">
        <v>100</v>
      </c>
      <c r="F142" s="532">
        <v>0</v>
      </c>
    </row>
    <row r="143" spans="1:6">
      <c r="A143" s="487" t="s">
        <v>1342</v>
      </c>
      <c r="B143" s="1083">
        <v>16858</v>
      </c>
      <c r="C143" s="533">
        <v>80.563900000000004</v>
      </c>
      <c r="D143" s="531">
        <v>0</v>
      </c>
      <c r="E143" s="531">
        <v>79.7</v>
      </c>
      <c r="F143" s="532">
        <v>0.9</v>
      </c>
    </row>
    <row r="144" spans="1:6">
      <c r="A144" s="488" t="s">
        <v>1263</v>
      </c>
      <c r="B144" s="1119">
        <v>11944</v>
      </c>
      <c r="C144" s="1120">
        <v>100</v>
      </c>
      <c r="D144" s="1118">
        <v>0</v>
      </c>
      <c r="E144" s="1118">
        <v>100</v>
      </c>
      <c r="F144" s="1104">
        <v>0</v>
      </c>
    </row>
    <row r="145" spans="1:6">
      <c r="A145" s="486" t="s">
        <v>1264</v>
      </c>
      <c r="B145" s="500"/>
      <c r="C145" s="533"/>
      <c r="D145" s="531"/>
      <c r="E145" s="531"/>
      <c r="F145" s="532"/>
    </row>
    <row r="146" spans="1:6">
      <c r="A146" s="487" t="s">
        <v>1343</v>
      </c>
      <c r="B146" s="1083">
        <v>429</v>
      </c>
      <c r="C146" s="533">
        <v>11.5075</v>
      </c>
      <c r="D146" s="531">
        <v>0</v>
      </c>
      <c r="E146" s="531">
        <v>11.5</v>
      </c>
      <c r="F146" s="532">
        <v>0</v>
      </c>
    </row>
    <row r="147" spans="1:6">
      <c r="A147" s="487" t="s">
        <v>1344</v>
      </c>
      <c r="B147" s="1083">
        <v>2384</v>
      </c>
      <c r="C147" s="533">
        <v>53.488900000000001</v>
      </c>
      <c r="D147" s="531">
        <v>0</v>
      </c>
      <c r="E147" s="531">
        <v>0</v>
      </c>
      <c r="F147" s="532">
        <v>53.5</v>
      </c>
    </row>
    <row r="148" spans="1:6">
      <c r="A148" s="487" t="s">
        <v>1345</v>
      </c>
      <c r="B148" s="1083">
        <v>332</v>
      </c>
      <c r="C148" s="533">
        <v>14.3042</v>
      </c>
      <c r="D148" s="531">
        <v>0</v>
      </c>
      <c r="E148" s="531">
        <v>14.3</v>
      </c>
      <c r="F148" s="532">
        <v>0</v>
      </c>
    </row>
    <row r="149" spans="1:6">
      <c r="A149" s="487" t="s">
        <v>1339</v>
      </c>
      <c r="B149" s="1083">
        <v>4600</v>
      </c>
      <c r="C149" s="533">
        <v>63.509599999999999</v>
      </c>
      <c r="D149" s="531">
        <v>0</v>
      </c>
      <c r="E149" s="531">
        <v>0</v>
      </c>
      <c r="F149" s="532">
        <v>63.5</v>
      </c>
    </row>
    <row r="150" spans="1:6">
      <c r="A150" s="486" t="s">
        <v>1346</v>
      </c>
      <c r="B150" s="1083">
        <v>64044</v>
      </c>
      <c r="C150" s="533">
        <v>65.7</v>
      </c>
      <c r="D150" s="531">
        <v>0</v>
      </c>
      <c r="E150" s="531">
        <v>24.9</v>
      </c>
      <c r="F150" s="532">
        <v>40.799999999999997</v>
      </c>
    </row>
    <row r="151" spans="1:6">
      <c r="A151" s="486" t="s">
        <v>1337</v>
      </c>
      <c r="B151" s="500"/>
      <c r="C151" s="533"/>
      <c r="D151" s="531"/>
      <c r="E151" s="531"/>
      <c r="F151" s="532"/>
    </row>
    <row r="152" spans="1:6">
      <c r="A152" s="487" t="s">
        <v>1347</v>
      </c>
      <c r="B152" s="1083">
        <v>2500</v>
      </c>
      <c r="C152" s="533">
        <v>100</v>
      </c>
      <c r="D152" s="531">
        <v>0</v>
      </c>
      <c r="E152" s="531">
        <v>100</v>
      </c>
      <c r="F152" s="532">
        <v>0</v>
      </c>
    </row>
    <row r="153" spans="1:6">
      <c r="A153" s="487" t="s">
        <v>1348</v>
      </c>
      <c r="B153" s="1083">
        <v>37566</v>
      </c>
      <c r="C153" s="533">
        <v>99.100399999999993</v>
      </c>
      <c r="D153" s="531">
        <v>0</v>
      </c>
      <c r="E153" s="531">
        <v>0</v>
      </c>
      <c r="F153" s="532">
        <v>99.1</v>
      </c>
    </row>
    <row r="154" spans="1:6">
      <c r="A154" s="486" t="s">
        <v>1271</v>
      </c>
      <c r="B154" s="500"/>
      <c r="C154" s="535"/>
      <c r="D154" s="531"/>
      <c r="E154" s="531"/>
      <c r="F154" s="532"/>
    </row>
    <row r="155" spans="1:6" s="174" customFormat="1">
      <c r="A155" s="487" t="s">
        <v>1349</v>
      </c>
      <c r="B155" s="1083">
        <v>3998</v>
      </c>
      <c r="C155" s="533">
        <v>56.293999999999997</v>
      </c>
      <c r="D155" s="531">
        <v>0</v>
      </c>
      <c r="E155" s="531">
        <v>56.3</v>
      </c>
      <c r="F155" s="532">
        <v>0</v>
      </c>
    </row>
    <row r="156" spans="1:6">
      <c r="A156" s="488" t="s">
        <v>1263</v>
      </c>
      <c r="B156" s="1083">
        <v>3000</v>
      </c>
      <c r="C156" s="533">
        <v>68.997200000000007</v>
      </c>
      <c r="D156" s="531">
        <v>0</v>
      </c>
      <c r="E156" s="531">
        <v>69</v>
      </c>
      <c r="F156" s="532">
        <v>0</v>
      </c>
    </row>
    <row r="157" spans="1:6">
      <c r="A157" s="487" t="s">
        <v>1350</v>
      </c>
      <c r="B157" s="1083">
        <v>13375</v>
      </c>
      <c r="C157" s="533">
        <v>71.253500000000003</v>
      </c>
      <c r="D157" s="531">
        <v>0</v>
      </c>
      <c r="E157" s="531">
        <v>71.3</v>
      </c>
      <c r="F157" s="532">
        <v>0</v>
      </c>
    </row>
    <row r="158" spans="1:6">
      <c r="A158" s="488" t="s">
        <v>1263</v>
      </c>
      <c r="B158" s="1083">
        <v>11065</v>
      </c>
      <c r="C158" s="533">
        <v>78.0214</v>
      </c>
      <c r="D158" s="531">
        <v>0</v>
      </c>
      <c r="E158" s="531">
        <v>78</v>
      </c>
      <c r="F158" s="532">
        <v>0</v>
      </c>
    </row>
    <row r="159" spans="1:6">
      <c r="A159" s="486" t="s">
        <v>1264</v>
      </c>
      <c r="B159" s="26"/>
      <c r="C159" s="534"/>
      <c r="D159" s="26"/>
      <c r="E159" s="1121"/>
      <c r="F159" s="1122"/>
    </row>
    <row r="160" spans="1:6">
      <c r="A160" s="487" t="s">
        <v>1351</v>
      </c>
      <c r="B160" s="1083">
        <v>1460</v>
      </c>
      <c r="C160" s="533">
        <v>42.827800000000003</v>
      </c>
      <c r="D160" s="531">
        <v>0</v>
      </c>
      <c r="E160" s="531">
        <v>42.8</v>
      </c>
      <c r="F160" s="532">
        <v>0</v>
      </c>
    </row>
    <row r="161" spans="1:6">
      <c r="A161" s="487" t="s">
        <v>1352</v>
      </c>
      <c r="B161" s="1083">
        <v>744</v>
      </c>
      <c r="C161" s="533">
        <v>22.1494</v>
      </c>
      <c r="D161" s="531">
        <v>0</v>
      </c>
      <c r="E161" s="531">
        <v>22.1</v>
      </c>
      <c r="F161" s="532">
        <v>0</v>
      </c>
    </row>
    <row r="162" spans="1:6">
      <c r="A162" s="487" t="s">
        <v>1353</v>
      </c>
      <c r="B162" s="1083">
        <v>457</v>
      </c>
      <c r="C162" s="533">
        <v>14.2813</v>
      </c>
      <c r="D162" s="531">
        <v>0</v>
      </c>
      <c r="E162" s="531">
        <v>14.3</v>
      </c>
      <c r="F162" s="532">
        <v>0</v>
      </c>
    </row>
    <row r="163" spans="1:6">
      <c r="A163" s="487" t="s">
        <v>1354</v>
      </c>
      <c r="B163" s="1083">
        <v>1716</v>
      </c>
      <c r="C163" s="533">
        <v>0</v>
      </c>
      <c r="D163" s="531">
        <v>0</v>
      </c>
      <c r="E163" s="531">
        <v>0</v>
      </c>
      <c r="F163" s="532">
        <v>0</v>
      </c>
    </row>
    <row r="164" spans="1:6">
      <c r="A164" s="487" t="s">
        <v>1355</v>
      </c>
      <c r="B164" s="1083">
        <v>2228</v>
      </c>
      <c r="C164" s="533">
        <v>55.052900000000001</v>
      </c>
      <c r="D164" s="531">
        <v>0</v>
      </c>
      <c r="E164" s="531">
        <v>55.1</v>
      </c>
      <c r="F164" s="532">
        <v>0</v>
      </c>
    </row>
    <row r="165" spans="1:6">
      <c r="A165" s="486" t="s">
        <v>1296</v>
      </c>
      <c r="B165" s="26"/>
      <c r="C165" s="534"/>
      <c r="D165" s="26"/>
      <c r="E165" s="1121"/>
      <c r="F165" s="1122"/>
    </row>
    <row r="166" spans="1:6">
      <c r="A166" s="487" t="s">
        <v>1335</v>
      </c>
      <c r="B166" s="1083">
        <v>133925</v>
      </c>
      <c r="C166" s="533">
        <v>95.8</v>
      </c>
      <c r="D166" s="531">
        <v>0</v>
      </c>
      <c r="E166" s="531">
        <v>0.1</v>
      </c>
      <c r="F166" s="532">
        <v>95.7</v>
      </c>
    </row>
    <row r="167" spans="1:6" ht="17.25" customHeight="1">
      <c r="A167" s="66" t="s">
        <v>1487</v>
      </c>
    </row>
  </sheetData>
  <mergeCells count="5">
    <mergeCell ref="A2:F2"/>
    <mergeCell ref="A3:A4"/>
    <mergeCell ref="B3:B4"/>
    <mergeCell ref="C3:C4"/>
    <mergeCell ref="D3:F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8"/>
  <dimension ref="A1:G19"/>
  <sheetViews>
    <sheetView showGridLines="0" workbookViewId="0"/>
  </sheetViews>
  <sheetFormatPr defaultRowHeight="12"/>
  <cols>
    <col min="1" max="1" width="55.7109375" style="53" customWidth="1"/>
    <col min="2" max="4" width="11.7109375" style="53" customWidth="1"/>
    <col min="5" max="16384" width="9.140625" style="53"/>
  </cols>
  <sheetData>
    <row r="1" spans="1:7" customFormat="1" ht="35.1" customHeight="1">
      <c r="A1" s="94"/>
      <c r="B1" s="94"/>
      <c r="C1" s="52"/>
      <c r="D1" s="52"/>
      <c r="E1" s="52"/>
      <c r="F1" s="52"/>
      <c r="G1" s="52"/>
    </row>
    <row r="2" spans="1:7" ht="15" customHeight="1">
      <c r="A2" s="1974" t="s">
        <v>2065</v>
      </c>
      <c r="B2" s="1975"/>
      <c r="C2" s="1975"/>
      <c r="D2" s="1976"/>
    </row>
    <row r="3" spans="1:7" ht="25.5" customHeight="1" thickBot="1">
      <c r="A3" s="1576" t="s">
        <v>36</v>
      </c>
      <c r="B3" s="1568">
        <v>2015</v>
      </c>
      <c r="C3" s="1568">
        <v>2016</v>
      </c>
      <c r="D3" s="1577">
        <v>2017</v>
      </c>
    </row>
    <row r="4" spans="1:7" ht="21.95" customHeight="1" thickTop="1">
      <c r="A4" s="248" t="s">
        <v>2111</v>
      </c>
      <c r="B4" s="196">
        <v>105</v>
      </c>
      <c r="C4" s="196">
        <v>105</v>
      </c>
      <c r="D4" s="1516">
        <v>105</v>
      </c>
      <c r="E4" s="125"/>
    </row>
    <row r="5" spans="1:7" ht="15" customHeight="1">
      <c r="A5" s="249" t="s">
        <v>568</v>
      </c>
      <c r="B5" s="1675" t="s">
        <v>295</v>
      </c>
      <c r="C5" s="1675" t="s">
        <v>295</v>
      </c>
      <c r="D5" s="1676" t="s">
        <v>295</v>
      </c>
      <c r="E5" s="125"/>
    </row>
    <row r="6" spans="1:7" ht="15" customHeight="1">
      <c r="A6" s="103" t="s">
        <v>572</v>
      </c>
      <c r="B6" s="1125">
        <v>5</v>
      </c>
      <c r="C6" s="1125">
        <v>4</v>
      </c>
      <c r="D6" s="1518">
        <v>5</v>
      </c>
      <c r="E6" s="125"/>
    </row>
    <row r="7" spans="1:7" ht="15" customHeight="1">
      <c r="A7" s="104" t="s">
        <v>2588</v>
      </c>
      <c r="B7" s="1125">
        <v>5</v>
      </c>
      <c r="C7" s="1125">
        <v>4</v>
      </c>
      <c r="D7" s="1518">
        <v>5</v>
      </c>
      <c r="E7" s="125"/>
    </row>
    <row r="8" spans="1:7" ht="15" customHeight="1">
      <c r="A8" s="157" t="s">
        <v>570</v>
      </c>
      <c r="B8" s="1125">
        <v>5</v>
      </c>
      <c r="C8" s="1125">
        <v>4</v>
      </c>
      <c r="D8" s="1518">
        <v>5</v>
      </c>
      <c r="E8" s="125"/>
    </row>
    <row r="9" spans="1:7" ht="15" customHeight="1">
      <c r="A9" s="249" t="s">
        <v>2112</v>
      </c>
      <c r="B9" s="1123">
        <v>80</v>
      </c>
      <c r="C9" s="1123">
        <v>82</v>
      </c>
      <c r="D9" s="1515">
        <v>82</v>
      </c>
      <c r="E9" s="125"/>
    </row>
    <row r="10" spans="1:7" ht="15" customHeight="1">
      <c r="A10" s="250" t="s">
        <v>1464</v>
      </c>
      <c r="B10" s="151">
        <v>57518</v>
      </c>
      <c r="C10" s="151">
        <v>57757</v>
      </c>
      <c r="D10" s="713">
        <v>58114</v>
      </c>
      <c r="E10" s="125"/>
      <c r="F10" s="55"/>
    </row>
    <row r="11" spans="1:7" ht="15" customHeight="1">
      <c r="A11" s="103" t="s">
        <v>572</v>
      </c>
      <c r="B11" s="26">
        <v>10118</v>
      </c>
      <c r="C11" s="26">
        <v>10961</v>
      </c>
      <c r="D11" s="772">
        <v>11463</v>
      </c>
      <c r="E11" s="125"/>
      <c r="F11" s="55"/>
    </row>
    <row r="12" spans="1:7" ht="15" customHeight="1">
      <c r="A12" s="104" t="s">
        <v>1466</v>
      </c>
      <c r="B12" s="115">
        <v>10118</v>
      </c>
      <c r="C12" s="26">
        <v>10961</v>
      </c>
      <c r="D12" s="772">
        <v>11463</v>
      </c>
      <c r="E12" s="125"/>
      <c r="F12" s="55"/>
    </row>
    <row r="13" spans="1:7" ht="15" customHeight="1">
      <c r="A13" s="157" t="s">
        <v>570</v>
      </c>
      <c r="B13" s="53">
        <v>8285</v>
      </c>
      <c r="C13" s="115">
        <v>8902</v>
      </c>
      <c r="D13" s="1519">
        <v>9062</v>
      </c>
      <c r="E13" s="125"/>
      <c r="F13" s="55"/>
    </row>
    <row r="14" spans="1:7" ht="15" customHeight="1">
      <c r="A14" s="152" t="s">
        <v>571</v>
      </c>
      <c r="B14" s="1124">
        <v>25</v>
      </c>
      <c r="C14" s="1124">
        <v>23</v>
      </c>
      <c r="D14" s="1520">
        <v>23</v>
      </c>
      <c r="E14" s="125"/>
      <c r="F14" s="55"/>
    </row>
    <row r="15" spans="1:7" ht="15" customHeight="1">
      <c r="A15" s="250" t="s">
        <v>569</v>
      </c>
      <c r="B15" s="583">
        <v>187886</v>
      </c>
      <c r="C15" s="583">
        <v>187498</v>
      </c>
      <c r="D15" s="1517">
        <v>187448</v>
      </c>
      <c r="E15" s="125"/>
      <c r="F15" s="55"/>
    </row>
    <row r="16" spans="1:7" ht="15" customHeight="1">
      <c r="A16" s="103" t="s">
        <v>572</v>
      </c>
      <c r="B16" s="115">
        <v>31022</v>
      </c>
      <c r="C16" s="115">
        <v>33101</v>
      </c>
      <c r="D16" s="1519">
        <v>35786</v>
      </c>
      <c r="E16" s="125"/>
      <c r="F16" s="55"/>
    </row>
    <row r="17" spans="1:6" ht="12.75">
      <c r="A17" s="104" t="s">
        <v>1467</v>
      </c>
      <c r="B17" s="115">
        <v>30979</v>
      </c>
      <c r="C17" s="115">
        <v>33062</v>
      </c>
      <c r="D17" s="1519">
        <v>35747</v>
      </c>
      <c r="E17" s="125"/>
      <c r="F17" s="55"/>
    </row>
    <row r="18" spans="1:6" ht="15" customHeight="1">
      <c r="A18" s="160" t="s">
        <v>570</v>
      </c>
      <c r="B18" s="115">
        <v>22364</v>
      </c>
      <c r="C18" s="115">
        <v>23093</v>
      </c>
      <c r="D18" s="1519">
        <v>23892</v>
      </c>
      <c r="E18" s="125"/>
      <c r="F18" s="55"/>
    </row>
    <row r="19" spans="1:6" ht="16.5" customHeight="1">
      <c r="A19" s="2076" t="s">
        <v>1465</v>
      </c>
      <c r="B19" s="2077"/>
      <c r="C19" s="2077"/>
      <c r="D19" s="2077"/>
    </row>
  </sheetData>
  <mergeCells count="2">
    <mergeCell ref="A2:D2"/>
    <mergeCell ref="A19:D19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/>
  <dimension ref="A1:G157"/>
  <sheetViews>
    <sheetView showGridLines="0" zoomScaleNormal="100" workbookViewId="0">
      <pane ySplit="4" topLeftCell="A5" activePane="bottomLeft" state="frozen"/>
      <selection activeCell="K31" sqref="K31"/>
      <selection pane="bottomLeft"/>
    </sheetView>
  </sheetViews>
  <sheetFormatPr defaultRowHeight="15"/>
  <cols>
    <col min="1" max="1" width="26" customWidth="1"/>
    <col min="2" max="6" width="13.85546875" customWidth="1"/>
  </cols>
  <sheetData>
    <row r="1" spans="1:7" ht="35.1" customHeight="1">
      <c r="A1" s="94"/>
      <c r="B1" s="94"/>
      <c r="C1" s="52"/>
      <c r="D1" s="52"/>
      <c r="E1" s="52"/>
      <c r="F1" s="52"/>
    </row>
    <row r="2" spans="1:7" ht="26.1" customHeight="1">
      <c r="A2" s="2129" t="s">
        <v>2066</v>
      </c>
      <c r="B2" s="2129"/>
      <c r="C2" s="2129"/>
      <c r="D2" s="2129"/>
      <c r="E2" s="2134"/>
      <c r="F2" s="2134"/>
    </row>
    <row r="3" spans="1:7" ht="15" customHeight="1">
      <c r="A3" s="2009" t="s">
        <v>36</v>
      </c>
      <c r="B3" s="2069" t="s">
        <v>573</v>
      </c>
      <c r="C3" s="2070"/>
      <c r="D3" s="2071"/>
      <c r="E3" s="2138" t="s">
        <v>1461</v>
      </c>
      <c r="F3" s="2139"/>
    </row>
    <row r="4" spans="1:7" ht="48.75" thickBot="1">
      <c r="A4" s="1999"/>
      <c r="B4" s="1628" t="s">
        <v>233</v>
      </c>
      <c r="C4" s="1628" t="s">
        <v>574</v>
      </c>
      <c r="D4" s="1628" t="s">
        <v>74</v>
      </c>
      <c r="E4" s="1628" t="s">
        <v>1488</v>
      </c>
      <c r="F4" s="1629" t="s">
        <v>74</v>
      </c>
    </row>
    <row r="5" spans="1:7" ht="15" customHeight="1" thickTop="1">
      <c r="A5" s="182" t="s">
        <v>2532</v>
      </c>
      <c r="B5" s="1126">
        <f>SUM(C5:D5)</f>
        <v>105</v>
      </c>
      <c r="C5" s="1126">
        <v>80</v>
      </c>
      <c r="D5" s="542">
        <v>25</v>
      </c>
      <c r="E5" s="1129">
        <v>57518</v>
      </c>
      <c r="F5" s="543">
        <v>187886</v>
      </c>
    </row>
    <row r="6" spans="1:7">
      <c r="A6" s="199">
        <v>2016</v>
      </c>
      <c r="B6" s="1127">
        <f t="shared" ref="B6:B7" si="0">SUM(C6:D6)</f>
        <v>105</v>
      </c>
      <c r="C6" s="1127">
        <v>82</v>
      </c>
      <c r="D6" s="544">
        <v>23</v>
      </c>
      <c r="E6" s="1130">
        <v>57757</v>
      </c>
      <c r="F6" s="1132">
        <v>187498</v>
      </c>
    </row>
    <row r="7" spans="1:7">
      <c r="A7" s="200">
        <v>2017</v>
      </c>
      <c r="B7" s="1128">
        <f t="shared" si="0"/>
        <v>105</v>
      </c>
      <c r="C7" s="1128">
        <v>82</v>
      </c>
      <c r="D7" s="545">
        <v>23</v>
      </c>
      <c r="E7" s="1131">
        <v>58114</v>
      </c>
      <c r="F7" s="1133">
        <v>187448</v>
      </c>
    </row>
    <row r="8" spans="1:7">
      <c r="A8" s="1579" t="s">
        <v>1103</v>
      </c>
      <c r="B8" s="1630">
        <v>39</v>
      </c>
      <c r="C8" s="1631">
        <v>31</v>
      </c>
      <c r="D8" s="1631">
        <v>8</v>
      </c>
      <c r="E8" s="1632">
        <v>25948</v>
      </c>
      <c r="F8" s="1633">
        <v>54337</v>
      </c>
    </row>
    <row r="9" spans="1:7">
      <c r="A9" s="103" t="s">
        <v>521</v>
      </c>
      <c r="B9" s="1136"/>
      <c r="C9" s="1139"/>
      <c r="D9" s="1139"/>
      <c r="E9" s="1140"/>
      <c r="F9" s="1141"/>
    </row>
    <row r="10" spans="1:7">
      <c r="A10" s="486" t="s">
        <v>1258</v>
      </c>
      <c r="B10" s="1136">
        <v>6</v>
      </c>
      <c r="C10" s="1142">
        <v>4</v>
      </c>
      <c r="D10" s="1142">
        <v>2</v>
      </c>
      <c r="E10" s="1143">
        <v>661</v>
      </c>
      <c r="F10" s="1134">
        <v>8700</v>
      </c>
      <c r="G10" s="15"/>
    </row>
    <row r="11" spans="1:7">
      <c r="A11" s="486" t="s">
        <v>1259</v>
      </c>
      <c r="B11" s="1136"/>
      <c r="C11" s="1139"/>
      <c r="D11" s="1139"/>
      <c r="E11" s="1140"/>
      <c r="F11" s="1141"/>
    </row>
    <row r="12" spans="1:7">
      <c r="A12" s="487" t="s">
        <v>1260</v>
      </c>
      <c r="B12" s="1136">
        <v>2</v>
      </c>
      <c r="C12" s="1137">
        <v>1</v>
      </c>
      <c r="D12" s="1137">
        <v>1</v>
      </c>
      <c r="E12" s="1119">
        <v>156</v>
      </c>
      <c r="F12" s="1105">
        <v>6300</v>
      </c>
    </row>
    <row r="13" spans="1:7">
      <c r="A13" s="486" t="s">
        <v>1261</v>
      </c>
      <c r="B13" s="1136"/>
      <c r="C13" s="1139"/>
      <c r="D13" s="1139"/>
      <c r="E13" s="1140"/>
      <c r="F13" s="1141"/>
    </row>
    <row r="14" spans="1:7">
      <c r="A14" s="487" t="s">
        <v>1262</v>
      </c>
      <c r="B14" s="1136">
        <v>2</v>
      </c>
      <c r="C14" s="1086">
        <v>1</v>
      </c>
      <c r="D14" s="1086">
        <v>1</v>
      </c>
      <c r="E14" s="1144">
        <v>50</v>
      </c>
      <c r="F14" s="1145">
        <v>2400</v>
      </c>
    </row>
    <row r="15" spans="1:7">
      <c r="A15" s="486" t="s">
        <v>1264</v>
      </c>
      <c r="B15" s="1136"/>
      <c r="C15" s="1146"/>
      <c r="D15" s="1146"/>
      <c r="E15" s="1140"/>
      <c r="F15" s="1141"/>
      <c r="G15" s="15"/>
    </row>
    <row r="16" spans="1:7">
      <c r="A16" s="487" t="s">
        <v>1268</v>
      </c>
      <c r="B16" s="1136">
        <v>1</v>
      </c>
      <c r="C16" s="1137">
        <v>1</v>
      </c>
      <c r="D16" s="1086" t="s">
        <v>48</v>
      </c>
      <c r="E16" s="1119">
        <v>305</v>
      </c>
      <c r="F16" s="1152" t="s">
        <v>48</v>
      </c>
      <c r="G16" s="15"/>
    </row>
    <row r="17" spans="1:7">
      <c r="A17" s="487" t="s">
        <v>1269</v>
      </c>
      <c r="B17" s="1136">
        <v>1</v>
      </c>
      <c r="C17" s="1137">
        <v>1</v>
      </c>
      <c r="D17" s="1086" t="s">
        <v>48</v>
      </c>
      <c r="E17" s="1119">
        <v>150</v>
      </c>
      <c r="F17" s="1152" t="s">
        <v>48</v>
      </c>
      <c r="G17" s="15"/>
    </row>
    <row r="18" spans="1:7">
      <c r="A18" s="486" t="s">
        <v>1270</v>
      </c>
      <c r="B18" s="1136">
        <v>10</v>
      </c>
      <c r="C18" s="1137">
        <v>6</v>
      </c>
      <c r="D18" s="1137">
        <v>4</v>
      </c>
      <c r="E18" s="1119">
        <v>2033</v>
      </c>
      <c r="F18" s="1105">
        <v>15637</v>
      </c>
      <c r="G18" s="15"/>
    </row>
    <row r="19" spans="1:7">
      <c r="A19" s="486" t="s">
        <v>1271</v>
      </c>
      <c r="B19" s="1136"/>
      <c r="C19" s="1139"/>
      <c r="D19" s="1139"/>
      <c r="E19" s="1140"/>
      <c r="F19" s="1147"/>
      <c r="G19" s="15"/>
    </row>
    <row r="20" spans="1:7">
      <c r="A20" s="487" t="s">
        <v>1272</v>
      </c>
      <c r="B20" s="1136">
        <v>3</v>
      </c>
      <c r="C20" s="1086">
        <v>1</v>
      </c>
      <c r="D20" s="1086">
        <v>2</v>
      </c>
      <c r="E20" s="1049">
        <v>53</v>
      </c>
      <c r="F20" s="1145">
        <v>12387</v>
      </c>
      <c r="G20" s="15"/>
    </row>
    <row r="21" spans="1:7">
      <c r="A21" s="488" t="s">
        <v>1263</v>
      </c>
      <c r="B21" s="1136">
        <v>1</v>
      </c>
      <c r="C21" s="1086" t="s">
        <v>48</v>
      </c>
      <c r="D21" s="1137">
        <v>1</v>
      </c>
      <c r="E21" s="1086" t="s">
        <v>48</v>
      </c>
      <c r="F21" s="1105">
        <v>12000</v>
      </c>
      <c r="G21" s="15"/>
    </row>
    <row r="22" spans="1:7">
      <c r="A22" s="487" t="s">
        <v>1273</v>
      </c>
      <c r="B22" s="1136">
        <v>1</v>
      </c>
      <c r="C22" s="1086" t="s">
        <v>48</v>
      </c>
      <c r="D22" s="1137">
        <v>1</v>
      </c>
      <c r="E22" s="1086" t="s">
        <v>48</v>
      </c>
      <c r="F22" s="1105">
        <v>2500</v>
      </c>
      <c r="G22" s="15"/>
    </row>
    <row r="23" spans="1:7">
      <c r="A23" s="488" t="s">
        <v>1263</v>
      </c>
      <c r="B23" s="1136">
        <v>1</v>
      </c>
      <c r="C23" s="1086" t="s">
        <v>48</v>
      </c>
      <c r="D23" s="1137">
        <v>1</v>
      </c>
      <c r="E23" s="1086" t="s">
        <v>48</v>
      </c>
      <c r="F23" s="1105">
        <v>2500</v>
      </c>
      <c r="G23" s="15"/>
    </row>
    <row r="24" spans="1:7">
      <c r="A24" s="487" t="s">
        <v>1274</v>
      </c>
      <c r="B24" s="1136">
        <v>1</v>
      </c>
      <c r="C24" s="1137">
        <v>1</v>
      </c>
      <c r="D24" s="1086" t="s">
        <v>48</v>
      </c>
      <c r="E24" s="1119">
        <v>500</v>
      </c>
      <c r="F24" s="1152" t="s">
        <v>48</v>
      </c>
      <c r="G24" s="15"/>
    </row>
    <row r="25" spans="1:7">
      <c r="A25" s="488" t="s">
        <v>1263</v>
      </c>
      <c r="B25" s="1136">
        <v>1</v>
      </c>
      <c r="C25" s="1137">
        <v>1</v>
      </c>
      <c r="D25" s="1086" t="s">
        <v>48</v>
      </c>
      <c r="E25" s="1119">
        <v>500</v>
      </c>
      <c r="F25" s="1152" t="s">
        <v>48</v>
      </c>
      <c r="G25" s="15"/>
    </row>
    <row r="26" spans="1:7">
      <c r="A26" s="486" t="s">
        <v>1264</v>
      </c>
      <c r="B26" s="1136"/>
      <c r="C26" s="1139"/>
      <c r="D26" s="1139"/>
      <c r="E26" s="1140"/>
      <c r="F26" s="1147"/>
      <c r="G26" s="15"/>
    </row>
    <row r="27" spans="1:7">
      <c r="A27" s="487" t="s">
        <v>1275</v>
      </c>
      <c r="B27" s="1136">
        <v>2</v>
      </c>
      <c r="C27" s="1137">
        <v>2</v>
      </c>
      <c r="D27" s="1086" t="s">
        <v>48</v>
      </c>
      <c r="E27" s="1119">
        <v>305</v>
      </c>
      <c r="F27" s="1152" t="s">
        <v>48</v>
      </c>
      <c r="G27" s="15"/>
    </row>
    <row r="28" spans="1:7">
      <c r="A28" s="487" t="s">
        <v>1276</v>
      </c>
      <c r="B28" s="1136">
        <v>2</v>
      </c>
      <c r="C28" s="1137">
        <v>2</v>
      </c>
      <c r="D28" s="1086" t="s">
        <v>48</v>
      </c>
      <c r="E28" s="1119">
        <v>1175</v>
      </c>
      <c r="F28" s="1152" t="s">
        <v>48</v>
      </c>
      <c r="G28" s="15"/>
    </row>
    <row r="29" spans="1:7">
      <c r="A29" s="487" t="s">
        <v>1277</v>
      </c>
      <c r="B29" s="1136">
        <v>1</v>
      </c>
      <c r="C29" s="1086" t="s">
        <v>48</v>
      </c>
      <c r="D29" s="1137">
        <v>1</v>
      </c>
      <c r="E29" s="1086" t="s">
        <v>48</v>
      </c>
      <c r="F29" s="1105">
        <v>750</v>
      </c>
      <c r="G29" s="15"/>
    </row>
    <row r="30" spans="1:7">
      <c r="A30" s="486" t="s">
        <v>1278</v>
      </c>
      <c r="B30" s="1136">
        <v>10</v>
      </c>
      <c r="C30" s="1137">
        <v>10</v>
      </c>
      <c r="D30" s="1086" t="s">
        <v>48</v>
      </c>
      <c r="E30" s="1119">
        <v>9941</v>
      </c>
      <c r="F30" s="1152" t="s">
        <v>48</v>
      </c>
      <c r="G30" s="15"/>
    </row>
    <row r="31" spans="1:7">
      <c r="A31" s="486" t="s">
        <v>1271</v>
      </c>
      <c r="B31" s="1136"/>
      <c r="C31" s="1139"/>
      <c r="D31" s="1139"/>
      <c r="E31" s="1140"/>
      <c r="F31" s="1147"/>
      <c r="G31" s="15"/>
    </row>
    <row r="32" spans="1:7">
      <c r="A32" s="487" t="s">
        <v>1279</v>
      </c>
      <c r="B32" s="1136">
        <v>2</v>
      </c>
      <c r="C32" s="1137">
        <v>2</v>
      </c>
      <c r="D32" s="1086" t="s">
        <v>48</v>
      </c>
      <c r="E32" s="1119">
        <v>765</v>
      </c>
      <c r="F32" s="1152" t="s">
        <v>48</v>
      </c>
      <c r="G32" s="15"/>
    </row>
    <row r="33" spans="1:7">
      <c r="A33" s="488" t="s">
        <v>1263</v>
      </c>
      <c r="B33" s="1136">
        <v>1</v>
      </c>
      <c r="C33" s="1137">
        <v>1</v>
      </c>
      <c r="D33" s="1086" t="s">
        <v>48</v>
      </c>
      <c r="E33" s="1119">
        <v>600</v>
      </c>
      <c r="F33" s="1152" t="s">
        <v>48</v>
      </c>
      <c r="G33" s="15"/>
    </row>
    <row r="34" spans="1:7">
      <c r="A34" s="487" t="s">
        <v>1280</v>
      </c>
      <c r="B34" s="1136">
        <v>2</v>
      </c>
      <c r="C34" s="1137">
        <v>2</v>
      </c>
      <c r="D34" s="1086" t="s">
        <v>48</v>
      </c>
      <c r="E34" s="1119">
        <v>600</v>
      </c>
      <c r="F34" s="1152" t="s">
        <v>48</v>
      </c>
      <c r="G34" s="15"/>
    </row>
    <row r="35" spans="1:7">
      <c r="A35" s="488" t="s">
        <v>1263</v>
      </c>
      <c r="B35" s="1136">
        <v>2</v>
      </c>
      <c r="C35" s="1137">
        <v>2</v>
      </c>
      <c r="D35" s="1086" t="s">
        <v>48</v>
      </c>
      <c r="E35" s="1119">
        <v>600</v>
      </c>
      <c r="F35" s="1152" t="s">
        <v>48</v>
      </c>
      <c r="G35" s="15"/>
    </row>
    <row r="36" spans="1:7">
      <c r="A36" s="487" t="s">
        <v>1281</v>
      </c>
      <c r="B36" s="1136">
        <v>2</v>
      </c>
      <c r="C36" s="1137">
        <v>2</v>
      </c>
      <c r="D36" s="1086" t="s">
        <v>48</v>
      </c>
      <c r="E36" s="1119">
        <v>1620</v>
      </c>
      <c r="F36" s="1152" t="s">
        <v>48</v>
      </c>
      <c r="G36" s="15"/>
    </row>
    <row r="37" spans="1:7">
      <c r="A37" s="488" t="s">
        <v>1263</v>
      </c>
      <c r="B37" s="1136">
        <v>1</v>
      </c>
      <c r="C37" s="1137">
        <v>1</v>
      </c>
      <c r="D37" s="1086" t="s">
        <v>48</v>
      </c>
      <c r="E37" s="1119">
        <v>1460</v>
      </c>
      <c r="F37" s="1152" t="s">
        <v>48</v>
      </c>
      <c r="G37" s="15"/>
    </row>
    <row r="38" spans="1:7">
      <c r="A38" s="487" t="s">
        <v>1282</v>
      </c>
      <c r="B38" s="1136">
        <v>1</v>
      </c>
      <c r="C38" s="1137">
        <v>1</v>
      </c>
      <c r="D38" s="1086" t="s">
        <v>48</v>
      </c>
      <c r="E38" s="1119">
        <v>6400</v>
      </c>
      <c r="F38" s="1152" t="s">
        <v>48</v>
      </c>
      <c r="G38" s="15"/>
    </row>
    <row r="39" spans="1:7">
      <c r="A39" s="488" t="s">
        <v>522</v>
      </c>
      <c r="B39" s="1136">
        <v>1</v>
      </c>
      <c r="C39" s="1137">
        <v>1</v>
      </c>
      <c r="D39" s="1086" t="s">
        <v>48</v>
      </c>
      <c r="E39" s="1119">
        <v>6400</v>
      </c>
      <c r="F39" s="1152" t="s">
        <v>48</v>
      </c>
      <c r="G39" s="15"/>
    </row>
    <row r="40" spans="1:7">
      <c r="A40" s="486" t="s">
        <v>1283</v>
      </c>
      <c r="B40" s="1136"/>
      <c r="C40" s="1139"/>
      <c r="D40" s="1139"/>
      <c r="E40" s="1140"/>
      <c r="F40" s="1147"/>
      <c r="G40" s="15"/>
    </row>
    <row r="41" spans="1:7">
      <c r="A41" s="487" t="s">
        <v>1284</v>
      </c>
      <c r="B41" s="1136">
        <v>3</v>
      </c>
      <c r="C41" s="1137">
        <v>3</v>
      </c>
      <c r="D41" s="1086" t="s">
        <v>48</v>
      </c>
      <c r="E41" s="1119">
        <v>556</v>
      </c>
      <c r="F41" s="1152" t="s">
        <v>48</v>
      </c>
      <c r="G41" s="15"/>
    </row>
    <row r="42" spans="1:7">
      <c r="A42" s="486" t="s">
        <v>1357</v>
      </c>
      <c r="B42" s="1136">
        <v>4</v>
      </c>
      <c r="C42" s="1137">
        <v>3</v>
      </c>
      <c r="D42" s="1137">
        <v>1</v>
      </c>
      <c r="E42" s="1119">
        <v>6880</v>
      </c>
      <c r="F42" s="1105">
        <v>3000</v>
      </c>
      <c r="G42" s="15"/>
    </row>
    <row r="43" spans="1:7">
      <c r="A43" s="486" t="s">
        <v>1271</v>
      </c>
      <c r="B43" s="1136"/>
      <c r="C43" s="1139"/>
      <c r="D43" s="1139"/>
      <c r="E43" s="1140"/>
      <c r="F43" s="1147"/>
      <c r="G43" s="15"/>
    </row>
    <row r="44" spans="1:7">
      <c r="A44" s="487" t="s">
        <v>1285</v>
      </c>
      <c r="B44" s="1136">
        <v>1</v>
      </c>
      <c r="C44" s="1137">
        <v>1</v>
      </c>
      <c r="D44" s="1086" t="s">
        <v>48</v>
      </c>
      <c r="E44" s="1119">
        <v>800</v>
      </c>
      <c r="F44" s="1152" t="s">
        <v>48</v>
      </c>
      <c r="G44" s="15"/>
    </row>
    <row r="45" spans="1:7">
      <c r="A45" s="488" t="s">
        <v>1263</v>
      </c>
      <c r="B45" s="1136">
        <v>1</v>
      </c>
      <c r="C45" s="1137">
        <v>1</v>
      </c>
      <c r="D45" s="1086" t="s">
        <v>48</v>
      </c>
      <c r="E45" s="1119">
        <v>800</v>
      </c>
      <c r="F45" s="1152" t="s">
        <v>48</v>
      </c>
      <c r="G45" s="15"/>
    </row>
    <row r="46" spans="1:7">
      <c r="A46" s="487" t="s">
        <v>1286</v>
      </c>
      <c r="B46" s="1136">
        <v>1</v>
      </c>
      <c r="C46" s="1137">
        <v>1</v>
      </c>
      <c r="D46" s="1086" t="s">
        <v>48</v>
      </c>
      <c r="E46" s="1119">
        <v>5600</v>
      </c>
      <c r="F46" s="1152" t="s">
        <v>48</v>
      </c>
      <c r="G46" s="15"/>
    </row>
    <row r="47" spans="1:7">
      <c r="A47" s="488" t="s">
        <v>1263</v>
      </c>
      <c r="B47" s="1136">
        <v>1</v>
      </c>
      <c r="C47" s="1137">
        <v>1</v>
      </c>
      <c r="D47" s="1086" t="s">
        <v>48</v>
      </c>
      <c r="E47" s="1119">
        <v>5600</v>
      </c>
      <c r="F47" s="1152" t="s">
        <v>48</v>
      </c>
      <c r="G47" s="15"/>
    </row>
    <row r="48" spans="1:7">
      <c r="A48" s="487" t="s">
        <v>1287</v>
      </c>
      <c r="B48" s="1136">
        <v>1</v>
      </c>
      <c r="C48" s="1086" t="s">
        <v>48</v>
      </c>
      <c r="D48" s="1137">
        <v>1</v>
      </c>
      <c r="E48" s="1086" t="s">
        <v>48</v>
      </c>
      <c r="F48" s="1105">
        <v>3000</v>
      </c>
      <c r="G48" s="15"/>
    </row>
    <row r="49" spans="1:7">
      <c r="A49" s="488" t="s">
        <v>1263</v>
      </c>
      <c r="B49" s="1136">
        <v>1</v>
      </c>
      <c r="C49" s="1086" t="s">
        <v>48</v>
      </c>
      <c r="D49" s="1137">
        <v>1</v>
      </c>
      <c r="E49" s="1086" t="s">
        <v>48</v>
      </c>
      <c r="F49" s="1105">
        <v>3000</v>
      </c>
      <c r="G49" s="15"/>
    </row>
    <row r="50" spans="1:7">
      <c r="A50" s="486" t="s">
        <v>1264</v>
      </c>
      <c r="B50" s="1136"/>
      <c r="C50" s="1139"/>
      <c r="D50" s="1139"/>
      <c r="E50" s="1148"/>
      <c r="F50" s="1141"/>
      <c r="G50" s="15"/>
    </row>
    <row r="51" spans="1:7">
      <c r="A51" s="487" t="s">
        <v>1288</v>
      </c>
      <c r="B51" s="1136">
        <v>1</v>
      </c>
      <c r="C51" s="1137">
        <v>1</v>
      </c>
      <c r="D51" s="1086" t="s">
        <v>48</v>
      </c>
      <c r="E51" s="1119">
        <v>480</v>
      </c>
      <c r="F51" s="1152" t="s">
        <v>48</v>
      </c>
      <c r="G51" s="15"/>
    </row>
    <row r="52" spans="1:7">
      <c r="A52" s="486" t="s">
        <v>1290</v>
      </c>
      <c r="B52" s="1136">
        <v>8</v>
      </c>
      <c r="C52" s="1137">
        <v>8</v>
      </c>
      <c r="D52" s="1086" t="s">
        <v>48</v>
      </c>
      <c r="E52" s="1119">
        <v>6433</v>
      </c>
      <c r="F52" s="1152" t="s">
        <v>48</v>
      </c>
      <c r="G52" s="15"/>
    </row>
    <row r="53" spans="1:7">
      <c r="A53" s="486" t="s">
        <v>1271</v>
      </c>
      <c r="B53" s="1136"/>
      <c r="C53" s="1139"/>
      <c r="D53" s="1139"/>
      <c r="E53" s="1140"/>
      <c r="F53" s="1147"/>
      <c r="G53" s="15"/>
    </row>
    <row r="54" spans="1:7">
      <c r="A54" s="487" t="s">
        <v>1291</v>
      </c>
      <c r="B54" s="1136">
        <v>1</v>
      </c>
      <c r="C54" s="1137">
        <v>1</v>
      </c>
      <c r="D54" s="1086" t="s">
        <v>48</v>
      </c>
      <c r="E54" s="1119">
        <v>623</v>
      </c>
      <c r="F54" s="1152" t="s">
        <v>48</v>
      </c>
      <c r="G54" s="15"/>
    </row>
    <row r="55" spans="1:7">
      <c r="A55" s="488" t="s">
        <v>1263</v>
      </c>
      <c r="B55" s="1136">
        <v>1</v>
      </c>
      <c r="C55" s="1137">
        <v>1</v>
      </c>
      <c r="D55" s="1086" t="s">
        <v>48</v>
      </c>
      <c r="E55" s="1119">
        <v>623</v>
      </c>
      <c r="F55" s="1152" t="s">
        <v>48</v>
      </c>
      <c r="G55" s="15"/>
    </row>
    <row r="56" spans="1:7">
      <c r="A56" s="487" t="s">
        <v>1292</v>
      </c>
      <c r="B56" s="1136">
        <v>2</v>
      </c>
      <c r="C56" s="1137">
        <v>2</v>
      </c>
      <c r="D56" s="1086" t="s">
        <v>48</v>
      </c>
      <c r="E56" s="1119">
        <v>3660</v>
      </c>
      <c r="F56" s="1152" t="s">
        <v>48</v>
      </c>
      <c r="G56" s="15"/>
    </row>
    <row r="57" spans="1:7">
      <c r="A57" s="488" t="s">
        <v>1263</v>
      </c>
      <c r="B57" s="1136">
        <v>1</v>
      </c>
      <c r="C57" s="1137">
        <v>1</v>
      </c>
      <c r="D57" s="1086" t="s">
        <v>48</v>
      </c>
      <c r="E57" s="1119">
        <v>1860</v>
      </c>
      <c r="F57" s="1152" t="s">
        <v>48</v>
      </c>
      <c r="G57" s="15"/>
    </row>
    <row r="58" spans="1:7">
      <c r="A58" s="487" t="s">
        <v>1293</v>
      </c>
      <c r="B58" s="1136">
        <v>2</v>
      </c>
      <c r="C58" s="1137">
        <v>2</v>
      </c>
      <c r="D58" s="1086" t="s">
        <v>48</v>
      </c>
      <c r="E58" s="1119">
        <v>750</v>
      </c>
      <c r="F58" s="1152" t="s">
        <v>48</v>
      </c>
      <c r="G58" s="15"/>
    </row>
    <row r="59" spans="1:7">
      <c r="A59" s="488" t="s">
        <v>1263</v>
      </c>
      <c r="B59" s="1136">
        <v>1</v>
      </c>
      <c r="C59" s="1137">
        <v>1</v>
      </c>
      <c r="D59" s="1086" t="s">
        <v>48</v>
      </c>
      <c r="E59" s="1119">
        <v>450</v>
      </c>
      <c r="F59" s="1152" t="s">
        <v>48</v>
      </c>
      <c r="G59" s="15"/>
    </row>
    <row r="60" spans="1:7">
      <c r="A60" s="486" t="s">
        <v>1264</v>
      </c>
      <c r="B60" s="1136"/>
      <c r="C60" s="1139"/>
      <c r="D60" s="1139"/>
      <c r="E60" s="1148"/>
      <c r="F60" s="1141"/>
      <c r="G60" s="15"/>
    </row>
    <row r="61" spans="1:7">
      <c r="A61" s="487" t="s">
        <v>1294</v>
      </c>
      <c r="B61" s="1136">
        <v>2</v>
      </c>
      <c r="C61" s="1137">
        <v>2</v>
      </c>
      <c r="D61" s="1086" t="s">
        <v>48</v>
      </c>
      <c r="E61" s="1119">
        <v>580</v>
      </c>
      <c r="F61" s="1152" t="s">
        <v>48</v>
      </c>
      <c r="G61" s="15"/>
    </row>
    <row r="62" spans="1:7">
      <c r="A62" s="487" t="s">
        <v>1295</v>
      </c>
      <c r="B62" s="1136">
        <v>1</v>
      </c>
      <c r="C62" s="1137">
        <v>1</v>
      </c>
      <c r="D62" s="1086" t="s">
        <v>48</v>
      </c>
      <c r="E62" s="1119">
        <v>820</v>
      </c>
      <c r="F62" s="1152" t="s">
        <v>48</v>
      </c>
      <c r="G62" s="15"/>
    </row>
    <row r="63" spans="1:7">
      <c r="A63" s="486" t="s">
        <v>1296</v>
      </c>
      <c r="B63" s="1136"/>
      <c r="C63" s="1139"/>
      <c r="D63" s="1139"/>
      <c r="E63" s="1140"/>
      <c r="F63" s="1147"/>
      <c r="G63" s="15"/>
    </row>
    <row r="64" spans="1:7">
      <c r="A64" s="487" t="s">
        <v>1297</v>
      </c>
      <c r="B64" s="1136">
        <v>1</v>
      </c>
      <c r="C64" s="1086" t="s">
        <v>48</v>
      </c>
      <c r="D64" s="1137">
        <v>1</v>
      </c>
      <c r="E64" s="1086" t="s">
        <v>48</v>
      </c>
      <c r="F64" s="1105">
        <v>27000</v>
      </c>
      <c r="G64" s="15"/>
    </row>
    <row r="65" spans="1:7">
      <c r="A65" s="1634" t="s">
        <v>1356</v>
      </c>
      <c r="B65" s="1630">
        <v>66</v>
      </c>
      <c r="C65" s="1635">
        <v>51</v>
      </c>
      <c r="D65" s="1635">
        <v>15</v>
      </c>
      <c r="E65" s="1636">
        <v>32166</v>
      </c>
      <c r="F65" s="1637">
        <v>133111</v>
      </c>
      <c r="G65" s="15"/>
    </row>
    <row r="66" spans="1:7">
      <c r="A66" s="486" t="s">
        <v>1298</v>
      </c>
      <c r="B66" s="1136"/>
      <c r="C66" s="1139"/>
      <c r="D66" s="1139"/>
      <c r="E66" s="1150"/>
      <c r="F66" s="1151"/>
      <c r="G66" s="15"/>
    </row>
    <row r="67" spans="1:7">
      <c r="A67" s="486" t="s">
        <v>1299</v>
      </c>
      <c r="B67" s="1136">
        <v>11</v>
      </c>
      <c r="C67" s="1137">
        <v>9</v>
      </c>
      <c r="D67" s="1137">
        <v>2</v>
      </c>
      <c r="E67" s="1119">
        <v>1099</v>
      </c>
      <c r="F67" s="1105">
        <v>18800</v>
      </c>
      <c r="G67" s="15"/>
    </row>
    <row r="68" spans="1:7">
      <c r="A68" s="486" t="s">
        <v>1259</v>
      </c>
      <c r="B68" s="1136"/>
      <c r="C68" s="1139"/>
      <c r="D68" s="1139"/>
      <c r="E68" s="1140"/>
      <c r="F68" s="1147"/>
      <c r="G68" s="15"/>
    </row>
    <row r="69" spans="1:7">
      <c r="A69" s="487" t="s">
        <v>1300</v>
      </c>
      <c r="B69" s="1136">
        <v>1</v>
      </c>
      <c r="C69" s="1086" t="s">
        <v>48</v>
      </c>
      <c r="D69" s="1137">
        <v>1</v>
      </c>
      <c r="E69" s="1086" t="s">
        <v>48</v>
      </c>
      <c r="F69" s="1105">
        <v>14400</v>
      </c>
      <c r="G69" s="15"/>
    </row>
    <row r="70" spans="1:7">
      <c r="A70" s="486" t="s">
        <v>1261</v>
      </c>
      <c r="B70" s="1136"/>
      <c r="C70" s="1139"/>
      <c r="D70" s="1139"/>
      <c r="E70" s="1148"/>
      <c r="F70" s="1141"/>
      <c r="G70" s="15"/>
    </row>
    <row r="71" spans="1:7">
      <c r="A71" s="487" t="s">
        <v>1301</v>
      </c>
      <c r="B71" s="1136">
        <v>2</v>
      </c>
      <c r="C71" s="1137">
        <v>1</v>
      </c>
      <c r="D71" s="1137">
        <v>1</v>
      </c>
      <c r="E71" s="1119">
        <v>96</v>
      </c>
      <c r="F71" s="1105">
        <v>4400</v>
      </c>
      <c r="G71" s="15"/>
    </row>
    <row r="72" spans="1:7">
      <c r="A72" s="488" t="s">
        <v>1263</v>
      </c>
      <c r="B72" s="1136">
        <v>1</v>
      </c>
      <c r="C72" s="1086" t="s">
        <v>48</v>
      </c>
      <c r="D72" s="1137">
        <v>1</v>
      </c>
      <c r="E72" s="1086" t="s">
        <v>48</v>
      </c>
      <c r="F72" s="1105">
        <v>4400</v>
      </c>
      <c r="G72" s="15"/>
    </row>
    <row r="73" spans="1:7">
      <c r="A73" s="486" t="s">
        <v>1264</v>
      </c>
      <c r="B73" s="1136"/>
      <c r="C73" s="1139"/>
      <c r="D73" s="1139"/>
      <c r="E73" s="1140"/>
      <c r="F73" s="1147"/>
      <c r="G73" s="15"/>
    </row>
    <row r="74" spans="1:7">
      <c r="A74" s="487" t="s">
        <v>1302</v>
      </c>
      <c r="B74" s="1136">
        <v>2</v>
      </c>
      <c r="C74" s="1137">
        <v>2</v>
      </c>
      <c r="D74" s="1086" t="s">
        <v>48</v>
      </c>
      <c r="E74" s="1119">
        <v>392</v>
      </c>
      <c r="F74" s="1152" t="s">
        <v>48</v>
      </c>
      <c r="G74" s="15"/>
    </row>
    <row r="75" spans="1:7">
      <c r="A75" s="487" t="s">
        <v>1303</v>
      </c>
      <c r="B75" s="1136">
        <v>1</v>
      </c>
      <c r="C75" s="1137">
        <v>1</v>
      </c>
      <c r="D75" s="1086" t="s">
        <v>48</v>
      </c>
      <c r="E75" s="1119">
        <v>258</v>
      </c>
      <c r="F75" s="1152" t="s">
        <v>48</v>
      </c>
      <c r="G75" s="15"/>
    </row>
    <row r="76" spans="1:7">
      <c r="A76" s="487" t="s">
        <v>1304</v>
      </c>
      <c r="B76" s="1136">
        <v>3</v>
      </c>
      <c r="C76" s="1137">
        <v>3</v>
      </c>
      <c r="D76" s="1086" t="s">
        <v>48</v>
      </c>
      <c r="E76" s="1119">
        <v>258</v>
      </c>
      <c r="F76" s="1152" t="s">
        <v>48</v>
      </c>
      <c r="G76" s="15"/>
    </row>
    <row r="77" spans="1:7">
      <c r="A77" s="1135" t="s">
        <v>1300</v>
      </c>
      <c r="B77" s="1136">
        <v>1</v>
      </c>
      <c r="C77" s="1137">
        <v>1</v>
      </c>
      <c r="D77" s="1086" t="s">
        <v>48</v>
      </c>
      <c r="E77" s="1119">
        <v>15</v>
      </c>
      <c r="F77" s="1152" t="s">
        <v>48</v>
      </c>
      <c r="G77" s="15"/>
    </row>
    <row r="78" spans="1:7">
      <c r="A78" s="487" t="s">
        <v>1305</v>
      </c>
      <c r="B78" s="1136">
        <v>1</v>
      </c>
      <c r="C78" s="1137">
        <v>1</v>
      </c>
      <c r="D78" s="1086" t="s">
        <v>48</v>
      </c>
      <c r="E78" s="1119">
        <v>80</v>
      </c>
      <c r="F78" s="1152" t="s">
        <v>48</v>
      </c>
      <c r="G78" s="15"/>
    </row>
    <row r="79" spans="1:7">
      <c r="A79" s="486" t="s">
        <v>1306</v>
      </c>
      <c r="B79" s="1136">
        <v>7</v>
      </c>
      <c r="C79" s="1137">
        <v>5</v>
      </c>
      <c r="D79" s="1137">
        <v>2</v>
      </c>
      <c r="E79" s="1119">
        <v>2488</v>
      </c>
      <c r="F79" s="1105">
        <v>18238</v>
      </c>
      <c r="G79" s="15"/>
    </row>
    <row r="80" spans="1:7">
      <c r="A80" s="486" t="s">
        <v>1259</v>
      </c>
      <c r="B80" s="1136"/>
      <c r="C80" s="1139"/>
      <c r="D80" s="1139"/>
      <c r="E80" s="1140"/>
      <c r="F80" s="1147"/>
      <c r="G80" s="15"/>
    </row>
    <row r="81" spans="1:7">
      <c r="A81" s="487" t="s">
        <v>1307</v>
      </c>
      <c r="B81" s="1136">
        <v>1</v>
      </c>
      <c r="C81" s="1086" t="s">
        <v>48</v>
      </c>
      <c r="D81" s="1137">
        <v>1</v>
      </c>
      <c r="E81" s="1086" t="s">
        <v>48</v>
      </c>
      <c r="F81" s="1105">
        <v>16613</v>
      </c>
      <c r="G81" s="15"/>
    </row>
    <row r="82" spans="1:7">
      <c r="A82" s="486" t="s">
        <v>1271</v>
      </c>
      <c r="B82" s="1136"/>
      <c r="C82" s="1139"/>
      <c r="D82" s="1139"/>
      <c r="E82" s="1140"/>
      <c r="F82" s="1141"/>
      <c r="G82" s="15"/>
    </row>
    <row r="83" spans="1:7">
      <c r="A83" s="487" t="s">
        <v>1308</v>
      </c>
      <c r="B83" s="1136">
        <v>1</v>
      </c>
      <c r="C83" s="1137">
        <v>1</v>
      </c>
      <c r="D83" s="1086" t="s">
        <v>48</v>
      </c>
      <c r="E83" s="1119">
        <v>858</v>
      </c>
      <c r="F83" s="1152" t="s">
        <v>48</v>
      </c>
      <c r="G83" s="15"/>
    </row>
    <row r="84" spans="1:7">
      <c r="A84" s="488" t="s">
        <v>1263</v>
      </c>
      <c r="B84" s="1136">
        <v>1</v>
      </c>
      <c r="C84" s="1137">
        <v>1</v>
      </c>
      <c r="D84" s="1086" t="s">
        <v>48</v>
      </c>
      <c r="E84" s="1119">
        <v>858</v>
      </c>
      <c r="F84" s="1152" t="s">
        <v>48</v>
      </c>
      <c r="G84" s="15"/>
    </row>
    <row r="85" spans="1:7">
      <c r="A85" s="487" t="s">
        <v>1309</v>
      </c>
      <c r="B85" s="1136">
        <v>2</v>
      </c>
      <c r="C85" s="1137">
        <v>1</v>
      </c>
      <c r="D85" s="1137">
        <v>1</v>
      </c>
      <c r="E85" s="1119">
        <v>80</v>
      </c>
      <c r="F85" s="1105">
        <v>1625</v>
      </c>
      <c r="G85" s="15"/>
    </row>
    <row r="86" spans="1:7">
      <c r="A86" s="487" t="s">
        <v>1310</v>
      </c>
      <c r="B86" s="1136">
        <v>1</v>
      </c>
      <c r="C86" s="1137">
        <v>1</v>
      </c>
      <c r="D86" s="1086" t="s">
        <v>48</v>
      </c>
      <c r="E86" s="1119">
        <v>1200</v>
      </c>
      <c r="F86" s="1152" t="s">
        <v>48</v>
      </c>
      <c r="G86" s="15"/>
    </row>
    <row r="87" spans="1:7">
      <c r="A87" s="488" t="s">
        <v>1263</v>
      </c>
      <c r="B87" s="1136">
        <v>1</v>
      </c>
      <c r="C87" s="1137">
        <v>1</v>
      </c>
      <c r="D87" s="1086" t="s">
        <v>48</v>
      </c>
      <c r="E87" s="1119">
        <v>1200</v>
      </c>
      <c r="F87" s="1152" t="s">
        <v>48</v>
      </c>
      <c r="G87" s="15"/>
    </row>
    <row r="88" spans="1:7">
      <c r="A88" s="486" t="s">
        <v>1264</v>
      </c>
      <c r="B88" s="1136"/>
      <c r="C88" s="1139"/>
      <c r="D88" s="1139"/>
      <c r="E88" s="1140"/>
      <c r="F88" s="1141"/>
      <c r="G88" s="15"/>
    </row>
    <row r="89" spans="1:7">
      <c r="A89" s="487" t="s">
        <v>1311</v>
      </c>
      <c r="B89" s="1136">
        <v>1</v>
      </c>
      <c r="C89" s="1137">
        <v>1</v>
      </c>
      <c r="D89" s="1086" t="s">
        <v>48</v>
      </c>
      <c r="E89" s="1119">
        <v>220</v>
      </c>
      <c r="F89" s="1152" t="s">
        <v>48</v>
      </c>
      <c r="G89" s="15"/>
    </row>
    <row r="90" spans="1:7">
      <c r="A90" s="487" t="s">
        <v>1313</v>
      </c>
      <c r="B90" s="1136">
        <v>1</v>
      </c>
      <c r="C90" s="1137">
        <v>1</v>
      </c>
      <c r="D90" s="1086" t="s">
        <v>48</v>
      </c>
      <c r="E90" s="1119">
        <v>130</v>
      </c>
      <c r="F90" s="1152" t="s">
        <v>48</v>
      </c>
      <c r="G90" s="15"/>
    </row>
    <row r="91" spans="1:7">
      <c r="A91" s="486" t="s">
        <v>1314</v>
      </c>
      <c r="B91" s="1136">
        <v>7</v>
      </c>
      <c r="C91" s="1137">
        <v>5</v>
      </c>
      <c r="D91" s="1137">
        <v>2</v>
      </c>
      <c r="E91" s="1119">
        <v>2530</v>
      </c>
      <c r="F91" s="1105">
        <v>6730</v>
      </c>
      <c r="G91" s="15"/>
    </row>
    <row r="92" spans="1:7">
      <c r="A92" s="486" t="s">
        <v>1271</v>
      </c>
      <c r="B92" s="1136"/>
      <c r="C92" s="1139"/>
      <c r="D92" s="1139"/>
      <c r="E92" s="1148"/>
      <c r="F92" s="1141"/>
      <c r="G92" s="15"/>
    </row>
    <row r="93" spans="1:7">
      <c r="A93" s="487" t="s">
        <v>1315</v>
      </c>
      <c r="B93" s="1136">
        <v>2</v>
      </c>
      <c r="C93" s="1137">
        <v>1</v>
      </c>
      <c r="D93" s="1137">
        <v>1</v>
      </c>
      <c r="E93" s="1119">
        <v>130</v>
      </c>
      <c r="F93" s="1105">
        <v>6250</v>
      </c>
      <c r="G93" s="15"/>
    </row>
    <row r="94" spans="1:7">
      <c r="A94" s="488" t="s">
        <v>1263</v>
      </c>
      <c r="B94" s="1136">
        <v>1</v>
      </c>
      <c r="C94" s="1086" t="s">
        <v>48</v>
      </c>
      <c r="D94" s="1137">
        <v>1</v>
      </c>
      <c r="E94" s="1086" t="s">
        <v>48</v>
      </c>
      <c r="F94" s="1105">
        <v>6250</v>
      </c>
      <c r="G94" s="15"/>
    </row>
    <row r="95" spans="1:7">
      <c r="A95" s="487" t="s">
        <v>1316</v>
      </c>
      <c r="B95" s="1136">
        <v>1</v>
      </c>
      <c r="C95" s="1137">
        <v>1</v>
      </c>
      <c r="D95" s="1086" t="s">
        <v>48</v>
      </c>
      <c r="E95" s="1119">
        <v>1200</v>
      </c>
      <c r="F95" s="1152" t="s">
        <v>48</v>
      </c>
      <c r="G95" s="15"/>
    </row>
    <row r="96" spans="1:7">
      <c r="A96" s="488" t="s">
        <v>1263</v>
      </c>
      <c r="B96" s="1136">
        <v>1</v>
      </c>
      <c r="C96" s="1137">
        <v>1</v>
      </c>
      <c r="D96" s="1086" t="s">
        <v>48</v>
      </c>
      <c r="E96" s="1119">
        <v>1200</v>
      </c>
      <c r="F96" s="1152" t="s">
        <v>48</v>
      </c>
      <c r="G96" s="15"/>
    </row>
    <row r="97" spans="1:7">
      <c r="A97" s="486" t="s">
        <v>1264</v>
      </c>
      <c r="B97" s="1136"/>
      <c r="C97" s="1139"/>
      <c r="D97" s="1139"/>
      <c r="E97" s="1140"/>
      <c r="F97" s="1147"/>
      <c r="G97" s="15"/>
    </row>
    <row r="98" spans="1:7">
      <c r="A98" s="487" t="s">
        <v>1317</v>
      </c>
      <c r="B98" s="1136">
        <v>1</v>
      </c>
      <c r="C98" s="1086" t="s">
        <v>48</v>
      </c>
      <c r="D98" s="1137">
        <v>1</v>
      </c>
      <c r="E98" s="1086" t="s">
        <v>48</v>
      </c>
      <c r="F98" s="1105">
        <v>480</v>
      </c>
      <c r="G98" s="15"/>
    </row>
    <row r="99" spans="1:7">
      <c r="A99" s="487" t="s">
        <v>1318</v>
      </c>
      <c r="B99" s="1136">
        <v>2</v>
      </c>
      <c r="C99" s="1137">
        <v>2</v>
      </c>
      <c r="D99" s="1086" t="s">
        <v>48</v>
      </c>
      <c r="E99" s="1119">
        <v>1100</v>
      </c>
      <c r="F99" s="1152" t="s">
        <v>48</v>
      </c>
      <c r="G99" s="15"/>
    </row>
    <row r="100" spans="1:7">
      <c r="A100" s="487" t="s">
        <v>1320</v>
      </c>
      <c r="B100" s="1136">
        <v>1</v>
      </c>
      <c r="C100" s="1137">
        <v>1</v>
      </c>
      <c r="D100" s="1086" t="s">
        <v>48</v>
      </c>
      <c r="E100" s="1119">
        <v>100</v>
      </c>
      <c r="F100" s="1152" t="s">
        <v>48</v>
      </c>
      <c r="G100" s="15"/>
    </row>
    <row r="101" spans="1:7">
      <c r="A101" s="486" t="s">
        <v>1321</v>
      </c>
      <c r="B101" s="1136">
        <v>3</v>
      </c>
      <c r="C101" s="1137">
        <v>2</v>
      </c>
      <c r="D101" s="1137">
        <v>1</v>
      </c>
      <c r="E101" s="1119">
        <v>3985</v>
      </c>
      <c r="F101" s="1105">
        <v>3500</v>
      </c>
      <c r="G101" s="15"/>
    </row>
    <row r="102" spans="1:7">
      <c r="A102" s="486" t="s">
        <v>1271</v>
      </c>
      <c r="B102" s="1136"/>
      <c r="C102" s="1139"/>
      <c r="D102" s="1139"/>
      <c r="E102" s="1140"/>
      <c r="F102" s="1147"/>
      <c r="G102" s="15"/>
    </row>
    <row r="103" spans="1:7">
      <c r="A103" s="487" t="s">
        <v>1322</v>
      </c>
      <c r="B103" s="1136">
        <v>1</v>
      </c>
      <c r="C103" s="1137">
        <v>1</v>
      </c>
      <c r="D103" s="1086" t="s">
        <v>48</v>
      </c>
      <c r="E103" s="1119">
        <v>3000</v>
      </c>
      <c r="F103" s="1152" t="s">
        <v>48</v>
      </c>
      <c r="G103" s="15"/>
    </row>
    <row r="104" spans="1:7">
      <c r="A104" s="488" t="s">
        <v>1263</v>
      </c>
      <c r="B104" s="1136">
        <v>1</v>
      </c>
      <c r="C104" s="1137">
        <v>1</v>
      </c>
      <c r="D104" s="1086" t="s">
        <v>48</v>
      </c>
      <c r="E104" s="1119">
        <v>3000</v>
      </c>
      <c r="F104" s="1152" t="s">
        <v>48</v>
      </c>
      <c r="G104" s="15"/>
    </row>
    <row r="105" spans="1:7">
      <c r="A105" s="487" t="s">
        <v>1323</v>
      </c>
      <c r="B105" s="1136">
        <v>1</v>
      </c>
      <c r="C105" s="1137">
        <v>1</v>
      </c>
      <c r="D105" s="1086" t="s">
        <v>48</v>
      </c>
      <c r="E105" s="1119">
        <v>985</v>
      </c>
      <c r="F105" s="1152" t="s">
        <v>48</v>
      </c>
      <c r="G105" s="15"/>
    </row>
    <row r="106" spans="1:7">
      <c r="A106" s="487" t="s">
        <v>1324</v>
      </c>
      <c r="B106" s="1136">
        <v>1</v>
      </c>
      <c r="C106" s="1086" t="s">
        <v>48</v>
      </c>
      <c r="D106" s="1137">
        <v>1</v>
      </c>
      <c r="E106" s="1086" t="s">
        <v>48</v>
      </c>
      <c r="F106" s="1105">
        <v>3500</v>
      </c>
      <c r="G106" s="15"/>
    </row>
    <row r="107" spans="1:7">
      <c r="A107" s="488" t="s">
        <v>1263</v>
      </c>
      <c r="B107" s="1136">
        <v>1</v>
      </c>
      <c r="C107" s="1086" t="s">
        <v>48</v>
      </c>
      <c r="D107" s="1137">
        <v>1</v>
      </c>
      <c r="E107" s="1086" t="s">
        <v>48</v>
      </c>
      <c r="F107" s="1105">
        <v>3500</v>
      </c>
      <c r="G107" s="15"/>
    </row>
    <row r="108" spans="1:7">
      <c r="A108" s="486" t="s">
        <v>1325</v>
      </c>
      <c r="B108" s="1136">
        <v>13</v>
      </c>
      <c r="C108" s="1137">
        <v>11</v>
      </c>
      <c r="D108" s="1137">
        <v>2</v>
      </c>
      <c r="E108" s="1119">
        <v>10210</v>
      </c>
      <c r="F108" s="1105">
        <v>2608</v>
      </c>
      <c r="G108" s="15"/>
    </row>
    <row r="109" spans="1:7">
      <c r="A109" s="486" t="s">
        <v>1271</v>
      </c>
      <c r="B109" s="1136"/>
      <c r="C109" s="1139"/>
      <c r="D109" s="1139"/>
      <c r="E109" s="1140"/>
      <c r="F109" s="1147"/>
      <c r="G109" s="15"/>
    </row>
    <row r="110" spans="1:7">
      <c r="A110" s="487" t="s">
        <v>1326</v>
      </c>
      <c r="B110" s="1136">
        <v>1</v>
      </c>
      <c r="C110" s="1137">
        <v>1</v>
      </c>
      <c r="D110" s="1086" t="s">
        <v>48</v>
      </c>
      <c r="E110" s="1119">
        <v>1000</v>
      </c>
      <c r="F110" s="1152" t="s">
        <v>48</v>
      </c>
      <c r="G110" s="15"/>
    </row>
    <row r="111" spans="1:7">
      <c r="A111" s="488" t="s">
        <v>1263</v>
      </c>
      <c r="B111" s="1136">
        <v>1</v>
      </c>
      <c r="C111" s="1137">
        <v>1</v>
      </c>
      <c r="D111" s="1086" t="s">
        <v>48</v>
      </c>
      <c r="E111" s="1119">
        <v>1000</v>
      </c>
      <c r="F111" s="1152" t="s">
        <v>48</v>
      </c>
      <c r="G111" s="15"/>
    </row>
    <row r="112" spans="1:7">
      <c r="A112" s="487" t="s">
        <v>1327</v>
      </c>
      <c r="B112" s="1136">
        <v>1</v>
      </c>
      <c r="C112" s="1086" t="s">
        <v>48</v>
      </c>
      <c r="D112" s="1137">
        <v>1</v>
      </c>
      <c r="E112" s="1086" t="s">
        <v>48</v>
      </c>
      <c r="F112" s="1105">
        <v>1600</v>
      </c>
      <c r="G112" s="15"/>
    </row>
    <row r="113" spans="1:7">
      <c r="A113" s="488" t="s">
        <v>1263</v>
      </c>
      <c r="B113" s="1136">
        <v>1</v>
      </c>
      <c r="C113" s="1086" t="s">
        <v>48</v>
      </c>
      <c r="D113" s="1137">
        <v>1</v>
      </c>
      <c r="E113" s="1086" t="s">
        <v>48</v>
      </c>
      <c r="F113" s="1105">
        <v>1600</v>
      </c>
      <c r="G113" s="15"/>
    </row>
    <row r="114" spans="1:7">
      <c r="A114" s="487" t="s">
        <v>1328</v>
      </c>
      <c r="B114" s="1136">
        <v>1</v>
      </c>
      <c r="C114" s="1086" t="s">
        <v>48</v>
      </c>
      <c r="D114" s="1137">
        <v>1</v>
      </c>
      <c r="E114" s="1086" t="s">
        <v>48</v>
      </c>
      <c r="F114" s="1105">
        <v>1008</v>
      </c>
      <c r="G114" s="15"/>
    </row>
    <row r="115" spans="1:7">
      <c r="A115" s="488" t="s">
        <v>1263</v>
      </c>
      <c r="B115" s="1136">
        <v>1</v>
      </c>
      <c r="C115" s="1086" t="s">
        <v>48</v>
      </c>
      <c r="D115" s="1137">
        <v>1</v>
      </c>
      <c r="E115" s="1086" t="s">
        <v>48</v>
      </c>
      <c r="F115" s="1105">
        <v>1008</v>
      </c>
      <c r="G115" s="15"/>
    </row>
    <row r="116" spans="1:7">
      <c r="A116" s="487" t="s">
        <v>1329</v>
      </c>
      <c r="B116" s="1136">
        <v>3</v>
      </c>
      <c r="C116" s="1137">
        <v>3</v>
      </c>
      <c r="D116" s="1086" t="s">
        <v>48</v>
      </c>
      <c r="E116" s="1119">
        <v>1087</v>
      </c>
      <c r="F116" s="1152" t="s">
        <v>48</v>
      </c>
      <c r="G116" s="15"/>
    </row>
    <row r="117" spans="1:7">
      <c r="A117" s="488" t="s">
        <v>522</v>
      </c>
      <c r="B117" s="1136">
        <v>1</v>
      </c>
      <c r="C117" s="1137">
        <v>1</v>
      </c>
      <c r="D117" s="1086" t="s">
        <v>48</v>
      </c>
      <c r="E117" s="1119">
        <v>931</v>
      </c>
      <c r="F117" s="1152" t="s">
        <v>48</v>
      </c>
      <c r="G117" s="15"/>
    </row>
    <row r="118" spans="1:7">
      <c r="A118" s="487" t="s">
        <v>1330</v>
      </c>
      <c r="B118" s="1136">
        <v>2</v>
      </c>
      <c r="C118" s="1137">
        <v>2</v>
      </c>
      <c r="D118" s="1086" t="s">
        <v>48</v>
      </c>
      <c r="E118" s="1119">
        <v>6573</v>
      </c>
      <c r="F118" s="1152" t="s">
        <v>48</v>
      </c>
      <c r="G118" s="15"/>
    </row>
    <row r="119" spans="1:7">
      <c r="A119" s="486" t="s">
        <v>1264</v>
      </c>
      <c r="B119" s="1136"/>
      <c r="C119" s="1139"/>
      <c r="D119" s="1139"/>
      <c r="E119" s="1140"/>
      <c r="F119" s="1147"/>
      <c r="G119" s="15"/>
    </row>
    <row r="120" spans="1:7">
      <c r="A120" s="487" t="s">
        <v>1331</v>
      </c>
      <c r="B120" s="1136">
        <v>1</v>
      </c>
      <c r="C120" s="1137">
        <v>1</v>
      </c>
      <c r="D120" s="1086" t="s">
        <v>48</v>
      </c>
      <c r="E120" s="1119">
        <v>450</v>
      </c>
      <c r="F120" s="1152" t="s">
        <v>48</v>
      </c>
      <c r="G120" s="15"/>
    </row>
    <row r="121" spans="1:7">
      <c r="A121" s="487" t="s">
        <v>1332</v>
      </c>
      <c r="B121" s="1136">
        <v>2</v>
      </c>
      <c r="C121" s="1137">
        <v>2</v>
      </c>
      <c r="D121" s="1086" t="s">
        <v>48</v>
      </c>
      <c r="E121" s="1119">
        <v>500</v>
      </c>
      <c r="F121" s="1152" t="s">
        <v>48</v>
      </c>
      <c r="G121" s="15"/>
    </row>
    <row r="122" spans="1:7">
      <c r="A122" s="487" t="s">
        <v>1333</v>
      </c>
      <c r="B122" s="1136">
        <v>1</v>
      </c>
      <c r="C122" s="1137">
        <v>1</v>
      </c>
      <c r="D122" s="1086" t="s">
        <v>48</v>
      </c>
      <c r="E122" s="1119">
        <v>400</v>
      </c>
      <c r="F122" s="1152" t="s">
        <v>48</v>
      </c>
      <c r="G122" s="15"/>
    </row>
    <row r="123" spans="1:7">
      <c r="A123" s="487" t="s">
        <v>1334</v>
      </c>
      <c r="B123" s="1136">
        <v>1</v>
      </c>
      <c r="C123" s="1137">
        <v>1</v>
      </c>
      <c r="D123" s="1086" t="s">
        <v>48</v>
      </c>
      <c r="E123" s="1119">
        <v>200</v>
      </c>
      <c r="F123" s="1152" t="s">
        <v>48</v>
      </c>
      <c r="G123" s="15"/>
    </row>
    <row r="124" spans="1:7">
      <c r="A124" s="486" t="s">
        <v>1336</v>
      </c>
      <c r="B124" s="1136">
        <v>12</v>
      </c>
      <c r="C124" s="1137">
        <v>8</v>
      </c>
      <c r="D124" s="1137">
        <v>4</v>
      </c>
      <c r="E124" s="1119">
        <v>4074</v>
      </c>
      <c r="F124" s="1105">
        <v>16980</v>
      </c>
      <c r="G124" s="15"/>
    </row>
    <row r="125" spans="1:7">
      <c r="A125" s="486" t="s">
        <v>1337</v>
      </c>
      <c r="B125" s="1136"/>
      <c r="C125" s="1139"/>
      <c r="D125" s="1139"/>
      <c r="E125" s="1140"/>
      <c r="F125" s="1147"/>
      <c r="G125" s="15"/>
    </row>
    <row r="126" spans="1:7">
      <c r="A126" s="487" t="s">
        <v>1338</v>
      </c>
      <c r="B126" s="1136">
        <v>1</v>
      </c>
      <c r="C126" s="1137">
        <v>1</v>
      </c>
      <c r="D126" s="1086" t="s">
        <v>48</v>
      </c>
      <c r="E126" s="1119">
        <v>576</v>
      </c>
      <c r="F126" s="1152" t="s">
        <v>48</v>
      </c>
      <c r="G126" s="15"/>
    </row>
    <row r="127" spans="1:7">
      <c r="A127" s="487" t="s">
        <v>1339</v>
      </c>
      <c r="B127" s="1136">
        <v>1</v>
      </c>
      <c r="C127" s="1086" t="s">
        <v>48</v>
      </c>
      <c r="D127" s="1137">
        <v>1</v>
      </c>
      <c r="E127" s="1086" t="s">
        <v>48</v>
      </c>
      <c r="F127" s="1105">
        <v>15000</v>
      </c>
      <c r="G127" s="15"/>
    </row>
    <row r="128" spans="1:7">
      <c r="A128" s="486" t="s">
        <v>1271</v>
      </c>
      <c r="B128" s="1136"/>
      <c r="C128" s="1139"/>
      <c r="D128" s="1139"/>
      <c r="E128" s="1148"/>
      <c r="F128" s="1141"/>
      <c r="G128" s="15"/>
    </row>
    <row r="129" spans="1:7">
      <c r="A129" s="487" t="s">
        <v>1340</v>
      </c>
      <c r="B129" s="1136">
        <v>1</v>
      </c>
      <c r="C129" s="1086" t="s">
        <v>48</v>
      </c>
      <c r="D129" s="1137">
        <v>1</v>
      </c>
      <c r="E129" s="1086" t="s">
        <v>48</v>
      </c>
      <c r="F129" s="1105">
        <v>1500</v>
      </c>
      <c r="G129" s="15"/>
    </row>
    <row r="130" spans="1:7">
      <c r="A130" s="488" t="s">
        <v>1263</v>
      </c>
      <c r="B130" s="1136">
        <v>1</v>
      </c>
      <c r="C130" s="1086" t="s">
        <v>48</v>
      </c>
      <c r="D130" s="1137">
        <v>1</v>
      </c>
      <c r="E130" s="1086" t="s">
        <v>48</v>
      </c>
      <c r="F130" s="1105">
        <v>1500</v>
      </c>
      <c r="G130" s="15"/>
    </row>
    <row r="131" spans="1:7">
      <c r="A131" s="487" t="s">
        <v>1341</v>
      </c>
      <c r="B131" s="1136">
        <v>1</v>
      </c>
      <c r="C131" s="1137">
        <v>1</v>
      </c>
      <c r="D131" s="1086" t="s">
        <v>48</v>
      </c>
      <c r="E131" s="1119">
        <v>510</v>
      </c>
      <c r="F131" s="1152" t="s">
        <v>48</v>
      </c>
      <c r="G131" s="15"/>
    </row>
    <row r="132" spans="1:7">
      <c r="A132" s="488" t="s">
        <v>1263</v>
      </c>
      <c r="B132" s="1136">
        <v>1</v>
      </c>
      <c r="C132" s="1137">
        <v>1</v>
      </c>
      <c r="D132" s="1086" t="s">
        <v>48</v>
      </c>
      <c r="E132" s="1119">
        <v>510</v>
      </c>
      <c r="F132" s="1152" t="s">
        <v>48</v>
      </c>
      <c r="G132" s="15"/>
    </row>
    <row r="133" spans="1:7">
      <c r="A133" s="487" t="s">
        <v>1342</v>
      </c>
      <c r="B133" s="1136">
        <v>3</v>
      </c>
      <c r="C133" s="1137">
        <v>2</v>
      </c>
      <c r="D133" s="1137">
        <v>1</v>
      </c>
      <c r="E133" s="1119">
        <v>2630</v>
      </c>
      <c r="F133" s="1105">
        <v>80</v>
      </c>
      <c r="G133" s="15"/>
    </row>
    <row r="134" spans="1:7">
      <c r="A134" s="486" t="s">
        <v>1264</v>
      </c>
      <c r="B134" s="1136"/>
      <c r="C134" s="1139"/>
      <c r="D134" s="1139"/>
      <c r="E134" s="1140"/>
      <c r="F134" s="1141"/>
      <c r="G134" s="15"/>
    </row>
    <row r="135" spans="1:7">
      <c r="A135" s="487" t="s">
        <v>1343</v>
      </c>
      <c r="B135" s="1136">
        <v>3</v>
      </c>
      <c r="C135" s="1137">
        <v>3</v>
      </c>
      <c r="D135" s="1086" t="s">
        <v>48</v>
      </c>
      <c r="E135" s="1119">
        <v>208</v>
      </c>
      <c r="F135" s="1152" t="s">
        <v>48</v>
      </c>
      <c r="G135" s="15"/>
    </row>
    <row r="136" spans="1:7">
      <c r="A136" s="487" t="s">
        <v>1344</v>
      </c>
      <c r="B136" s="1136">
        <v>1</v>
      </c>
      <c r="C136" s="1086" t="s">
        <v>48</v>
      </c>
      <c r="D136" s="1137">
        <v>1</v>
      </c>
      <c r="E136" s="1086" t="s">
        <v>48</v>
      </c>
      <c r="F136" s="1105">
        <v>400</v>
      </c>
      <c r="G136" s="15"/>
    </row>
    <row r="137" spans="1:7">
      <c r="A137" s="487" t="s">
        <v>1345</v>
      </c>
      <c r="B137" s="1136">
        <v>1</v>
      </c>
      <c r="C137" s="1137">
        <v>1</v>
      </c>
      <c r="D137" s="1086" t="s">
        <v>48</v>
      </c>
      <c r="E137" s="1119">
        <v>150</v>
      </c>
      <c r="F137" s="1152" t="s">
        <v>48</v>
      </c>
      <c r="G137" s="15"/>
    </row>
    <row r="138" spans="1:7">
      <c r="A138" s="486" t="s">
        <v>1346</v>
      </c>
      <c r="B138" s="1136">
        <v>11</v>
      </c>
      <c r="C138" s="1137">
        <v>10</v>
      </c>
      <c r="D138" s="1137">
        <v>1</v>
      </c>
      <c r="E138" s="1119">
        <v>7750</v>
      </c>
      <c r="F138" s="1105">
        <v>15000</v>
      </c>
      <c r="G138" s="15"/>
    </row>
    <row r="139" spans="1:7">
      <c r="A139" s="486" t="s">
        <v>1337</v>
      </c>
      <c r="B139" s="1136"/>
      <c r="C139" s="1139"/>
      <c r="D139" s="1139"/>
      <c r="E139" s="1148"/>
      <c r="F139" s="1141"/>
      <c r="G139" s="15"/>
    </row>
    <row r="140" spans="1:7">
      <c r="A140" s="487" t="s">
        <v>1347</v>
      </c>
      <c r="B140" s="1136">
        <v>1</v>
      </c>
      <c r="C140" s="1137">
        <v>1</v>
      </c>
      <c r="D140" s="1086" t="s">
        <v>48</v>
      </c>
      <c r="E140" s="1119">
        <v>1500</v>
      </c>
      <c r="F140" s="1152" t="s">
        <v>48</v>
      </c>
      <c r="G140" s="15"/>
    </row>
    <row r="141" spans="1:7">
      <c r="A141" s="487" t="s">
        <v>1348</v>
      </c>
      <c r="B141" s="1136">
        <v>1</v>
      </c>
      <c r="C141" s="1086" t="s">
        <v>48</v>
      </c>
      <c r="D141" s="1137">
        <v>1</v>
      </c>
      <c r="E141" s="1086" t="s">
        <v>48</v>
      </c>
      <c r="F141" s="1105">
        <v>15000</v>
      </c>
      <c r="G141" s="15"/>
    </row>
    <row r="142" spans="1:7">
      <c r="A142" s="486" t="s">
        <v>1271</v>
      </c>
      <c r="B142" s="1136"/>
      <c r="C142" s="1139"/>
      <c r="D142" s="1139"/>
      <c r="E142" s="1140"/>
      <c r="F142" s="1147"/>
      <c r="G142" s="15"/>
    </row>
    <row r="143" spans="1:7">
      <c r="A143" s="487" t="s">
        <v>1349</v>
      </c>
      <c r="B143" s="1136">
        <v>1</v>
      </c>
      <c r="C143" s="1137">
        <v>1</v>
      </c>
      <c r="D143" s="1086" t="s">
        <v>48</v>
      </c>
      <c r="E143" s="1119">
        <v>653</v>
      </c>
      <c r="F143" s="1152" t="s">
        <v>48</v>
      </c>
      <c r="G143" s="15"/>
    </row>
    <row r="144" spans="1:7">
      <c r="A144" s="488" t="s">
        <v>1263</v>
      </c>
      <c r="B144" s="1136">
        <v>1</v>
      </c>
      <c r="C144" s="1137">
        <v>1</v>
      </c>
      <c r="D144" s="1086" t="s">
        <v>48</v>
      </c>
      <c r="E144" s="1119">
        <v>653</v>
      </c>
      <c r="F144" s="1152" t="s">
        <v>48</v>
      </c>
      <c r="G144" s="15"/>
    </row>
    <row r="145" spans="1:7">
      <c r="A145" s="487" t="s">
        <v>1350</v>
      </c>
      <c r="B145" s="1136">
        <v>1</v>
      </c>
      <c r="C145" s="1137">
        <v>1</v>
      </c>
      <c r="D145" s="1086" t="s">
        <v>48</v>
      </c>
      <c r="E145" s="1119">
        <v>4200</v>
      </c>
      <c r="F145" s="1152" t="s">
        <v>48</v>
      </c>
      <c r="G145" s="15"/>
    </row>
    <row r="146" spans="1:7">
      <c r="A146" s="488" t="s">
        <v>1263</v>
      </c>
      <c r="B146" s="1136">
        <v>1</v>
      </c>
      <c r="C146" s="1137">
        <v>1</v>
      </c>
      <c r="D146" s="1086" t="s">
        <v>48</v>
      </c>
      <c r="E146" s="1119">
        <v>4200</v>
      </c>
      <c r="F146" s="1152" t="s">
        <v>48</v>
      </c>
      <c r="G146" s="15"/>
    </row>
    <row r="147" spans="1:7">
      <c r="A147" s="486" t="s">
        <v>1264</v>
      </c>
      <c r="B147" s="1136"/>
      <c r="C147" s="1139"/>
      <c r="D147" s="1139"/>
      <c r="E147" s="1140"/>
      <c r="F147" s="1147"/>
      <c r="G147" s="15"/>
    </row>
    <row r="148" spans="1:7">
      <c r="A148" s="487" t="s">
        <v>1351</v>
      </c>
      <c r="B148" s="1136">
        <v>1</v>
      </c>
      <c r="C148" s="1137">
        <v>1</v>
      </c>
      <c r="D148" s="1086" t="s">
        <v>48</v>
      </c>
      <c r="E148" s="1119">
        <v>412</v>
      </c>
      <c r="F148" s="1152" t="s">
        <v>48</v>
      </c>
      <c r="G148" s="15"/>
    </row>
    <row r="149" spans="1:7">
      <c r="A149" s="487" t="s">
        <v>1352</v>
      </c>
      <c r="B149" s="1136">
        <v>2</v>
      </c>
      <c r="C149" s="1137">
        <v>2</v>
      </c>
      <c r="D149" s="1086" t="s">
        <v>48</v>
      </c>
      <c r="E149" s="1119">
        <v>190</v>
      </c>
      <c r="F149" s="1152" t="s">
        <v>48</v>
      </c>
      <c r="G149" s="15"/>
    </row>
    <row r="150" spans="1:7">
      <c r="A150" s="487" t="s">
        <v>1353</v>
      </c>
      <c r="B150" s="1136">
        <v>3</v>
      </c>
      <c r="C150" s="1137">
        <v>3</v>
      </c>
      <c r="D150" s="1086" t="s">
        <v>48</v>
      </c>
      <c r="E150" s="1119">
        <v>545</v>
      </c>
      <c r="F150" s="1152" t="s">
        <v>48</v>
      </c>
      <c r="G150" s="15"/>
    </row>
    <row r="151" spans="1:7">
      <c r="A151" s="487" t="s">
        <v>1355</v>
      </c>
      <c r="B151" s="1136">
        <v>1</v>
      </c>
      <c r="C151" s="1137">
        <v>1</v>
      </c>
      <c r="D151" s="1086" t="s">
        <v>48</v>
      </c>
      <c r="E151" s="1119">
        <v>250</v>
      </c>
      <c r="F151" s="1152" t="s">
        <v>48</v>
      </c>
      <c r="G151" s="15"/>
    </row>
    <row r="152" spans="1:7">
      <c r="A152" s="486" t="s">
        <v>1296</v>
      </c>
      <c r="B152" s="1136"/>
      <c r="C152" s="1139"/>
      <c r="D152" s="1139"/>
      <c r="E152" s="1140"/>
      <c r="F152" s="1141"/>
      <c r="G152" s="15"/>
    </row>
    <row r="153" spans="1:7">
      <c r="A153" s="487" t="s">
        <v>1335</v>
      </c>
      <c r="B153" s="1136">
        <v>2</v>
      </c>
      <c r="C153" s="1137">
        <v>1</v>
      </c>
      <c r="D153" s="1137">
        <v>1</v>
      </c>
      <c r="E153" s="1119">
        <v>30</v>
      </c>
      <c r="F153" s="1105">
        <v>51255</v>
      </c>
      <c r="G153" s="15"/>
    </row>
    <row r="154" spans="1:7">
      <c r="A154" s="251" t="s">
        <v>1489</v>
      </c>
    </row>
    <row r="156" spans="1:7">
      <c r="B156" s="1138"/>
      <c r="C156" s="1138"/>
      <c r="D156" s="1138"/>
      <c r="E156" s="1138"/>
      <c r="F156" s="1138"/>
    </row>
    <row r="157" spans="1:7">
      <c r="B157" s="1138"/>
      <c r="C157" s="1138"/>
      <c r="D157" s="1138"/>
      <c r="E157" s="1138"/>
      <c r="F157" s="1138"/>
    </row>
  </sheetData>
  <mergeCells count="4">
    <mergeCell ref="A2:F2"/>
    <mergeCell ref="A3:A4"/>
    <mergeCell ref="E3:F3"/>
    <mergeCell ref="B3:D3"/>
  </mergeCells>
  <pageMargins left="0.19685039370078741" right="0.19685039370078741" top="0.74803149606299213" bottom="0.74803149606299213" header="0.31496062992125984" footer="0.31496062992125984"/>
  <pageSetup paperSize="9" orientation="portrait" r:id="rId1"/>
  <ignoredErrors>
    <ignoredError sqref="B5:B7" formulaRange="1"/>
  </ignoredError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G13"/>
  <sheetViews>
    <sheetView showGridLines="0" workbookViewId="0"/>
  </sheetViews>
  <sheetFormatPr defaultRowHeight="15"/>
  <cols>
    <col min="1" max="1" width="27.42578125" customWidth="1"/>
    <col min="2" max="2" width="6.7109375" customWidth="1"/>
    <col min="3" max="6" width="15" customWidth="1"/>
  </cols>
  <sheetData>
    <row r="1" spans="1:7" ht="35.1" customHeight="1">
      <c r="A1" s="94"/>
      <c r="B1" s="94"/>
      <c r="C1" s="94"/>
      <c r="D1" s="52"/>
      <c r="E1" s="52"/>
      <c r="F1" s="52"/>
      <c r="G1" s="52"/>
    </row>
    <row r="2" spans="1:7">
      <c r="A2" s="2129" t="s">
        <v>2067</v>
      </c>
      <c r="B2" s="2134"/>
      <c r="C2" s="2134"/>
      <c r="D2" s="2134"/>
      <c r="E2" s="2134"/>
      <c r="F2" s="2134"/>
    </row>
    <row r="3" spans="1:7" ht="15.75" thickBot="1">
      <c r="A3" s="1988" t="s">
        <v>36</v>
      </c>
      <c r="B3" s="1977"/>
      <c r="C3" s="1638" t="s">
        <v>193</v>
      </c>
      <c r="D3" s="1551" t="s">
        <v>579</v>
      </c>
      <c r="E3" s="1551" t="s">
        <v>575</v>
      </c>
      <c r="F3" s="1639" t="s">
        <v>576</v>
      </c>
      <c r="G3" s="15"/>
    </row>
    <row r="4" spans="1:7" ht="21" customHeight="1" thickTop="1">
      <c r="A4" s="183" t="s">
        <v>1468</v>
      </c>
      <c r="B4" s="223">
        <v>2015</v>
      </c>
      <c r="C4" s="170">
        <v>26</v>
      </c>
      <c r="D4" s="170">
        <v>7</v>
      </c>
      <c r="E4" s="170">
        <v>3</v>
      </c>
      <c r="F4" s="171">
        <v>16</v>
      </c>
      <c r="G4" s="15"/>
    </row>
    <row r="5" spans="1:7">
      <c r="A5" s="231"/>
      <c r="B5" s="199">
        <v>2016</v>
      </c>
      <c r="C5" s="82">
        <v>24</v>
      </c>
      <c r="D5" s="1155">
        <v>6</v>
      </c>
      <c r="E5" s="1155">
        <v>2</v>
      </c>
      <c r="F5" s="1156">
        <v>16</v>
      </c>
      <c r="G5" s="15"/>
    </row>
    <row r="6" spans="1:7">
      <c r="A6" s="232"/>
      <c r="B6" s="200">
        <v>2017</v>
      </c>
      <c r="C6" s="80">
        <v>23</v>
      </c>
      <c r="D6" s="1157">
        <v>5</v>
      </c>
      <c r="E6" s="1157">
        <v>4</v>
      </c>
      <c r="F6" s="1158">
        <v>14</v>
      </c>
      <c r="G6" s="15"/>
    </row>
    <row r="7" spans="1:7">
      <c r="A7" s="234" t="s">
        <v>1469</v>
      </c>
      <c r="B7" s="199">
        <v>2015</v>
      </c>
      <c r="C7" s="1160">
        <v>40136</v>
      </c>
      <c r="D7" s="1149">
        <v>13587</v>
      </c>
      <c r="E7" s="1149">
        <v>6284</v>
      </c>
      <c r="F7" s="360">
        <v>20265</v>
      </c>
      <c r="G7" s="15"/>
    </row>
    <row r="8" spans="1:7">
      <c r="A8" s="231"/>
      <c r="B8" s="199">
        <v>2016</v>
      </c>
      <c r="C8" s="1160">
        <v>37364</v>
      </c>
      <c r="D8" s="1119">
        <v>13537</v>
      </c>
      <c r="E8" s="1119">
        <v>3562</v>
      </c>
      <c r="F8" s="1052">
        <v>20265</v>
      </c>
      <c r="G8" s="15"/>
    </row>
    <row r="9" spans="1:7">
      <c r="A9" s="232"/>
      <c r="B9" s="200">
        <v>2017</v>
      </c>
      <c r="C9" s="1161">
        <v>44101</v>
      </c>
      <c r="D9" s="1162">
        <v>12851</v>
      </c>
      <c r="E9" s="1162">
        <v>11793</v>
      </c>
      <c r="F9" s="1159">
        <v>19457</v>
      </c>
      <c r="G9" s="15"/>
    </row>
    <row r="10" spans="1:7">
      <c r="A10" s="234" t="s">
        <v>577</v>
      </c>
      <c r="B10" s="199">
        <v>2015</v>
      </c>
      <c r="C10" s="82">
        <v>17255</v>
      </c>
      <c r="D10" s="82">
        <v>1407</v>
      </c>
      <c r="E10" s="82">
        <v>6217</v>
      </c>
      <c r="F10" s="1153">
        <v>9631</v>
      </c>
      <c r="G10" s="15"/>
    </row>
    <row r="11" spans="1:7">
      <c r="A11" s="231"/>
      <c r="B11" s="199">
        <v>2016</v>
      </c>
      <c r="C11" s="82">
        <v>15463</v>
      </c>
      <c r="D11" s="82">
        <v>2063</v>
      </c>
      <c r="E11" s="82">
        <v>3522</v>
      </c>
      <c r="F11" s="1153">
        <v>9878</v>
      </c>
      <c r="G11" s="15"/>
    </row>
    <row r="12" spans="1:7">
      <c r="A12" s="232"/>
      <c r="B12" s="200">
        <v>2017</v>
      </c>
      <c r="C12" s="80">
        <v>24653</v>
      </c>
      <c r="D12" s="80">
        <v>2554</v>
      </c>
      <c r="E12" s="80">
        <v>11793</v>
      </c>
      <c r="F12" s="1154">
        <v>10306</v>
      </c>
      <c r="G12" s="15"/>
    </row>
    <row r="13" spans="1:7">
      <c r="A13" s="66" t="s">
        <v>1470</v>
      </c>
    </row>
  </sheetData>
  <mergeCells count="2">
    <mergeCell ref="A2:F2"/>
    <mergeCell ref="A3:B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G24"/>
  <sheetViews>
    <sheetView showGridLines="0" workbookViewId="0"/>
  </sheetViews>
  <sheetFormatPr defaultRowHeight="15"/>
  <cols>
    <col min="1" max="1" width="22.7109375" customWidth="1"/>
    <col min="2" max="7" width="20.42578125" customWidth="1"/>
  </cols>
  <sheetData>
    <row r="1" spans="1:7" ht="34.5" customHeight="1">
      <c r="A1" s="577"/>
      <c r="B1" s="577"/>
      <c r="C1" s="577"/>
      <c r="D1" s="577"/>
      <c r="E1" s="577"/>
      <c r="F1" s="577"/>
    </row>
    <row r="2" spans="1:7" ht="15" customHeight="1">
      <c r="A2" s="1843" t="s">
        <v>2788</v>
      </c>
      <c r="B2" s="1843"/>
      <c r="C2" s="1843"/>
      <c r="D2" s="1843"/>
      <c r="E2" s="1843"/>
      <c r="F2" s="1843"/>
      <c r="G2" s="1843"/>
    </row>
    <row r="3" spans="1:7">
      <c r="A3" s="1833" t="s">
        <v>2512</v>
      </c>
      <c r="B3" s="1833"/>
      <c r="C3" s="1833"/>
      <c r="D3" s="1833"/>
      <c r="E3" s="1833"/>
      <c r="F3" s="1833"/>
      <c r="G3" s="1833"/>
    </row>
    <row r="4" spans="1:7">
      <c r="A4" s="1834" t="s">
        <v>192</v>
      </c>
      <c r="B4" s="1851" t="s">
        <v>193</v>
      </c>
      <c r="C4" s="1863"/>
      <c r="D4" s="1852" t="s">
        <v>237</v>
      </c>
      <c r="E4" s="1864"/>
      <c r="F4" s="1864"/>
      <c r="G4" s="1864"/>
    </row>
    <row r="5" spans="1:7" ht="53.1" customHeight="1">
      <c r="A5" s="1835"/>
      <c r="B5" s="1448" t="s">
        <v>238</v>
      </c>
      <c r="C5" s="1449" t="s">
        <v>2768</v>
      </c>
      <c r="D5" s="1448" t="s">
        <v>1129</v>
      </c>
      <c r="E5" s="1448" t="s">
        <v>1181</v>
      </c>
      <c r="F5" s="1448" t="s">
        <v>239</v>
      </c>
      <c r="G5" s="1450" t="s">
        <v>240</v>
      </c>
    </row>
    <row r="6" spans="1:7" ht="15.75" thickBot="1">
      <c r="A6" s="1836"/>
      <c r="B6" s="1841" t="s">
        <v>241</v>
      </c>
      <c r="C6" s="1842"/>
      <c r="D6" s="1842"/>
      <c r="E6" s="1842"/>
      <c r="F6" s="1842"/>
      <c r="G6" s="1842"/>
    </row>
    <row r="7" spans="1:7" ht="15.75" thickTop="1">
      <c r="A7" s="61" t="s">
        <v>206</v>
      </c>
      <c r="B7" s="67">
        <v>18021.099999999999</v>
      </c>
      <c r="C7" s="67">
        <v>136.30000000000001</v>
      </c>
      <c r="D7" s="67">
        <v>11864.3</v>
      </c>
      <c r="E7" s="67">
        <v>1909.6</v>
      </c>
      <c r="F7" s="67">
        <v>2494.1</v>
      </c>
      <c r="G7" s="68">
        <v>1753.2</v>
      </c>
    </row>
    <row r="8" spans="1:7">
      <c r="A8" s="408" t="s">
        <v>207</v>
      </c>
      <c r="B8" s="446">
        <v>810.8</v>
      </c>
      <c r="C8" s="446">
        <v>6.1</v>
      </c>
      <c r="D8" s="446">
        <v>544.79999999999995</v>
      </c>
      <c r="E8" s="446">
        <v>185.8</v>
      </c>
      <c r="F8" s="446">
        <v>31.1</v>
      </c>
      <c r="G8" s="447">
        <v>49.1</v>
      </c>
    </row>
    <row r="9" spans="1:7">
      <c r="A9" s="61" t="s">
        <v>208</v>
      </c>
      <c r="B9" s="69">
        <v>1619.8</v>
      </c>
      <c r="C9" s="69">
        <v>47.1</v>
      </c>
      <c r="D9" s="69">
        <v>1242.5999999999999</v>
      </c>
      <c r="E9" s="69">
        <v>278.39999999999998</v>
      </c>
      <c r="F9" s="69">
        <v>78.2</v>
      </c>
      <c r="G9" s="70">
        <v>20.6</v>
      </c>
    </row>
    <row r="10" spans="1:7">
      <c r="A10" s="61" t="s">
        <v>209</v>
      </c>
      <c r="B10" s="69">
        <v>1271.9000000000001</v>
      </c>
      <c r="C10" s="69">
        <v>13.6</v>
      </c>
      <c r="D10" s="69">
        <v>216.8</v>
      </c>
      <c r="E10" s="69">
        <v>111.6</v>
      </c>
      <c r="F10" s="69">
        <v>936.3</v>
      </c>
      <c r="G10" s="70">
        <v>7.3</v>
      </c>
    </row>
    <row r="11" spans="1:7">
      <c r="A11" s="1438" t="s">
        <v>210</v>
      </c>
      <c r="B11" s="1451">
        <v>828.6</v>
      </c>
      <c r="C11" s="1451">
        <v>-0.1</v>
      </c>
      <c r="D11" s="1451">
        <v>768.9</v>
      </c>
      <c r="E11" s="1451">
        <v>59.5</v>
      </c>
      <c r="F11" s="1451">
        <v>0.1</v>
      </c>
      <c r="G11" s="1452">
        <v>0</v>
      </c>
    </row>
    <row r="12" spans="1:7">
      <c r="A12" s="61" t="s">
        <v>211</v>
      </c>
      <c r="B12" s="69">
        <v>1517</v>
      </c>
      <c r="C12" s="69">
        <v>2.4</v>
      </c>
      <c r="D12" s="69">
        <v>592.1</v>
      </c>
      <c r="E12" s="69">
        <v>85.4</v>
      </c>
      <c r="F12" s="69">
        <v>553.29999999999995</v>
      </c>
      <c r="G12" s="70">
        <v>286.10000000000002</v>
      </c>
    </row>
    <row r="13" spans="1:7">
      <c r="A13" s="61" t="s">
        <v>212</v>
      </c>
      <c r="B13" s="69">
        <v>663.2</v>
      </c>
      <c r="C13" s="69">
        <v>5.6</v>
      </c>
      <c r="D13" s="69">
        <v>363</v>
      </c>
      <c r="E13" s="69">
        <v>83</v>
      </c>
      <c r="F13" s="69">
        <v>115.1</v>
      </c>
      <c r="G13" s="70">
        <v>102</v>
      </c>
    </row>
    <row r="14" spans="1:7">
      <c r="A14" s="61" t="s">
        <v>213</v>
      </c>
      <c r="B14" s="69">
        <v>2292</v>
      </c>
      <c r="C14" s="69">
        <v>30.9</v>
      </c>
      <c r="D14" s="69">
        <v>1820.2</v>
      </c>
      <c r="E14" s="69">
        <v>153.30000000000001</v>
      </c>
      <c r="F14" s="69">
        <v>228.3</v>
      </c>
      <c r="G14" s="70">
        <v>90.2</v>
      </c>
    </row>
    <row r="15" spans="1:7">
      <c r="A15" s="61" t="s">
        <v>214</v>
      </c>
      <c r="B15" s="69">
        <v>517.29999999999995</v>
      </c>
      <c r="C15" s="69">
        <v>5.0999999999999996</v>
      </c>
      <c r="D15" s="69">
        <v>221.9</v>
      </c>
      <c r="E15" s="69">
        <v>138</v>
      </c>
      <c r="F15" s="69">
        <v>18</v>
      </c>
      <c r="G15" s="70">
        <v>139.4</v>
      </c>
    </row>
    <row r="16" spans="1:7">
      <c r="A16" s="61" t="s">
        <v>215</v>
      </c>
      <c r="B16" s="69">
        <v>522.20000000000005</v>
      </c>
      <c r="C16" s="69">
        <v>0.6</v>
      </c>
      <c r="D16" s="69">
        <v>463.8</v>
      </c>
      <c r="E16" s="69">
        <v>43.5</v>
      </c>
      <c r="F16" s="69">
        <v>14</v>
      </c>
      <c r="G16" s="70">
        <v>0.9</v>
      </c>
    </row>
    <row r="17" spans="1:7">
      <c r="A17" s="61" t="s">
        <v>216</v>
      </c>
      <c r="B17" s="69">
        <v>687.3</v>
      </c>
      <c r="C17" s="69">
        <v>-0.9</v>
      </c>
      <c r="D17" s="69">
        <v>669</v>
      </c>
      <c r="E17" s="69">
        <v>17.899999999999999</v>
      </c>
      <c r="F17" s="69">
        <v>0.3</v>
      </c>
      <c r="G17" s="70">
        <v>0.1</v>
      </c>
    </row>
    <row r="18" spans="1:7">
      <c r="A18" s="61" t="s">
        <v>217</v>
      </c>
      <c r="B18" s="69">
        <v>1448</v>
      </c>
      <c r="C18" s="69">
        <v>-0.6</v>
      </c>
      <c r="D18" s="69">
        <v>1200.3</v>
      </c>
      <c r="E18" s="69">
        <v>142.80000000000001</v>
      </c>
      <c r="F18" s="69">
        <v>104.6</v>
      </c>
      <c r="G18" s="70">
        <v>0.2</v>
      </c>
    </row>
    <row r="19" spans="1:7">
      <c r="A19" s="61" t="s">
        <v>218</v>
      </c>
      <c r="B19" s="69">
        <v>961.7</v>
      </c>
      <c r="C19" s="69">
        <v>5.7</v>
      </c>
      <c r="D19" s="69">
        <v>214.5</v>
      </c>
      <c r="E19" s="69">
        <v>22.5</v>
      </c>
      <c r="F19" s="69">
        <v>41.5</v>
      </c>
      <c r="G19" s="70">
        <v>683.2</v>
      </c>
    </row>
    <row r="20" spans="1:7">
      <c r="A20" s="61" t="s">
        <v>219</v>
      </c>
      <c r="B20" s="69">
        <v>541.5</v>
      </c>
      <c r="C20" s="69">
        <v>4.5999999999999996</v>
      </c>
      <c r="D20" s="69">
        <v>61.5</v>
      </c>
      <c r="E20" s="69">
        <v>45</v>
      </c>
      <c r="F20" s="69">
        <v>130.1</v>
      </c>
      <c r="G20" s="70">
        <v>304.89999999999998</v>
      </c>
    </row>
    <row r="21" spans="1:7">
      <c r="A21" s="61" t="s">
        <v>220</v>
      </c>
      <c r="B21" s="69">
        <v>1147.4000000000001</v>
      </c>
      <c r="C21" s="69">
        <v>0.3</v>
      </c>
      <c r="D21" s="69">
        <v>1085</v>
      </c>
      <c r="E21" s="69">
        <v>60.9</v>
      </c>
      <c r="F21" s="69">
        <v>1.3</v>
      </c>
      <c r="G21" s="70">
        <v>0.2</v>
      </c>
    </row>
    <row r="22" spans="1:7">
      <c r="A22" s="61" t="s">
        <v>221</v>
      </c>
      <c r="B22" s="69">
        <v>1690.3</v>
      </c>
      <c r="C22" s="69">
        <v>15.6</v>
      </c>
      <c r="D22" s="69">
        <v>1016.3</v>
      </c>
      <c r="E22" s="69">
        <v>416.6</v>
      </c>
      <c r="F22" s="69">
        <v>228.9</v>
      </c>
      <c r="G22" s="70">
        <v>28.4</v>
      </c>
    </row>
    <row r="23" spans="1:7">
      <c r="A23" s="61" t="s">
        <v>222</v>
      </c>
      <c r="B23" s="69">
        <v>1502.2</v>
      </c>
      <c r="C23" s="69">
        <v>0.5</v>
      </c>
      <c r="D23" s="69">
        <v>1383.5</v>
      </c>
      <c r="E23" s="69">
        <v>65.099999999999994</v>
      </c>
      <c r="F23" s="69">
        <v>13</v>
      </c>
      <c r="G23" s="70">
        <v>40.6</v>
      </c>
    </row>
    <row r="24" spans="1:7">
      <c r="A24" s="1845" t="s">
        <v>242</v>
      </c>
      <c r="B24" s="1846"/>
      <c r="C24" s="1846"/>
      <c r="D24" s="1846"/>
      <c r="E24" s="1846"/>
      <c r="F24" s="1846"/>
      <c r="G24" s="1846"/>
    </row>
  </sheetData>
  <mergeCells count="7">
    <mergeCell ref="A2:G2"/>
    <mergeCell ref="A24:G24"/>
    <mergeCell ref="A3:G3"/>
    <mergeCell ref="A4:A6"/>
    <mergeCell ref="B4:C4"/>
    <mergeCell ref="D4:G4"/>
    <mergeCell ref="B6:G6"/>
  </mergeCells>
  <pageMargins left="0.25" right="0.25" top="0.75" bottom="0.75" header="0.3" footer="0.3"/>
  <pageSetup paperSize="9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1"/>
  <dimension ref="A1:J12"/>
  <sheetViews>
    <sheetView showGridLines="0" workbookViewId="0"/>
  </sheetViews>
  <sheetFormatPr defaultRowHeight="15"/>
  <cols>
    <col min="1" max="1" width="15.7109375" customWidth="1"/>
    <col min="2" max="2" width="5.7109375" customWidth="1"/>
    <col min="3" max="9" width="12.5703125" customWidth="1"/>
  </cols>
  <sheetData>
    <row r="1" spans="1:10" ht="35.1" customHeight="1">
      <c r="A1" s="94"/>
      <c r="B1" s="94"/>
      <c r="C1" s="94"/>
      <c r="D1" s="52"/>
      <c r="E1" s="52"/>
      <c r="F1" s="52"/>
      <c r="G1" s="52"/>
      <c r="H1" s="52"/>
    </row>
    <row r="2" spans="1:10">
      <c r="A2" s="1858" t="s">
        <v>2068</v>
      </c>
      <c r="B2" s="2031"/>
      <c r="C2" s="2031"/>
      <c r="D2" s="2031"/>
      <c r="E2" s="2031"/>
      <c r="F2" s="2031"/>
      <c r="G2" s="2031"/>
      <c r="H2" s="1846"/>
      <c r="I2" s="1846"/>
    </row>
    <row r="3" spans="1:10">
      <c r="A3" s="2025" t="s">
        <v>36</v>
      </c>
      <c r="B3" s="2026"/>
      <c r="C3" s="1984" t="s">
        <v>1480</v>
      </c>
      <c r="D3" s="1873" t="s">
        <v>579</v>
      </c>
      <c r="E3" s="2029"/>
      <c r="F3" s="1873" t="s">
        <v>575</v>
      </c>
      <c r="G3" s="2029"/>
      <c r="H3" s="1873" t="s">
        <v>580</v>
      </c>
      <c r="I3" s="1860"/>
    </row>
    <row r="4" spans="1:10" ht="38.25" thickBot="1">
      <c r="A4" s="2038"/>
      <c r="B4" s="2039"/>
      <c r="C4" s="1986"/>
      <c r="D4" s="1568" t="s">
        <v>1481</v>
      </c>
      <c r="E4" s="1568" t="s">
        <v>1462</v>
      </c>
      <c r="F4" s="1568" t="s">
        <v>1481</v>
      </c>
      <c r="G4" s="1568" t="s">
        <v>1462</v>
      </c>
      <c r="H4" s="1568" t="s">
        <v>1481</v>
      </c>
      <c r="I4" s="1577" t="s">
        <v>1462</v>
      </c>
      <c r="J4" s="15"/>
    </row>
    <row r="5" spans="1:10" ht="15.75" thickTop="1">
      <c r="A5" s="212" t="s">
        <v>378</v>
      </c>
      <c r="B5" s="182">
        <v>2015</v>
      </c>
      <c r="C5" s="199">
        <v>798</v>
      </c>
      <c r="D5" s="199">
        <v>482</v>
      </c>
      <c r="E5" s="199">
        <v>835835</v>
      </c>
      <c r="F5" s="199">
        <v>230</v>
      </c>
      <c r="G5" s="35">
        <v>77783</v>
      </c>
      <c r="H5" s="35">
        <v>86</v>
      </c>
      <c r="I5" s="97">
        <v>72267</v>
      </c>
    </row>
    <row r="6" spans="1:10">
      <c r="A6" s="189"/>
      <c r="B6" s="182">
        <v>2016</v>
      </c>
      <c r="C6" s="199">
        <v>814</v>
      </c>
      <c r="D6" s="199">
        <v>492</v>
      </c>
      <c r="E6" s="199">
        <v>809237</v>
      </c>
      <c r="F6" s="199">
        <v>233</v>
      </c>
      <c r="G6" s="35">
        <v>78073</v>
      </c>
      <c r="H6" s="35">
        <v>89</v>
      </c>
      <c r="I6" s="36">
        <v>65254</v>
      </c>
    </row>
    <row r="7" spans="1:10">
      <c r="A7" s="189"/>
      <c r="B7" s="1681">
        <v>2017</v>
      </c>
      <c r="C7" s="1682">
        <v>800</v>
      </c>
      <c r="D7" s="1682">
        <v>481</v>
      </c>
      <c r="E7" s="1682">
        <v>868959</v>
      </c>
      <c r="F7" s="1682">
        <v>230</v>
      </c>
      <c r="G7" s="436">
        <v>78562</v>
      </c>
      <c r="H7" s="436">
        <v>89</v>
      </c>
      <c r="I7" s="437">
        <v>66289</v>
      </c>
    </row>
    <row r="8" spans="1:10">
      <c r="A8" s="54" t="s">
        <v>1169</v>
      </c>
      <c r="B8" s="1683">
        <v>2015</v>
      </c>
      <c r="C8" s="1684">
        <v>11</v>
      </c>
      <c r="D8" s="1684">
        <v>3</v>
      </c>
      <c r="E8" s="1684">
        <v>573</v>
      </c>
      <c r="F8" s="1684">
        <v>6</v>
      </c>
      <c r="G8" s="429">
        <v>1195</v>
      </c>
      <c r="H8" s="429">
        <v>2</v>
      </c>
      <c r="I8" s="445">
        <v>322</v>
      </c>
    </row>
    <row r="9" spans="1:10">
      <c r="A9" s="4"/>
      <c r="B9" s="1683">
        <v>2016</v>
      </c>
      <c r="C9" s="1684">
        <v>12</v>
      </c>
      <c r="D9" s="1684">
        <v>3</v>
      </c>
      <c r="E9" s="1684">
        <v>530</v>
      </c>
      <c r="F9" s="1684">
        <v>7</v>
      </c>
      <c r="G9" s="429">
        <v>1332</v>
      </c>
      <c r="H9" s="429">
        <v>2</v>
      </c>
      <c r="I9" s="445">
        <v>325</v>
      </c>
    </row>
    <row r="10" spans="1:10">
      <c r="A10" s="192"/>
      <c r="B10" s="1681">
        <v>2017</v>
      </c>
      <c r="C10" s="1682">
        <v>12</v>
      </c>
      <c r="D10" s="1682">
        <v>2</v>
      </c>
      <c r="E10" s="1682">
        <v>345</v>
      </c>
      <c r="F10" s="1682">
        <v>8</v>
      </c>
      <c r="G10" s="1682">
        <v>1432</v>
      </c>
      <c r="H10" s="1682">
        <v>2</v>
      </c>
      <c r="I10" s="1685">
        <v>297</v>
      </c>
    </row>
    <row r="11" spans="1:10">
      <c r="A11" s="1845" t="s">
        <v>578</v>
      </c>
      <c r="B11" s="2000"/>
      <c r="C11" s="2000"/>
      <c r="D11" s="2000"/>
      <c r="E11" s="2000"/>
      <c r="F11" s="2000"/>
      <c r="G11" s="2000"/>
      <c r="H11" s="2000"/>
      <c r="I11" s="2000"/>
    </row>
    <row r="12" spans="1:10" ht="15.75">
      <c r="C12" s="523"/>
      <c r="D12" s="485"/>
    </row>
  </sheetData>
  <mergeCells count="7">
    <mergeCell ref="A11:I11"/>
    <mergeCell ref="A2:I2"/>
    <mergeCell ref="A3:B4"/>
    <mergeCell ref="C3:C4"/>
    <mergeCell ref="D3:E3"/>
    <mergeCell ref="F3:G3"/>
    <mergeCell ref="H3:I3"/>
  </mergeCells>
  <pageMargins left="0.19685039370078741" right="0.19685039370078741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2">
    <pageSetUpPr fitToPage="1"/>
  </sheetPr>
  <dimension ref="A1:J40"/>
  <sheetViews>
    <sheetView showGridLines="0" workbookViewId="0"/>
  </sheetViews>
  <sheetFormatPr defaultRowHeight="15"/>
  <cols>
    <col min="1" max="1" width="55.7109375" style="574" customWidth="1"/>
    <col min="2" max="4" width="11.7109375" style="574" customWidth="1"/>
    <col min="5" max="5" width="9.140625" style="1691"/>
    <col min="6" max="16384" width="9.140625" style="574"/>
  </cols>
  <sheetData>
    <row r="1" spans="1:7" ht="35.1" customHeight="1">
      <c r="A1" s="1688"/>
      <c r="B1" s="1688"/>
      <c r="C1" s="1688"/>
      <c r="D1" s="1689"/>
      <c r="E1" s="1690"/>
      <c r="F1" s="1689"/>
      <c r="G1" s="1689"/>
    </row>
    <row r="2" spans="1:7">
      <c r="A2" s="1967" t="s">
        <v>2812</v>
      </c>
      <c r="B2" s="1968"/>
      <c r="C2" s="1968"/>
      <c r="D2" s="1968"/>
    </row>
    <row r="3" spans="1:7">
      <c r="A3" s="2140" t="s">
        <v>36</v>
      </c>
      <c r="B3" s="1692">
        <v>2015</v>
      </c>
      <c r="C3" s="1693">
        <v>2016</v>
      </c>
      <c r="D3" s="1694">
        <v>2017</v>
      </c>
    </row>
    <row r="4" spans="1:7" ht="15.75" thickBot="1">
      <c r="A4" s="2141"/>
      <c r="B4" s="2142" t="s">
        <v>581</v>
      </c>
      <c r="C4" s="2143"/>
      <c r="D4" s="2143"/>
    </row>
    <row r="5" spans="1:7" ht="20.100000000000001" customHeight="1" thickTop="1">
      <c r="A5" s="2144" t="s">
        <v>474</v>
      </c>
      <c r="B5" s="2144"/>
      <c r="C5" s="2144"/>
      <c r="D5" s="2144"/>
    </row>
    <row r="6" spans="1:7">
      <c r="A6" s="1335" t="s">
        <v>582</v>
      </c>
      <c r="B6" s="1695">
        <v>19.399999999999999</v>
      </c>
      <c r="C6" s="1695">
        <v>21.9</v>
      </c>
      <c r="D6" s="605">
        <v>22.9</v>
      </c>
    </row>
    <row r="7" spans="1:7">
      <c r="A7" s="229" t="s">
        <v>583</v>
      </c>
      <c r="B7" s="355"/>
      <c r="C7" s="355"/>
      <c r="D7" s="610"/>
    </row>
    <row r="8" spans="1:7">
      <c r="A8" s="812" t="s">
        <v>2813</v>
      </c>
      <c r="B8" s="355">
        <v>4.5999999999999996</v>
      </c>
      <c r="C8" s="355">
        <v>4</v>
      </c>
      <c r="D8" s="610">
        <v>4.7</v>
      </c>
    </row>
    <row r="9" spans="1:7">
      <c r="A9" s="812" t="s">
        <v>584</v>
      </c>
      <c r="B9" s="355">
        <v>3.2</v>
      </c>
      <c r="C9" s="355">
        <v>3</v>
      </c>
      <c r="D9" s="610">
        <v>2.5</v>
      </c>
    </row>
    <row r="10" spans="1:7" ht="15.75" customHeight="1">
      <c r="A10" s="812" t="s">
        <v>585</v>
      </c>
      <c r="B10" s="355">
        <v>1.5</v>
      </c>
      <c r="C10" s="355">
        <v>1.6</v>
      </c>
      <c r="D10" s="610">
        <v>0.8</v>
      </c>
    </row>
    <row r="11" spans="1:7">
      <c r="A11" s="812" t="s">
        <v>586</v>
      </c>
      <c r="B11" s="355">
        <v>1.5</v>
      </c>
      <c r="C11" s="355">
        <v>1.6</v>
      </c>
      <c r="D11" s="610">
        <v>1.8</v>
      </c>
    </row>
    <row r="12" spans="1:7">
      <c r="A12" s="812" t="s">
        <v>587</v>
      </c>
      <c r="B12" s="355">
        <v>0.1</v>
      </c>
      <c r="C12" s="355">
        <v>0.1</v>
      </c>
      <c r="D12" s="610">
        <v>0.1</v>
      </c>
    </row>
    <row r="13" spans="1:7" ht="25.5">
      <c r="A13" s="1335" t="s">
        <v>2814</v>
      </c>
      <c r="B13" s="1695">
        <v>41</v>
      </c>
      <c r="C13" s="1695">
        <v>21.4</v>
      </c>
      <c r="D13" s="605">
        <v>21.5</v>
      </c>
    </row>
    <row r="14" spans="1:7" ht="20.100000000000001" customHeight="1">
      <c r="A14" s="2145" t="s">
        <v>588</v>
      </c>
      <c r="B14" s="2145"/>
      <c r="C14" s="2145"/>
      <c r="D14" s="2145"/>
    </row>
    <row r="15" spans="1:7">
      <c r="A15" s="1335" t="s">
        <v>582</v>
      </c>
      <c r="B15" s="1695">
        <v>3.8</v>
      </c>
      <c r="C15" s="1695">
        <v>3.9</v>
      </c>
      <c r="D15" s="605">
        <v>4.0999999999999996</v>
      </c>
    </row>
    <row r="16" spans="1:7">
      <c r="A16" s="229" t="s">
        <v>583</v>
      </c>
      <c r="B16" s="355"/>
      <c r="C16" s="355"/>
      <c r="D16" s="610"/>
    </row>
    <row r="17" spans="1:10">
      <c r="A17" s="812" t="s">
        <v>2813</v>
      </c>
      <c r="B17" s="355">
        <v>0</v>
      </c>
      <c r="C17" s="355">
        <v>0</v>
      </c>
      <c r="D17" s="610">
        <v>0.1</v>
      </c>
    </row>
    <row r="18" spans="1:10">
      <c r="A18" s="812" t="s">
        <v>584</v>
      </c>
      <c r="B18" s="609">
        <v>2</v>
      </c>
      <c r="C18" s="609">
        <v>1.8</v>
      </c>
      <c r="D18" s="610">
        <v>2.2000000000000002</v>
      </c>
    </row>
    <row r="19" spans="1:10">
      <c r="A19" s="812" t="s">
        <v>586</v>
      </c>
      <c r="B19" s="355">
        <v>1</v>
      </c>
      <c r="C19" s="355">
        <v>1.2</v>
      </c>
      <c r="D19" s="610">
        <v>1.1000000000000001</v>
      </c>
    </row>
    <row r="20" spans="1:10">
      <c r="A20" s="812" t="s">
        <v>587</v>
      </c>
      <c r="B20" s="355">
        <v>0.1</v>
      </c>
      <c r="C20" s="355">
        <v>0.1</v>
      </c>
      <c r="D20" s="610">
        <v>0.1</v>
      </c>
    </row>
    <row r="21" spans="1:10" ht="25.5">
      <c r="A21" s="1335" t="s">
        <v>2814</v>
      </c>
      <c r="B21" s="1695">
        <v>21.4</v>
      </c>
      <c r="C21" s="1695">
        <v>21.4</v>
      </c>
      <c r="D21" s="605">
        <v>21.5</v>
      </c>
    </row>
    <row r="22" spans="1:10" ht="20.100000000000001" customHeight="1">
      <c r="A22" s="2145" t="s">
        <v>589</v>
      </c>
      <c r="B22" s="2145"/>
      <c r="C22" s="2145"/>
      <c r="D22" s="2145"/>
    </row>
    <row r="23" spans="1:10">
      <c r="A23" s="1335" t="s">
        <v>582</v>
      </c>
      <c r="B23" s="1696">
        <v>15.6</v>
      </c>
      <c r="C23" s="1695">
        <v>18</v>
      </c>
      <c r="D23" s="1687">
        <v>18.7</v>
      </c>
    </row>
    <row r="24" spans="1:10">
      <c r="A24" s="229" t="s">
        <v>583</v>
      </c>
      <c r="B24" s="1021"/>
      <c r="C24" s="1021"/>
      <c r="D24" s="721"/>
      <c r="J24" s="1697"/>
    </row>
    <row r="25" spans="1:10">
      <c r="A25" s="812" t="s">
        <v>2813</v>
      </c>
      <c r="B25" s="1021">
        <v>4.5999999999999996</v>
      </c>
      <c r="C25" s="355">
        <v>4</v>
      </c>
      <c r="D25" s="721">
        <v>4.5999999999999996</v>
      </c>
    </row>
    <row r="26" spans="1:10">
      <c r="A26" s="812" t="s">
        <v>584</v>
      </c>
      <c r="B26" s="355">
        <v>1.2</v>
      </c>
      <c r="C26" s="1021">
        <v>1.2</v>
      </c>
      <c r="D26" s="721">
        <v>0.3</v>
      </c>
    </row>
    <row r="27" spans="1:10" ht="15" customHeight="1">
      <c r="A27" s="812" t="s">
        <v>585</v>
      </c>
      <c r="B27" s="355">
        <v>1.5</v>
      </c>
      <c r="C27" s="355">
        <v>1.6</v>
      </c>
      <c r="D27" s="610">
        <v>0.8</v>
      </c>
    </row>
    <row r="28" spans="1:10" ht="15" customHeight="1">
      <c r="A28" s="812" t="s">
        <v>586</v>
      </c>
      <c r="B28" s="609">
        <v>0.6</v>
      </c>
      <c r="C28" s="609">
        <v>0.3</v>
      </c>
      <c r="D28" s="610">
        <v>0.7</v>
      </c>
    </row>
    <row r="29" spans="1:10" ht="25.5">
      <c r="A29" s="1335" t="s">
        <v>2814</v>
      </c>
      <c r="B29" s="1695">
        <v>19.600000000000001</v>
      </c>
      <c r="C29" s="757" t="s">
        <v>1119</v>
      </c>
      <c r="D29" s="1686" t="s">
        <v>1119</v>
      </c>
    </row>
    <row r="30" spans="1:10" ht="26.1" customHeight="1">
      <c r="A30" s="1856" t="s">
        <v>2815</v>
      </c>
      <c r="B30" s="1857"/>
      <c r="C30" s="1857"/>
      <c r="D30" s="1857"/>
    </row>
    <row r="32" spans="1:10">
      <c r="B32" s="1697"/>
      <c r="C32" s="1697"/>
      <c r="D32" s="1697"/>
    </row>
    <row r="33" spans="2:4">
      <c r="B33" s="1697"/>
      <c r="C33" s="1697"/>
      <c r="D33" s="1697"/>
    </row>
    <row r="34" spans="2:4">
      <c r="B34" s="1697"/>
      <c r="C34" s="1697"/>
      <c r="D34" s="1697"/>
    </row>
    <row r="35" spans="2:4">
      <c r="B35" s="1697"/>
      <c r="C35" s="1697"/>
      <c r="D35" s="1697"/>
    </row>
    <row r="36" spans="2:4">
      <c r="B36" s="1697"/>
      <c r="C36" s="1697"/>
      <c r="D36" s="1697"/>
    </row>
    <row r="37" spans="2:4">
      <c r="B37" s="1697"/>
      <c r="C37" s="1697"/>
      <c r="D37" s="1697"/>
    </row>
    <row r="38" spans="2:4">
      <c r="B38" s="1697"/>
      <c r="C38" s="1697"/>
      <c r="D38" s="1697"/>
    </row>
    <row r="39" spans="2:4">
      <c r="B39" s="1697"/>
      <c r="C39" s="1697"/>
      <c r="D39" s="1697"/>
    </row>
    <row r="40" spans="2:4">
      <c r="B40" s="1697"/>
    </row>
  </sheetData>
  <mergeCells count="7">
    <mergeCell ref="A30:D30"/>
    <mergeCell ref="A2:D2"/>
    <mergeCell ref="A3:A4"/>
    <mergeCell ref="B4:D4"/>
    <mergeCell ref="A5:D5"/>
    <mergeCell ref="A14:D14"/>
    <mergeCell ref="A22:D2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3"/>
  <dimension ref="A1:F15"/>
  <sheetViews>
    <sheetView showGridLines="0" workbookViewId="0"/>
  </sheetViews>
  <sheetFormatPr defaultRowHeight="15"/>
  <cols>
    <col min="1" max="1" width="55.7109375" customWidth="1"/>
    <col min="2" max="4" width="9.7109375" customWidth="1"/>
    <col min="5" max="5" width="9.140625" style="15"/>
  </cols>
  <sheetData>
    <row r="1" spans="1:6" ht="35.1" customHeight="1">
      <c r="A1" s="94"/>
      <c r="B1" s="94"/>
      <c r="C1" s="94"/>
      <c r="D1" s="52"/>
      <c r="E1" s="51"/>
      <c r="F1" s="52"/>
    </row>
    <row r="2" spans="1:6">
      <c r="A2" s="1858" t="s">
        <v>2069</v>
      </c>
      <c r="B2" s="2031"/>
      <c r="C2" s="2031"/>
      <c r="D2" s="2031"/>
    </row>
    <row r="3" spans="1:6">
      <c r="A3" s="2026" t="s">
        <v>36</v>
      </c>
      <c r="B3" s="1640">
        <v>2015</v>
      </c>
      <c r="C3" s="1641">
        <v>2016</v>
      </c>
      <c r="D3" s="1642">
        <v>2017</v>
      </c>
    </row>
    <row r="4" spans="1:6" ht="15.75" thickBot="1">
      <c r="A4" s="2039"/>
      <c r="B4" s="2015" t="s">
        <v>241</v>
      </c>
      <c r="C4" s="2016"/>
      <c r="D4" s="2016"/>
    </row>
    <row r="5" spans="1:6" ht="15.75" thickTop="1">
      <c r="A5" s="95" t="s">
        <v>1471</v>
      </c>
      <c r="B5" s="1110">
        <v>8177</v>
      </c>
      <c r="C5" s="1101">
        <v>8238</v>
      </c>
      <c r="D5" s="1101">
        <v>8568</v>
      </c>
    </row>
    <row r="6" spans="1:6">
      <c r="A6" s="85" t="s">
        <v>590</v>
      </c>
      <c r="B6" s="40">
        <v>5448</v>
      </c>
      <c r="C6" s="1101">
        <v>5201</v>
      </c>
      <c r="D6" s="1101">
        <v>5359</v>
      </c>
    </row>
    <row r="7" spans="1:6">
      <c r="A7" s="160" t="s">
        <v>1377</v>
      </c>
      <c r="B7" s="1155">
        <v>676</v>
      </c>
      <c r="C7" s="1164">
        <v>538</v>
      </c>
      <c r="D7" s="1164">
        <v>219</v>
      </c>
    </row>
    <row r="8" spans="1:6">
      <c r="A8" s="85" t="s">
        <v>591</v>
      </c>
      <c r="B8" s="40">
        <v>2729</v>
      </c>
      <c r="C8" s="1101">
        <v>3037</v>
      </c>
      <c r="D8" s="1101">
        <v>3209</v>
      </c>
    </row>
    <row r="9" spans="1:6" ht="24">
      <c r="A9" s="103" t="s">
        <v>592</v>
      </c>
      <c r="B9" s="40">
        <v>4772</v>
      </c>
      <c r="C9" s="1101">
        <v>4663</v>
      </c>
      <c r="D9" s="1101">
        <v>5140</v>
      </c>
    </row>
    <row r="10" spans="1:6">
      <c r="A10" s="85" t="s">
        <v>70</v>
      </c>
      <c r="B10" s="40">
        <v>4761</v>
      </c>
      <c r="C10" s="1101">
        <v>4652</v>
      </c>
      <c r="D10" s="1101">
        <v>5129</v>
      </c>
    </row>
    <row r="11" spans="1:6">
      <c r="A11" s="104" t="s">
        <v>71</v>
      </c>
      <c r="B11" s="1155">
        <v>519</v>
      </c>
      <c r="C11" s="1164">
        <v>774</v>
      </c>
      <c r="D11" s="1164">
        <v>938</v>
      </c>
    </row>
    <row r="12" spans="1:6">
      <c r="A12" s="104" t="s">
        <v>72</v>
      </c>
      <c r="B12" s="1155">
        <v>908</v>
      </c>
      <c r="C12" s="1164">
        <v>517</v>
      </c>
      <c r="D12" s="1164">
        <v>739</v>
      </c>
    </row>
    <row r="13" spans="1:6">
      <c r="A13" s="104" t="s">
        <v>73</v>
      </c>
      <c r="B13" s="40">
        <v>3334</v>
      </c>
      <c r="C13" s="1101">
        <v>3361</v>
      </c>
      <c r="D13" s="1101">
        <v>3452</v>
      </c>
    </row>
    <row r="14" spans="1:6">
      <c r="A14" s="85" t="s">
        <v>75</v>
      </c>
      <c r="B14" s="1155">
        <v>11</v>
      </c>
      <c r="C14" s="1164">
        <v>11</v>
      </c>
      <c r="D14" s="1164">
        <v>11</v>
      </c>
    </row>
    <row r="15" spans="1:6">
      <c r="A15" s="66" t="s">
        <v>1472</v>
      </c>
    </row>
  </sheetData>
  <mergeCells count="3">
    <mergeCell ref="A2:D2"/>
    <mergeCell ref="A3:A4"/>
    <mergeCell ref="B4:D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4"/>
  <dimension ref="A1:H32"/>
  <sheetViews>
    <sheetView showGridLines="0" workbookViewId="0"/>
  </sheetViews>
  <sheetFormatPr defaultRowHeight="15"/>
  <cols>
    <col min="1" max="1" width="45.7109375" customWidth="1"/>
    <col min="2" max="7" width="13.5703125" customWidth="1"/>
    <col min="8" max="8" width="8.7109375" customWidth="1"/>
  </cols>
  <sheetData>
    <row r="1" spans="1:8" ht="35.1" customHeight="1">
      <c r="A1" s="94"/>
      <c r="B1" s="94"/>
      <c r="C1" s="94"/>
      <c r="D1" s="52"/>
      <c r="E1" s="52"/>
      <c r="F1" s="52"/>
      <c r="G1" s="52"/>
    </row>
    <row r="2" spans="1:8" ht="15" customHeight="1">
      <c r="A2" s="2147" t="s">
        <v>2070</v>
      </c>
      <c r="B2" s="2147"/>
      <c r="C2" s="2147"/>
      <c r="D2" s="2147"/>
      <c r="E2" s="2147"/>
      <c r="F2" s="947"/>
      <c r="G2" s="947"/>
      <c r="H2" s="947"/>
    </row>
    <row r="3" spans="1:8" ht="15" customHeight="1">
      <c r="A3" s="2148" t="s">
        <v>593</v>
      </c>
      <c r="B3" s="2148"/>
      <c r="C3" s="2148"/>
      <c r="D3" s="2149"/>
      <c r="E3" s="2149"/>
    </row>
    <row r="4" spans="1:8" ht="26.1" customHeight="1">
      <c r="A4" s="1977" t="s">
        <v>36</v>
      </c>
      <c r="B4" s="1873" t="s">
        <v>1476</v>
      </c>
      <c r="C4" s="1860"/>
      <c r="D4" s="1860"/>
      <c r="E4" s="1860"/>
      <c r="F4" s="15"/>
    </row>
    <row r="5" spans="1:8" ht="26.1" customHeight="1">
      <c r="A5" s="1983"/>
      <c r="B5" s="1984" t="s">
        <v>233</v>
      </c>
      <c r="C5" s="2069" t="s">
        <v>594</v>
      </c>
      <c r="D5" s="2070"/>
      <c r="E5" s="2146" t="s">
        <v>1478</v>
      </c>
      <c r="F5" s="15"/>
    </row>
    <row r="6" spans="1:8" ht="36">
      <c r="A6" s="1983"/>
      <c r="B6" s="2066"/>
      <c r="C6" s="1551" t="s">
        <v>201</v>
      </c>
      <c r="D6" s="1666" t="s">
        <v>1477</v>
      </c>
      <c r="E6" s="2068"/>
      <c r="F6" s="15"/>
    </row>
    <row r="7" spans="1:8" ht="15.75" thickBot="1">
      <c r="A7" s="1978"/>
      <c r="B7" s="2015" t="s">
        <v>520</v>
      </c>
      <c r="C7" s="2016"/>
      <c r="D7" s="2016"/>
      <c r="E7" s="2016"/>
      <c r="F7" s="15"/>
    </row>
    <row r="8" spans="1:8" ht="17.25" customHeight="1" thickTop="1">
      <c r="A8" s="253" t="s">
        <v>2533</v>
      </c>
      <c r="B8" s="171">
        <v>8177</v>
      </c>
      <c r="C8" s="171">
        <v>5448</v>
      </c>
      <c r="D8" s="171">
        <v>676</v>
      </c>
      <c r="E8" s="171">
        <v>2729</v>
      </c>
      <c r="F8" s="15"/>
    </row>
    <row r="9" spans="1:8">
      <c r="A9" s="206">
        <v>2016</v>
      </c>
      <c r="B9" s="518">
        <v>8238</v>
      </c>
      <c r="C9" s="518">
        <v>5201</v>
      </c>
      <c r="D9" s="518">
        <v>538</v>
      </c>
      <c r="E9" s="518">
        <v>3037</v>
      </c>
      <c r="F9" s="15"/>
    </row>
    <row r="10" spans="1:8">
      <c r="A10" s="152">
        <v>2017</v>
      </c>
      <c r="B10" s="517">
        <v>8568</v>
      </c>
      <c r="C10" s="517">
        <v>5359</v>
      </c>
      <c r="D10" s="517">
        <v>219</v>
      </c>
      <c r="E10" s="517">
        <v>3209</v>
      </c>
      <c r="F10" s="15"/>
    </row>
    <row r="11" spans="1:8">
      <c r="A11" s="103" t="s">
        <v>512</v>
      </c>
      <c r="B11" s="518">
        <v>6363</v>
      </c>
      <c r="C11" s="518">
        <v>4404</v>
      </c>
      <c r="D11" s="518">
        <v>205</v>
      </c>
      <c r="E11" s="518">
        <v>1959</v>
      </c>
      <c r="F11" s="15"/>
    </row>
    <row r="12" spans="1:8" ht="25.5">
      <c r="A12" s="103" t="s">
        <v>2107</v>
      </c>
      <c r="B12" s="518">
        <v>1473</v>
      </c>
      <c r="C12" s="518">
        <v>805</v>
      </c>
      <c r="D12" s="489" t="s">
        <v>295</v>
      </c>
      <c r="E12" s="518">
        <v>668</v>
      </c>
      <c r="F12" s="15"/>
    </row>
    <row r="13" spans="1:8">
      <c r="A13" s="103" t="s">
        <v>1256</v>
      </c>
      <c r="B13" s="518">
        <v>36</v>
      </c>
      <c r="C13" s="518">
        <v>4</v>
      </c>
      <c r="D13" s="489" t="s">
        <v>295</v>
      </c>
      <c r="E13" s="518">
        <v>32</v>
      </c>
      <c r="F13" s="15"/>
    </row>
    <row r="14" spans="1:8" ht="24">
      <c r="A14" s="103" t="s">
        <v>513</v>
      </c>
      <c r="B14" s="518">
        <v>133</v>
      </c>
      <c r="C14" s="518">
        <v>14</v>
      </c>
      <c r="D14" s="489" t="s">
        <v>295</v>
      </c>
      <c r="E14" s="518">
        <v>119</v>
      </c>
      <c r="F14" s="15"/>
    </row>
    <row r="15" spans="1:8">
      <c r="A15" s="103" t="s">
        <v>514</v>
      </c>
      <c r="B15" s="518">
        <v>485</v>
      </c>
      <c r="C15" s="518">
        <v>116</v>
      </c>
      <c r="D15" s="489" t="s">
        <v>295</v>
      </c>
      <c r="E15" s="518">
        <v>369</v>
      </c>
      <c r="F15" s="15"/>
    </row>
    <row r="16" spans="1:8">
      <c r="A16" s="103" t="s">
        <v>515</v>
      </c>
      <c r="B16" s="489">
        <f>B10-SUM(B11:B15)</f>
        <v>78</v>
      </c>
      <c r="C16" s="489">
        <f>C10-SUM(C11:C15)</f>
        <v>16</v>
      </c>
      <c r="D16" s="489">
        <f>D10-SUM(D11:D15)</f>
        <v>14</v>
      </c>
      <c r="E16" s="489">
        <f>E10-SUM(E11:E15)</f>
        <v>62</v>
      </c>
      <c r="F16" s="15"/>
    </row>
    <row r="17" spans="1:8" ht="15" customHeight="1">
      <c r="A17" s="2148" t="s">
        <v>1475</v>
      </c>
      <c r="B17" s="2148"/>
      <c r="C17" s="2148"/>
      <c r="D17" s="2149"/>
      <c r="E17" s="2149"/>
      <c r="G17" s="252"/>
    </row>
    <row r="18" spans="1:8" ht="15" customHeight="1">
      <c r="A18" s="1988" t="s">
        <v>36</v>
      </c>
      <c r="B18" s="2069" t="s">
        <v>1473</v>
      </c>
      <c r="C18" s="2070"/>
      <c r="D18" s="2070"/>
      <c r="E18" s="2070"/>
      <c r="F18" s="2070"/>
      <c r="G18" s="2070"/>
    </row>
    <row r="19" spans="1:8">
      <c r="A19" s="2127"/>
      <c r="B19" s="2072" t="s">
        <v>201</v>
      </c>
      <c r="C19" s="2069" t="s">
        <v>549</v>
      </c>
      <c r="D19" s="2070"/>
      <c r="E19" s="2070"/>
      <c r="F19" s="2071"/>
      <c r="G19" s="2012" t="s">
        <v>550</v>
      </c>
    </row>
    <row r="20" spans="1:8">
      <c r="A20" s="2127"/>
      <c r="B20" s="2014"/>
      <c r="C20" s="1551" t="s">
        <v>201</v>
      </c>
      <c r="D20" s="1551" t="s">
        <v>551</v>
      </c>
      <c r="E20" s="1551" t="s">
        <v>1379</v>
      </c>
      <c r="F20" s="1551" t="s">
        <v>552</v>
      </c>
      <c r="G20" s="2027"/>
    </row>
    <row r="21" spans="1:8" ht="15.75" thickBot="1">
      <c r="A21" s="1978"/>
      <c r="B21" s="2061" t="s">
        <v>520</v>
      </c>
      <c r="C21" s="2062"/>
      <c r="D21" s="2062"/>
      <c r="E21" s="2062"/>
      <c r="F21" s="2062"/>
      <c r="G21" s="2062"/>
    </row>
    <row r="22" spans="1:8" ht="25.5" thickTop="1">
      <c r="A22" s="253" t="s">
        <v>2533</v>
      </c>
      <c r="B22" s="171">
        <v>4772</v>
      </c>
      <c r="C22" s="171">
        <v>4761</v>
      </c>
      <c r="D22" s="171">
        <v>519</v>
      </c>
      <c r="E22" s="171">
        <v>908</v>
      </c>
      <c r="F22" s="171">
        <v>3334</v>
      </c>
      <c r="G22" s="171">
        <v>11</v>
      </c>
    </row>
    <row r="23" spans="1:8">
      <c r="A23" s="206">
        <v>2016</v>
      </c>
      <c r="B23" s="518">
        <v>4663</v>
      </c>
      <c r="C23" s="518">
        <v>4652</v>
      </c>
      <c r="D23" s="518">
        <v>774</v>
      </c>
      <c r="E23" s="518">
        <v>517</v>
      </c>
      <c r="F23" s="518">
        <v>3361</v>
      </c>
      <c r="G23" s="518">
        <v>11</v>
      </c>
    </row>
    <row r="24" spans="1:8">
      <c r="A24" s="152">
        <v>2017</v>
      </c>
      <c r="B24" s="517">
        <v>5140</v>
      </c>
      <c r="C24" s="1165">
        <v>5129</v>
      </c>
      <c r="D24" s="1165">
        <v>938</v>
      </c>
      <c r="E24" s="1165">
        <v>739</v>
      </c>
      <c r="F24" s="1165">
        <v>3452</v>
      </c>
      <c r="G24" s="517">
        <v>11</v>
      </c>
    </row>
    <row r="25" spans="1:8">
      <c r="A25" s="103" t="s">
        <v>512</v>
      </c>
      <c r="B25" s="518">
        <v>4199</v>
      </c>
      <c r="C25" s="518">
        <v>4195</v>
      </c>
      <c r="D25" s="518">
        <v>123</v>
      </c>
      <c r="E25" s="518">
        <v>739</v>
      </c>
      <c r="F25" s="518">
        <v>3333</v>
      </c>
      <c r="G25" s="518">
        <v>4</v>
      </c>
    </row>
    <row r="26" spans="1:8" ht="25.5">
      <c r="A26" s="103" t="s">
        <v>2107</v>
      </c>
      <c r="B26" s="518">
        <v>805</v>
      </c>
      <c r="C26" s="518">
        <v>799</v>
      </c>
      <c r="D26" s="518">
        <v>799</v>
      </c>
      <c r="E26" s="489" t="s">
        <v>295</v>
      </c>
      <c r="F26" s="489" t="s">
        <v>295</v>
      </c>
      <c r="G26" s="518">
        <v>6</v>
      </c>
    </row>
    <row r="27" spans="1:8">
      <c r="A27" s="103" t="s">
        <v>1256</v>
      </c>
      <c r="B27" s="518">
        <v>4</v>
      </c>
      <c r="C27" s="518">
        <v>4</v>
      </c>
      <c r="D27" s="518">
        <v>4</v>
      </c>
      <c r="E27" s="489" t="s">
        <v>295</v>
      </c>
      <c r="F27" s="489" t="s">
        <v>295</v>
      </c>
      <c r="G27" s="489" t="s">
        <v>295</v>
      </c>
    </row>
    <row r="28" spans="1:8" ht="24">
      <c r="A28" s="103" t="s">
        <v>513</v>
      </c>
      <c r="B28" s="518">
        <v>14</v>
      </c>
      <c r="C28" s="518">
        <v>14</v>
      </c>
      <c r="D28" s="518">
        <v>11</v>
      </c>
      <c r="E28" s="489" t="s">
        <v>295</v>
      </c>
      <c r="F28" s="518">
        <v>3</v>
      </c>
      <c r="G28" s="489" t="s">
        <v>295</v>
      </c>
    </row>
    <row r="29" spans="1:8">
      <c r="A29" s="103" t="s">
        <v>514</v>
      </c>
      <c r="B29" s="518">
        <v>116</v>
      </c>
      <c r="C29" s="518">
        <v>116</v>
      </c>
      <c r="D29" s="489" t="s">
        <v>295</v>
      </c>
      <c r="E29" s="489" t="s">
        <v>295</v>
      </c>
      <c r="F29" s="518">
        <v>116</v>
      </c>
      <c r="G29" s="489" t="s">
        <v>295</v>
      </c>
    </row>
    <row r="30" spans="1:8">
      <c r="A30" s="103" t="s">
        <v>515</v>
      </c>
      <c r="B30" s="518">
        <f>B24-SUM(B25:B29)</f>
        <v>2</v>
      </c>
      <c r="C30" s="518">
        <f>C24-SUM(C25:C29)</f>
        <v>1</v>
      </c>
      <c r="D30" s="518">
        <f>D24-SUM(D25:D29)</f>
        <v>1</v>
      </c>
      <c r="E30" s="489" t="s">
        <v>295</v>
      </c>
      <c r="F30" s="489" t="s">
        <v>295</v>
      </c>
      <c r="G30" s="518">
        <f>G24-SUM(G25:G29)</f>
        <v>1</v>
      </c>
    </row>
    <row r="32" spans="1:8" ht="26.25" customHeight="1">
      <c r="A32" s="1845" t="s">
        <v>1474</v>
      </c>
      <c r="B32" s="1846"/>
      <c r="C32" s="1846"/>
      <c r="D32" s="1846"/>
      <c r="E32" s="1846"/>
      <c r="F32" s="1846"/>
      <c r="G32" s="1846"/>
      <c r="H32" s="1846"/>
    </row>
  </sheetData>
  <mergeCells count="16">
    <mergeCell ref="E5:E6"/>
    <mergeCell ref="C19:F19"/>
    <mergeCell ref="A2:E2"/>
    <mergeCell ref="G19:G20"/>
    <mergeCell ref="A32:H32"/>
    <mergeCell ref="A3:E3"/>
    <mergeCell ref="A4:A7"/>
    <mergeCell ref="B4:E4"/>
    <mergeCell ref="B5:B6"/>
    <mergeCell ref="B19:B20"/>
    <mergeCell ref="B7:E7"/>
    <mergeCell ref="A18:A21"/>
    <mergeCell ref="A17:E17"/>
    <mergeCell ref="B21:G21"/>
    <mergeCell ref="B18:G18"/>
    <mergeCell ref="C5:D5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6"/>
  <dimension ref="A1:L29"/>
  <sheetViews>
    <sheetView showGridLines="0" zoomScaleNormal="100" workbookViewId="0">
      <pane ySplit="4" topLeftCell="A5" activePane="bottomLeft" state="frozen"/>
      <selection activeCell="K31" sqref="K31"/>
      <selection pane="bottomLeft"/>
    </sheetView>
  </sheetViews>
  <sheetFormatPr defaultRowHeight="15"/>
  <cols>
    <col min="1" max="1" width="32.7109375" customWidth="1"/>
    <col min="2" max="6" width="18" customWidth="1"/>
    <col min="7" max="7" width="9.140625" style="15"/>
  </cols>
  <sheetData>
    <row r="1" spans="1:12" ht="35.1" customHeight="1">
      <c r="A1" s="94"/>
      <c r="B1" s="94"/>
      <c r="C1" s="94"/>
      <c r="D1" s="52"/>
      <c r="E1" s="52"/>
      <c r="F1" s="52"/>
      <c r="G1" s="52"/>
      <c r="H1" s="52"/>
    </row>
    <row r="2" spans="1:12" ht="26.1" customHeight="1">
      <c r="A2" s="2150" t="s">
        <v>2071</v>
      </c>
      <c r="B2" s="2151"/>
      <c r="C2" s="2151"/>
      <c r="D2" s="2151"/>
      <c r="E2" s="2152"/>
      <c r="F2" s="2152"/>
    </row>
    <row r="3" spans="1:12">
      <c r="A3" s="2009" t="s">
        <v>36</v>
      </c>
      <c r="B3" s="1551" t="s">
        <v>595</v>
      </c>
      <c r="C3" s="1551" t="s">
        <v>596</v>
      </c>
      <c r="D3" s="1551" t="s">
        <v>597</v>
      </c>
      <c r="E3" s="1551" t="s">
        <v>598</v>
      </c>
      <c r="F3" s="1552" t="s">
        <v>599</v>
      </c>
    </row>
    <row r="4" spans="1:12" ht="15.75" thickBot="1">
      <c r="A4" s="1999"/>
      <c r="B4" s="2153" t="s">
        <v>600</v>
      </c>
      <c r="C4" s="2154"/>
      <c r="D4" s="2154"/>
      <c r="E4" s="2154"/>
      <c r="F4" s="2154"/>
    </row>
    <row r="5" spans="1:12" ht="17.25" customHeight="1" thickTop="1">
      <c r="A5" s="182" t="s">
        <v>2534</v>
      </c>
      <c r="B5" s="521">
        <v>262.89999999999998</v>
      </c>
      <c r="C5" s="521">
        <v>1680.3</v>
      </c>
      <c r="D5" s="580">
        <v>352</v>
      </c>
      <c r="E5" s="521">
        <v>297.8</v>
      </c>
      <c r="F5" s="522">
        <v>18.8</v>
      </c>
    </row>
    <row r="6" spans="1:12" ht="15.75" customHeight="1">
      <c r="A6" s="199">
        <v>2016</v>
      </c>
      <c r="B6" s="355">
        <v>296</v>
      </c>
      <c r="C6" s="355">
        <v>1972.3</v>
      </c>
      <c r="D6" s="355">
        <v>456</v>
      </c>
      <c r="E6" s="355">
        <v>336.1</v>
      </c>
      <c r="F6" s="356">
        <v>22.5</v>
      </c>
    </row>
    <row r="7" spans="1:12">
      <c r="A7" s="200">
        <v>2017</v>
      </c>
      <c r="B7" s="1166">
        <v>261.7</v>
      </c>
      <c r="C7" s="1166">
        <v>1971.5</v>
      </c>
      <c r="D7" s="1166">
        <v>425.9</v>
      </c>
      <c r="E7" s="1166">
        <v>370.5</v>
      </c>
      <c r="F7" s="1167">
        <v>20.9</v>
      </c>
      <c r="H7" s="311"/>
      <c r="I7" s="311"/>
      <c r="J7" s="311"/>
      <c r="K7" s="311"/>
      <c r="L7" s="311"/>
    </row>
    <row r="8" spans="1:12">
      <c r="A8" s="1579" t="s">
        <v>1172</v>
      </c>
      <c r="B8" s="1679">
        <v>104.9</v>
      </c>
      <c r="C8" s="1679">
        <v>796.9</v>
      </c>
      <c r="D8" s="1679">
        <v>164</v>
      </c>
      <c r="E8" s="1679">
        <v>143.19999999999999</v>
      </c>
      <c r="F8" s="1680">
        <v>8.3000000000000007</v>
      </c>
      <c r="H8" s="311"/>
      <c r="I8" s="311"/>
      <c r="J8" s="311"/>
      <c r="K8" s="311"/>
      <c r="L8" s="311"/>
    </row>
    <row r="9" spans="1:12">
      <c r="A9" s="256" t="s">
        <v>294</v>
      </c>
      <c r="B9" s="1168"/>
      <c r="C9" s="1168"/>
      <c r="D9" s="1168"/>
      <c r="E9" s="1168"/>
      <c r="F9" s="755"/>
      <c r="H9" s="311"/>
      <c r="I9" s="311"/>
      <c r="J9" s="311"/>
      <c r="K9" s="311"/>
      <c r="L9" s="311"/>
    </row>
    <row r="10" spans="1:12">
      <c r="A10" s="129" t="s">
        <v>1130</v>
      </c>
      <c r="B10" s="1168">
        <v>11.2</v>
      </c>
      <c r="C10" s="1168">
        <v>130.80000000000001</v>
      </c>
      <c r="D10" s="1168">
        <v>21.2</v>
      </c>
      <c r="E10" s="1168">
        <v>15.6</v>
      </c>
      <c r="F10" s="755">
        <v>1.5</v>
      </c>
      <c r="H10" s="311"/>
      <c r="I10" s="311"/>
      <c r="J10" s="311"/>
      <c r="K10" s="311"/>
      <c r="L10" s="311"/>
    </row>
    <row r="11" spans="1:12">
      <c r="A11" s="129" t="s">
        <v>1131</v>
      </c>
      <c r="B11" s="1168">
        <v>13.2</v>
      </c>
      <c r="C11" s="1168">
        <v>102.5</v>
      </c>
      <c r="D11" s="1168">
        <v>15.6</v>
      </c>
      <c r="E11" s="1168">
        <v>17.8</v>
      </c>
      <c r="F11" s="755">
        <v>1</v>
      </c>
      <c r="H11" s="311"/>
      <c r="I11" s="311"/>
      <c r="J11" s="311"/>
      <c r="K11" s="311"/>
      <c r="L11" s="311"/>
    </row>
    <row r="12" spans="1:12">
      <c r="A12" s="129" t="s">
        <v>1132</v>
      </c>
      <c r="B12" s="1168">
        <v>22.1</v>
      </c>
      <c r="C12" s="1168">
        <v>108.4</v>
      </c>
      <c r="D12" s="1168">
        <v>23</v>
      </c>
      <c r="E12" s="1168">
        <v>11</v>
      </c>
      <c r="F12" s="755">
        <v>0.9</v>
      </c>
      <c r="H12" s="311"/>
      <c r="I12" s="311"/>
      <c r="J12" s="311"/>
      <c r="K12" s="311"/>
      <c r="L12" s="311"/>
    </row>
    <row r="13" spans="1:12">
      <c r="A13" s="129" t="s">
        <v>1133</v>
      </c>
      <c r="B13" s="1168">
        <v>8.1</v>
      </c>
      <c r="C13" s="1168">
        <v>62.4</v>
      </c>
      <c r="D13" s="1168">
        <v>22.2</v>
      </c>
      <c r="E13" s="1168">
        <v>22.8</v>
      </c>
      <c r="F13" s="755">
        <v>0.8</v>
      </c>
      <c r="H13" s="311"/>
      <c r="I13" s="311"/>
      <c r="J13" s="311"/>
      <c r="K13" s="311"/>
      <c r="L13" s="311"/>
    </row>
    <row r="14" spans="1:12">
      <c r="A14" s="129" t="s">
        <v>1134</v>
      </c>
      <c r="B14" s="1168">
        <v>11.8</v>
      </c>
      <c r="C14" s="1168">
        <v>70.8</v>
      </c>
      <c r="D14" s="1168">
        <v>16.7</v>
      </c>
      <c r="E14" s="1168">
        <v>16.8</v>
      </c>
      <c r="F14" s="755">
        <v>1.2</v>
      </c>
      <c r="H14" s="311"/>
      <c r="I14" s="311"/>
      <c r="J14" s="311"/>
      <c r="K14" s="311"/>
      <c r="L14" s="311"/>
    </row>
    <row r="15" spans="1:12">
      <c r="A15" s="165" t="s">
        <v>296</v>
      </c>
      <c r="B15" s="1168"/>
      <c r="C15" s="1168"/>
      <c r="D15" s="1168"/>
      <c r="E15" s="1168"/>
      <c r="F15" s="755"/>
      <c r="H15" s="311"/>
      <c r="I15" s="311"/>
      <c r="J15" s="311"/>
      <c r="K15" s="311"/>
      <c r="L15" s="311"/>
    </row>
    <row r="16" spans="1:12">
      <c r="A16" s="129" t="s">
        <v>1142</v>
      </c>
      <c r="B16" s="1168">
        <v>38.4</v>
      </c>
      <c r="C16" s="1168">
        <v>321.89999999999998</v>
      </c>
      <c r="D16" s="1168">
        <v>65.2</v>
      </c>
      <c r="E16" s="1168">
        <v>59.3</v>
      </c>
      <c r="F16" s="755">
        <v>3</v>
      </c>
      <c r="H16" s="311"/>
      <c r="I16" s="311"/>
      <c r="J16" s="311"/>
      <c r="K16" s="311"/>
      <c r="L16" s="311"/>
    </row>
    <row r="17" spans="1:12">
      <c r="A17" s="1579" t="s">
        <v>1173</v>
      </c>
      <c r="B17" s="1679">
        <v>156.80000000000001</v>
      </c>
      <c r="C17" s="1679">
        <v>1174.7</v>
      </c>
      <c r="D17" s="1679">
        <v>261.89999999999998</v>
      </c>
      <c r="E17" s="1679">
        <v>227.3</v>
      </c>
      <c r="F17" s="1680">
        <v>12.6</v>
      </c>
      <c r="H17" s="311"/>
      <c r="I17" s="311"/>
      <c r="J17" s="311"/>
      <c r="K17" s="311"/>
      <c r="L17" s="311"/>
    </row>
    <row r="18" spans="1:12">
      <c r="A18" s="482" t="s">
        <v>294</v>
      </c>
      <c r="B18" s="1168"/>
      <c r="C18" s="1168"/>
      <c r="D18" s="1168"/>
      <c r="E18" s="1168"/>
      <c r="F18" s="755"/>
      <c r="H18" s="311"/>
      <c r="I18" s="311"/>
      <c r="J18" s="311"/>
      <c r="K18" s="311"/>
      <c r="L18" s="311"/>
    </row>
    <row r="19" spans="1:12">
      <c r="A19" s="472" t="s">
        <v>1940</v>
      </c>
      <c r="B19" s="1168">
        <v>14</v>
      </c>
      <c r="C19" s="1168">
        <v>80.5</v>
      </c>
      <c r="D19" s="1168">
        <v>14.7</v>
      </c>
      <c r="E19" s="1168">
        <v>20.7</v>
      </c>
      <c r="F19" s="755">
        <v>1.7</v>
      </c>
      <c r="H19" s="311"/>
      <c r="I19" s="311"/>
      <c r="J19" s="311"/>
      <c r="K19" s="311"/>
      <c r="L19" s="311"/>
    </row>
    <row r="20" spans="1:12">
      <c r="A20" s="472" t="s">
        <v>1135</v>
      </c>
      <c r="B20" s="1168">
        <v>13</v>
      </c>
      <c r="C20" s="1168">
        <v>137.80000000000001</v>
      </c>
      <c r="D20" s="1168">
        <v>25</v>
      </c>
      <c r="E20" s="1168">
        <v>29</v>
      </c>
      <c r="F20" s="755">
        <v>1.1000000000000001</v>
      </c>
      <c r="H20" s="311"/>
      <c r="I20" s="311"/>
      <c r="J20" s="311"/>
      <c r="K20" s="311"/>
      <c r="L20" s="311"/>
    </row>
    <row r="21" spans="1:12">
      <c r="A21" s="129" t="s">
        <v>1136</v>
      </c>
      <c r="B21" s="1168">
        <v>14.4</v>
      </c>
      <c r="C21" s="1168">
        <v>126.6</v>
      </c>
      <c r="D21" s="1168">
        <v>21.2</v>
      </c>
      <c r="E21" s="1168">
        <v>19.600000000000001</v>
      </c>
      <c r="F21" s="755">
        <v>0.4</v>
      </c>
      <c r="H21" s="311"/>
      <c r="I21" s="311"/>
      <c r="J21" s="311"/>
      <c r="K21" s="311"/>
      <c r="L21" s="311"/>
    </row>
    <row r="22" spans="1:12">
      <c r="A22" s="129" t="s">
        <v>1137</v>
      </c>
      <c r="B22" s="1168">
        <v>9</v>
      </c>
      <c r="C22" s="1168">
        <v>67</v>
      </c>
      <c r="D22" s="1168">
        <v>13.7</v>
      </c>
      <c r="E22" s="1168">
        <v>16</v>
      </c>
      <c r="F22" s="755">
        <v>1.3</v>
      </c>
      <c r="H22" s="311"/>
      <c r="I22" s="311"/>
      <c r="J22" s="311"/>
      <c r="K22" s="311"/>
      <c r="L22" s="311"/>
    </row>
    <row r="23" spans="1:12">
      <c r="A23" s="129" t="s">
        <v>1138</v>
      </c>
      <c r="B23" s="1168">
        <v>21.3</v>
      </c>
      <c r="C23" s="1168">
        <v>124.4</v>
      </c>
      <c r="D23" s="1168">
        <v>31.9</v>
      </c>
      <c r="E23" s="1168">
        <v>18</v>
      </c>
      <c r="F23" s="755">
        <v>1.1000000000000001</v>
      </c>
      <c r="H23" s="311"/>
      <c r="I23" s="311"/>
      <c r="J23" s="311"/>
      <c r="K23" s="311"/>
      <c r="L23" s="311"/>
    </row>
    <row r="24" spans="1:12">
      <c r="A24" s="129" t="s">
        <v>1139</v>
      </c>
      <c r="B24" s="1168">
        <v>10.9</v>
      </c>
      <c r="C24" s="1168">
        <v>123.7</v>
      </c>
      <c r="D24" s="1168">
        <v>20.100000000000001</v>
      </c>
      <c r="E24" s="1168">
        <v>15.6</v>
      </c>
      <c r="F24" s="755">
        <v>1</v>
      </c>
      <c r="H24" s="311"/>
      <c r="I24" s="311"/>
      <c r="J24" s="311"/>
      <c r="K24" s="311"/>
      <c r="L24" s="311"/>
    </row>
    <row r="25" spans="1:12">
      <c r="A25" s="129" t="s">
        <v>1140</v>
      </c>
      <c r="B25" s="1168">
        <v>13.8</v>
      </c>
      <c r="C25" s="1168">
        <v>125.6</v>
      </c>
      <c r="D25" s="1168">
        <v>21.4</v>
      </c>
      <c r="E25" s="1168">
        <v>30</v>
      </c>
      <c r="F25" s="755">
        <v>1.8</v>
      </c>
      <c r="H25" s="311"/>
      <c r="I25" s="311"/>
      <c r="J25" s="311"/>
      <c r="K25" s="311"/>
      <c r="L25" s="311"/>
    </row>
    <row r="26" spans="1:12">
      <c r="A26" s="482" t="s">
        <v>296</v>
      </c>
      <c r="B26" s="1169"/>
      <c r="C26" s="1169"/>
      <c r="D26" s="1169"/>
      <c r="E26" s="1169"/>
      <c r="F26" s="1170"/>
      <c r="H26" s="311"/>
      <c r="I26" s="311"/>
      <c r="J26" s="311"/>
      <c r="K26" s="311"/>
      <c r="L26" s="311"/>
    </row>
    <row r="27" spans="1:12">
      <c r="A27" s="129" t="s">
        <v>1141</v>
      </c>
      <c r="B27" s="1168">
        <v>60.4</v>
      </c>
      <c r="C27" s="1168">
        <v>389</v>
      </c>
      <c r="D27" s="1168">
        <v>113.9</v>
      </c>
      <c r="E27" s="1168">
        <v>78.5</v>
      </c>
      <c r="F27" s="755">
        <v>4.2</v>
      </c>
      <c r="H27" s="311"/>
      <c r="I27" s="311"/>
      <c r="J27" s="311"/>
      <c r="K27" s="311"/>
      <c r="L27" s="311"/>
    </row>
    <row r="29" spans="1:12">
      <c r="B29" s="1069"/>
      <c r="C29" s="1069"/>
      <c r="D29" s="1069"/>
      <c r="E29" s="1069"/>
      <c r="F29" s="1069"/>
    </row>
  </sheetData>
  <mergeCells count="3">
    <mergeCell ref="A2:F2"/>
    <mergeCell ref="A3:A4"/>
    <mergeCell ref="B4:F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7"/>
  <dimension ref="A1:F25"/>
  <sheetViews>
    <sheetView showGridLines="0" workbookViewId="0">
      <pane ySplit="4" topLeftCell="A5" activePane="bottomLeft" state="frozen"/>
      <selection activeCell="K31" sqref="K31"/>
      <selection pane="bottomLeft"/>
    </sheetView>
  </sheetViews>
  <sheetFormatPr defaultRowHeight="15"/>
  <cols>
    <col min="1" max="1" width="32.7109375" style="53" customWidth="1"/>
    <col min="2" max="5" width="17.140625" customWidth="1"/>
  </cols>
  <sheetData>
    <row r="1" spans="1:6" ht="35.1" customHeight="1">
      <c r="A1" s="94"/>
      <c r="B1" s="94"/>
      <c r="C1" s="94"/>
      <c r="D1" s="52"/>
      <c r="E1" s="52"/>
      <c r="F1" s="52"/>
    </row>
    <row r="2" spans="1:6" ht="26.1" customHeight="1">
      <c r="A2" s="2129" t="s">
        <v>2072</v>
      </c>
      <c r="B2" s="2032"/>
      <c r="C2" s="2032"/>
      <c r="D2" s="2032"/>
      <c r="E2" s="2155"/>
    </row>
    <row r="3" spans="1:6" ht="15.75">
      <c r="A3" s="2009" t="s">
        <v>36</v>
      </c>
      <c r="B3" s="1551" t="s">
        <v>601</v>
      </c>
      <c r="C3" s="1551" t="s">
        <v>596</v>
      </c>
      <c r="D3" s="1551" t="s">
        <v>597</v>
      </c>
      <c r="E3" s="1552" t="s">
        <v>1484</v>
      </c>
    </row>
    <row r="4" spans="1:6" ht="15.75" thickBot="1">
      <c r="A4" s="1999"/>
      <c r="B4" s="2153" t="s">
        <v>600</v>
      </c>
      <c r="C4" s="2154"/>
      <c r="D4" s="2154"/>
      <c r="E4" s="2154"/>
    </row>
    <row r="5" spans="1:6" ht="16.5" customHeight="1" thickTop="1">
      <c r="A5" s="182" t="s">
        <v>2534</v>
      </c>
      <c r="B5" s="484">
        <v>37.6</v>
      </c>
      <c r="C5" s="484">
        <v>209.3</v>
      </c>
      <c r="D5" s="484">
        <v>34.1</v>
      </c>
      <c r="E5" s="478">
        <v>1526.8</v>
      </c>
    </row>
    <row r="6" spans="1:6">
      <c r="A6" s="199">
        <v>2016</v>
      </c>
      <c r="B6" s="50">
        <v>52.6</v>
      </c>
      <c r="C6" s="29">
        <v>192</v>
      </c>
      <c r="D6" s="50">
        <v>26.8</v>
      </c>
      <c r="E6" s="30">
        <v>1547</v>
      </c>
    </row>
    <row r="7" spans="1:6">
      <c r="A7" s="200">
        <v>2017</v>
      </c>
      <c r="B7" s="745">
        <v>29.8</v>
      </c>
      <c r="C7" s="745">
        <v>165.8</v>
      </c>
      <c r="D7" s="745">
        <v>27.1</v>
      </c>
      <c r="E7" s="517">
        <v>1432.1</v>
      </c>
      <c r="F7" s="15"/>
    </row>
    <row r="8" spans="1:6">
      <c r="A8" s="1579" t="s">
        <v>1172</v>
      </c>
      <c r="B8" s="1677">
        <v>5.2</v>
      </c>
      <c r="C8" s="1677">
        <v>55.3</v>
      </c>
      <c r="D8" s="1677">
        <v>9.6999999999999993</v>
      </c>
      <c r="E8" s="1678">
        <v>1195.5</v>
      </c>
      <c r="F8" s="15"/>
    </row>
    <row r="9" spans="1:6">
      <c r="A9" s="256" t="s">
        <v>294</v>
      </c>
      <c r="B9" s="26"/>
      <c r="C9" s="26"/>
      <c r="D9" s="26"/>
      <c r="E9" s="489"/>
      <c r="F9" s="15"/>
    </row>
    <row r="10" spans="1:6">
      <c r="A10" s="129" t="s">
        <v>1130</v>
      </c>
      <c r="B10" s="484">
        <v>0.9</v>
      </c>
      <c r="C10" s="484">
        <v>24.7</v>
      </c>
      <c r="D10" s="484">
        <v>0.1</v>
      </c>
      <c r="E10" s="478">
        <v>869.9</v>
      </c>
      <c r="F10" s="15"/>
    </row>
    <row r="11" spans="1:6">
      <c r="A11" s="129" t="s">
        <v>1131</v>
      </c>
      <c r="B11" s="484">
        <v>0</v>
      </c>
      <c r="C11" s="484">
        <v>0.4</v>
      </c>
      <c r="D11" s="484">
        <v>0</v>
      </c>
      <c r="E11" s="478">
        <v>1.6</v>
      </c>
      <c r="F11" s="15"/>
    </row>
    <row r="12" spans="1:6">
      <c r="A12" s="129" t="s">
        <v>1132</v>
      </c>
      <c r="B12" s="484">
        <v>2.2999999999999998</v>
      </c>
      <c r="C12" s="484">
        <v>13</v>
      </c>
      <c r="D12" s="484">
        <v>3.8</v>
      </c>
      <c r="E12" s="478">
        <v>29.3</v>
      </c>
      <c r="F12" s="15"/>
    </row>
    <row r="13" spans="1:6">
      <c r="A13" s="129" t="s">
        <v>1133</v>
      </c>
      <c r="B13" s="484">
        <v>0.1</v>
      </c>
      <c r="C13" s="484">
        <v>0.7</v>
      </c>
      <c r="D13" s="484">
        <v>0.1</v>
      </c>
      <c r="E13" s="478">
        <v>2</v>
      </c>
      <c r="F13" s="15"/>
    </row>
    <row r="14" spans="1:6">
      <c r="A14" s="129" t="s">
        <v>1134</v>
      </c>
      <c r="B14" s="484">
        <v>0</v>
      </c>
      <c r="C14" s="484">
        <v>0.1</v>
      </c>
      <c r="D14" s="484">
        <v>1</v>
      </c>
      <c r="E14" s="478">
        <v>2.7</v>
      </c>
      <c r="F14" s="15"/>
    </row>
    <row r="15" spans="1:6">
      <c r="A15" s="165" t="s">
        <v>296</v>
      </c>
      <c r="B15" s="27"/>
      <c r="C15" s="27"/>
      <c r="D15" s="27"/>
      <c r="E15" s="520"/>
      <c r="F15" s="15"/>
    </row>
    <row r="16" spans="1:6">
      <c r="A16" s="129" t="s">
        <v>1142</v>
      </c>
      <c r="B16" s="27">
        <v>1.8</v>
      </c>
      <c r="C16" s="27">
        <v>16.5</v>
      </c>
      <c r="D16" s="27">
        <v>4.5999999999999996</v>
      </c>
      <c r="E16" s="520">
        <v>290</v>
      </c>
      <c r="F16" s="15"/>
    </row>
    <row r="17" spans="1:6">
      <c r="A17" s="1579" t="s">
        <v>1173</v>
      </c>
      <c r="B17" s="1677">
        <v>24.7</v>
      </c>
      <c r="C17" s="1677">
        <v>110.5</v>
      </c>
      <c r="D17" s="1677">
        <v>17.399999999999999</v>
      </c>
      <c r="E17" s="1678">
        <v>236.6</v>
      </c>
      <c r="F17" s="15"/>
    </row>
    <row r="18" spans="1:6">
      <c r="A18" s="482" t="s">
        <v>294</v>
      </c>
      <c r="B18" s="534"/>
      <c r="C18" s="534"/>
      <c r="D18" s="534"/>
      <c r="E18" s="797"/>
      <c r="F18" s="15"/>
    </row>
    <row r="19" spans="1:6">
      <c r="A19" s="472" t="s">
        <v>1940</v>
      </c>
      <c r="B19" s="484">
        <v>1</v>
      </c>
      <c r="C19" s="484">
        <v>3.7</v>
      </c>
      <c r="D19" s="484">
        <v>0.8</v>
      </c>
      <c r="E19" s="478">
        <v>1.8</v>
      </c>
      <c r="F19" s="15"/>
    </row>
    <row r="20" spans="1:6">
      <c r="A20" s="472" t="s">
        <v>1135</v>
      </c>
      <c r="B20" s="484">
        <v>0</v>
      </c>
      <c r="C20" s="484">
        <v>0.1</v>
      </c>
      <c r="D20" s="484">
        <v>0</v>
      </c>
      <c r="E20" s="520" t="s">
        <v>48</v>
      </c>
      <c r="F20" s="15"/>
    </row>
    <row r="21" spans="1:6">
      <c r="A21" s="129" t="s">
        <v>1136</v>
      </c>
      <c r="B21" s="484">
        <v>1.8</v>
      </c>
      <c r="C21" s="484">
        <v>8.6</v>
      </c>
      <c r="D21" s="484">
        <v>2.2000000000000002</v>
      </c>
      <c r="E21" s="478">
        <v>2</v>
      </c>
      <c r="F21" s="15"/>
    </row>
    <row r="22" spans="1:6">
      <c r="A22" s="129" t="s">
        <v>1137</v>
      </c>
      <c r="B22" s="484">
        <v>0.6</v>
      </c>
      <c r="C22" s="484">
        <v>1.9</v>
      </c>
      <c r="D22" s="484">
        <v>0.7</v>
      </c>
      <c r="E22" s="478">
        <v>3.3</v>
      </c>
      <c r="F22" s="15"/>
    </row>
    <row r="23" spans="1:6">
      <c r="A23" s="129" t="s">
        <v>1138</v>
      </c>
      <c r="B23" s="484">
        <v>1.5</v>
      </c>
      <c r="C23" s="484">
        <v>3.1</v>
      </c>
      <c r="D23" s="484">
        <v>1.2</v>
      </c>
      <c r="E23" s="478">
        <v>25.6</v>
      </c>
      <c r="F23" s="15"/>
    </row>
    <row r="24" spans="1:6">
      <c r="A24" s="129" t="s">
        <v>1139</v>
      </c>
      <c r="B24" s="484">
        <v>0.1</v>
      </c>
      <c r="C24" s="484">
        <v>0.9</v>
      </c>
      <c r="D24" s="484">
        <v>0.2</v>
      </c>
      <c r="E24" s="478">
        <v>0.2</v>
      </c>
      <c r="F24" s="15"/>
    </row>
    <row r="25" spans="1:6">
      <c r="A25" s="129" t="s">
        <v>1140</v>
      </c>
      <c r="B25" s="484">
        <v>19.600000000000001</v>
      </c>
      <c r="C25" s="484">
        <v>92.1</v>
      </c>
      <c r="D25" s="484">
        <v>12.3</v>
      </c>
      <c r="E25" s="478">
        <v>203.7</v>
      </c>
      <c r="F25" s="15"/>
    </row>
  </sheetData>
  <mergeCells count="3">
    <mergeCell ref="A2:E2"/>
    <mergeCell ref="A3:A4"/>
    <mergeCell ref="B4:E4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8"/>
  <dimension ref="A1:M44"/>
  <sheetViews>
    <sheetView showGridLines="0" workbookViewId="0"/>
  </sheetViews>
  <sheetFormatPr defaultRowHeight="15"/>
  <cols>
    <col min="1" max="1" width="42.7109375" customWidth="1"/>
    <col min="2" max="3" width="13.140625" customWidth="1"/>
    <col min="4" max="13" width="9.28515625" customWidth="1"/>
  </cols>
  <sheetData>
    <row r="1" spans="1:13" ht="35.1" customHeight="1">
      <c r="A1" s="94"/>
      <c r="B1" s="94"/>
      <c r="C1" s="94"/>
      <c r="D1" s="52"/>
      <c r="E1" s="52"/>
      <c r="F1" s="52"/>
      <c r="G1" s="52"/>
      <c r="H1" s="52"/>
    </row>
    <row r="2" spans="1:13" ht="25.5" customHeight="1">
      <c r="A2" s="2157" t="s">
        <v>2816</v>
      </c>
      <c r="B2" s="2157"/>
      <c r="C2" s="2157"/>
      <c r="D2" s="2157"/>
      <c r="E2" s="2157"/>
      <c r="F2" s="926"/>
      <c r="G2" s="925"/>
      <c r="H2" s="925"/>
      <c r="I2" s="925"/>
      <c r="J2" s="925"/>
      <c r="K2" s="925"/>
      <c r="L2" s="925"/>
      <c r="M2" s="925"/>
    </row>
    <row r="3" spans="1:13">
      <c r="A3" s="861" t="s">
        <v>2113</v>
      </c>
      <c r="B3" s="860"/>
      <c r="C3" s="860"/>
      <c r="D3" s="853"/>
      <c r="E3" s="854"/>
      <c r="F3" s="854"/>
      <c r="G3" s="2156"/>
      <c r="H3" s="2064"/>
      <c r="I3" s="2064"/>
      <c r="J3" s="2065"/>
      <c r="K3" s="2065"/>
      <c r="L3" s="94"/>
      <c r="M3" s="94"/>
    </row>
    <row r="4" spans="1:13" ht="15.75" thickBot="1">
      <c r="A4" s="1643" t="s">
        <v>36</v>
      </c>
      <c r="B4" s="1552" t="s">
        <v>311</v>
      </c>
      <c r="C4" s="1570" t="s">
        <v>1169</v>
      </c>
      <c r="D4" s="15"/>
      <c r="E4" s="15"/>
      <c r="F4" s="15"/>
    </row>
    <row r="5" spans="1:13" ht="15" customHeight="1" thickTop="1">
      <c r="A5" s="261" t="s">
        <v>2420</v>
      </c>
      <c r="B5" s="170"/>
      <c r="C5" s="254"/>
    </row>
    <row r="6" spans="1:13" ht="15" customHeight="1">
      <c r="A6" s="234" t="s">
        <v>2419</v>
      </c>
      <c r="B6" s="525"/>
      <c r="C6" s="489"/>
    </row>
    <row r="7" spans="1:13" ht="15" customHeight="1">
      <c r="A7" s="855" t="s">
        <v>2417</v>
      </c>
      <c r="B7" s="82">
        <v>810</v>
      </c>
      <c r="C7" s="156">
        <v>44</v>
      </c>
    </row>
    <row r="8" spans="1:13" ht="15" customHeight="1">
      <c r="A8" s="234" t="s">
        <v>2421</v>
      </c>
      <c r="B8" s="82"/>
      <c r="C8" s="156"/>
    </row>
    <row r="9" spans="1:13" ht="15" customHeight="1">
      <c r="A9" s="855" t="s">
        <v>2418</v>
      </c>
      <c r="B9" s="82">
        <v>198</v>
      </c>
      <c r="C9" s="156">
        <v>29</v>
      </c>
    </row>
    <row r="10" spans="1:13" ht="15" customHeight="1">
      <c r="A10" s="855" t="s">
        <v>2417</v>
      </c>
      <c r="B10" s="82">
        <v>157</v>
      </c>
      <c r="C10" s="156">
        <v>28</v>
      </c>
    </row>
    <row r="11" spans="1:13" ht="15" customHeight="1">
      <c r="A11" s="234" t="s">
        <v>2422</v>
      </c>
      <c r="B11" s="82"/>
      <c r="C11" s="156"/>
    </row>
    <row r="12" spans="1:13" ht="15" customHeight="1">
      <c r="A12" s="855" t="s">
        <v>2423</v>
      </c>
      <c r="B12" s="82">
        <v>33</v>
      </c>
      <c r="C12" s="156" t="s">
        <v>48</v>
      </c>
    </row>
    <row r="13" spans="1:13" ht="15" customHeight="1">
      <c r="A13" s="855" t="s">
        <v>2417</v>
      </c>
      <c r="B13" s="82">
        <v>38</v>
      </c>
      <c r="C13" s="156" t="s">
        <v>48</v>
      </c>
    </row>
    <row r="14" spans="1:13" ht="15.75" customHeight="1">
      <c r="A14" s="234" t="s">
        <v>2424</v>
      </c>
      <c r="B14" s="82"/>
      <c r="C14" s="156"/>
    </row>
    <row r="15" spans="1:13" ht="15" customHeight="1">
      <c r="A15" s="855" t="s">
        <v>2417</v>
      </c>
      <c r="B15" s="82">
        <v>4</v>
      </c>
      <c r="C15" s="156" t="s">
        <v>48</v>
      </c>
    </row>
    <row r="16" spans="1:13" ht="15" customHeight="1">
      <c r="A16" s="234" t="s">
        <v>2425</v>
      </c>
      <c r="B16" s="82"/>
    </row>
    <row r="17" spans="1:5" ht="15" customHeight="1">
      <c r="A17" s="855" t="s">
        <v>2426</v>
      </c>
      <c r="B17" s="82">
        <v>362</v>
      </c>
      <c r="C17" s="156" t="s">
        <v>48</v>
      </c>
    </row>
    <row r="18" spans="1:5" ht="15" customHeight="1">
      <c r="A18" s="261" t="s">
        <v>2427</v>
      </c>
      <c r="B18" s="82"/>
      <c r="C18" s="156"/>
    </row>
    <row r="19" spans="1:5" ht="15" customHeight="1">
      <c r="A19" s="234" t="s">
        <v>193</v>
      </c>
      <c r="B19" s="82">
        <v>29300</v>
      </c>
      <c r="C19" s="156">
        <v>1338</v>
      </c>
    </row>
    <row r="20" spans="1:5" ht="15" customHeight="1">
      <c r="A20" s="855" t="s">
        <v>2428</v>
      </c>
      <c r="B20" s="525"/>
      <c r="C20" s="489"/>
    </row>
    <row r="21" spans="1:5" ht="15" customHeight="1">
      <c r="A21" s="448" t="s">
        <v>603</v>
      </c>
      <c r="B21" s="525">
        <v>23653</v>
      </c>
      <c r="C21" s="489">
        <v>1218</v>
      </c>
    </row>
    <row r="22" spans="1:5" ht="15" customHeight="1">
      <c r="A22" s="448" t="s">
        <v>602</v>
      </c>
      <c r="B22" s="525">
        <v>5300</v>
      </c>
      <c r="C22" s="489">
        <v>120</v>
      </c>
    </row>
    <row r="23" spans="1:5" ht="15" customHeight="1">
      <c r="A23" s="448" t="s">
        <v>2436</v>
      </c>
      <c r="B23" s="82">
        <v>337</v>
      </c>
      <c r="C23" s="156" t="s">
        <v>48</v>
      </c>
    </row>
    <row r="24" spans="1:5" ht="15" customHeight="1">
      <c r="A24" s="448" t="s">
        <v>2413</v>
      </c>
      <c r="B24" s="82">
        <v>10</v>
      </c>
      <c r="C24" s="156" t="s">
        <v>48</v>
      </c>
    </row>
    <row r="25" spans="1:5" ht="15" customHeight="1">
      <c r="A25" s="862" t="s">
        <v>2114</v>
      </c>
      <c r="B25" s="853"/>
      <c r="C25" s="853"/>
      <c r="D25" s="853"/>
      <c r="E25" s="854"/>
    </row>
    <row r="26" spans="1:5" ht="15.75" thickBot="1">
      <c r="A26" s="1643" t="s">
        <v>36</v>
      </c>
      <c r="B26" s="1552" t="s">
        <v>311</v>
      </c>
      <c r="C26" s="1570" t="s">
        <v>1169</v>
      </c>
    </row>
    <row r="27" spans="1:5" ht="15.75" thickTop="1">
      <c r="A27" s="261" t="s">
        <v>2429</v>
      </c>
      <c r="B27" s="170"/>
      <c r="C27" s="254"/>
    </row>
    <row r="28" spans="1:5">
      <c r="A28" s="234" t="s">
        <v>193</v>
      </c>
      <c r="B28" s="525">
        <v>702562</v>
      </c>
      <c r="C28" s="489">
        <v>34836</v>
      </c>
    </row>
    <row r="29" spans="1:5">
      <c r="A29" s="855" t="s">
        <v>2434</v>
      </c>
      <c r="B29" s="82"/>
      <c r="C29" s="156"/>
    </row>
    <row r="30" spans="1:5">
      <c r="A30" s="448" t="s">
        <v>603</v>
      </c>
      <c r="B30" s="525">
        <v>670570</v>
      </c>
      <c r="C30" s="489">
        <v>33867</v>
      </c>
    </row>
    <row r="31" spans="1:5">
      <c r="A31" s="858" t="s">
        <v>2433</v>
      </c>
      <c r="B31" s="525"/>
      <c r="C31" s="489"/>
    </row>
    <row r="32" spans="1:5">
      <c r="A32" s="859" t="s">
        <v>2430</v>
      </c>
      <c r="B32" s="525">
        <v>653506</v>
      </c>
      <c r="C32" s="489">
        <v>33217</v>
      </c>
    </row>
    <row r="33" spans="1:3">
      <c r="A33" s="859" t="s">
        <v>2431</v>
      </c>
      <c r="B33" s="525">
        <v>14144</v>
      </c>
      <c r="C33" s="489">
        <v>650</v>
      </c>
    </row>
    <row r="34" spans="1:3">
      <c r="A34" s="859" t="s">
        <v>2432</v>
      </c>
      <c r="B34" s="525">
        <v>2920</v>
      </c>
      <c r="C34" s="489" t="s">
        <v>48</v>
      </c>
    </row>
    <row r="35" spans="1:3">
      <c r="A35" s="448" t="s">
        <v>602</v>
      </c>
      <c r="B35" s="82">
        <v>30633</v>
      </c>
      <c r="C35" s="156">
        <v>969</v>
      </c>
    </row>
    <row r="36" spans="1:3">
      <c r="A36" s="858" t="s">
        <v>2435</v>
      </c>
      <c r="B36" s="82"/>
      <c r="C36" s="156"/>
    </row>
    <row r="37" spans="1:3">
      <c r="A37" s="859" t="s">
        <v>2430</v>
      </c>
      <c r="B37" s="82">
        <v>29653</v>
      </c>
      <c r="C37" s="156">
        <v>967</v>
      </c>
    </row>
    <row r="38" spans="1:3">
      <c r="A38" s="1698" t="s">
        <v>2431</v>
      </c>
      <c r="B38" s="525">
        <v>726</v>
      </c>
      <c r="C38" s="908">
        <v>2</v>
      </c>
    </row>
    <row r="39" spans="1:3">
      <c r="A39" s="859" t="s">
        <v>2432</v>
      </c>
      <c r="B39" s="26">
        <v>254</v>
      </c>
      <c r="C39" s="156" t="s">
        <v>48</v>
      </c>
    </row>
    <row r="40" spans="1:3" ht="15" customHeight="1">
      <c r="A40" s="448" t="s">
        <v>2436</v>
      </c>
      <c r="B40" s="82">
        <v>1359</v>
      </c>
      <c r="C40" s="156" t="s">
        <v>48</v>
      </c>
    </row>
    <row r="41" spans="1:3">
      <c r="A41" s="858" t="s">
        <v>2414</v>
      </c>
      <c r="B41" s="82">
        <v>1354</v>
      </c>
      <c r="C41" s="156" t="s">
        <v>48</v>
      </c>
    </row>
    <row r="43" spans="1:3">
      <c r="A43" s="2024" t="s">
        <v>2409</v>
      </c>
      <c r="B43" s="2024"/>
      <c r="C43" s="2024"/>
    </row>
    <row r="44" spans="1:3">
      <c r="A44" s="1951" t="s">
        <v>2415</v>
      </c>
      <c r="B44" s="1951"/>
      <c r="C44" s="1951"/>
    </row>
  </sheetData>
  <mergeCells count="4">
    <mergeCell ref="A43:C43"/>
    <mergeCell ref="A44:C44"/>
    <mergeCell ref="G3:K3"/>
    <mergeCell ref="A2:E2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0">
    <tabColor rgb="FF808080"/>
  </sheetPr>
  <dimension ref="A1:G19"/>
  <sheetViews>
    <sheetView workbookViewId="0"/>
  </sheetViews>
  <sheetFormatPr defaultRowHeight="15"/>
  <cols>
    <col min="2" max="2" width="138.5703125" customWidth="1"/>
  </cols>
  <sheetData>
    <row r="1" spans="1:7" s="4" customFormat="1" ht="39" customHeight="1">
      <c r="B1" s="91"/>
      <c r="C1" s="92"/>
      <c r="D1" s="92"/>
      <c r="E1" s="92"/>
      <c r="F1" s="92"/>
      <c r="G1" s="92"/>
    </row>
    <row r="2" spans="1:7" ht="30" customHeight="1">
      <c r="A2" s="262"/>
      <c r="B2" s="263" t="s">
        <v>5</v>
      </c>
    </row>
    <row r="3" spans="1:7">
      <c r="A3" s="4"/>
      <c r="B3" s="4"/>
    </row>
    <row r="4" spans="1:7">
      <c r="A4" s="93" t="s">
        <v>2127</v>
      </c>
      <c r="B4" s="14" t="s">
        <v>604</v>
      </c>
    </row>
    <row r="5" spans="1:7">
      <c r="A5" s="93" t="s">
        <v>2128</v>
      </c>
      <c r="B5" s="14" t="s">
        <v>1536</v>
      </c>
    </row>
    <row r="6" spans="1:7">
      <c r="A6" s="93" t="s">
        <v>2129</v>
      </c>
      <c r="B6" s="14" t="s">
        <v>605</v>
      </c>
    </row>
    <row r="7" spans="1:7">
      <c r="A7" s="93" t="s">
        <v>2130</v>
      </c>
      <c r="B7" s="14" t="s">
        <v>606</v>
      </c>
    </row>
    <row r="8" spans="1:7">
      <c r="A8" s="93" t="s">
        <v>2131</v>
      </c>
      <c r="B8" s="14" t="s">
        <v>607</v>
      </c>
    </row>
    <row r="9" spans="1:7">
      <c r="A9" s="93" t="s">
        <v>2132</v>
      </c>
      <c r="B9" s="14" t="s">
        <v>608</v>
      </c>
    </row>
    <row r="10" spans="1:7">
      <c r="A10" s="93" t="s">
        <v>2133</v>
      </c>
      <c r="B10" s="14" t="s">
        <v>609</v>
      </c>
    </row>
    <row r="11" spans="1:7">
      <c r="A11" s="93" t="s">
        <v>2134</v>
      </c>
      <c r="B11" s="14" t="s">
        <v>610</v>
      </c>
    </row>
    <row r="12" spans="1:7">
      <c r="A12" s="93" t="s">
        <v>2135</v>
      </c>
      <c r="B12" s="14" t="s">
        <v>611</v>
      </c>
    </row>
    <row r="13" spans="1:7">
      <c r="A13" s="93" t="s">
        <v>2136</v>
      </c>
      <c r="B13" s="14" t="s">
        <v>612</v>
      </c>
    </row>
    <row r="14" spans="1:7">
      <c r="A14" s="93" t="s">
        <v>2137</v>
      </c>
      <c r="B14" s="14" t="s">
        <v>613</v>
      </c>
    </row>
    <row r="15" spans="1:7">
      <c r="A15" s="93" t="s">
        <v>2138</v>
      </c>
      <c r="B15" s="14" t="s">
        <v>1537</v>
      </c>
    </row>
    <row r="16" spans="1:7">
      <c r="A16" s="93" t="s">
        <v>2139</v>
      </c>
      <c r="B16" s="14" t="s">
        <v>1538</v>
      </c>
    </row>
    <row r="17" spans="1:2">
      <c r="A17" s="93" t="s">
        <v>2140</v>
      </c>
      <c r="B17" s="14" t="s">
        <v>614</v>
      </c>
    </row>
    <row r="18" spans="1:2">
      <c r="A18" s="93" t="s">
        <v>2141</v>
      </c>
      <c r="B18" s="14" t="s">
        <v>2906</v>
      </c>
    </row>
    <row r="19" spans="1:2">
      <c r="A19" s="93" t="s">
        <v>2142</v>
      </c>
      <c r="B19" s="14" t="s">
        <v>615</v>
      </c>
    </row>
  </sheetData>
  <hyperlinks>
    <hyperlink ref="B5" location="'2(58)'!A1" display="ZAKŁADY SZCZEGÓLNIE UCIĄŻLIWE DLA CZYSTOŚCI POWIETRZA EMITUJĄCE ZANIECZYSZCZENIA POWIETRZA WEDŁUG PODREGIONÓW I POWIATÓW"/>
    <hyperlink ref="B6" location="'3(59)'!A1" display="EMITORY NA TERENIE ZAKŁADÓW SZCZEGÓLNIE UCIĄŻLIWYCH DLA CZYSTOŚCI POWIETRZA WEDŁUG WIELKOŚCI EMISJI"/>
    <hyperlink ref="B9" location="'6(62)'!A1" display="EMISJA  METALI CIĘŻKICH Z ZAKŁADÓW SZCZEGÓLNIE UCIĄŻLIWYCH DLA CZYSTOŚCI POWIETRZA"/>
    <hyperlink ref="B10" location="'7(63)'!A1" display="EMISJA ZANIECZYSZCZEŃ POWIETRZA Z ZAKŁADÓW SZCZEGÓLNIE UCIĄŻLIWYCH DLA CZYSTOŚCI POWIETRZA WEDŁUG RODZAJU SUBSTANCJI"/>
    <hyperlink ref="B11" location="'8(64)'!A1" display="ZANIECZYSZCZENIA ZATRZYMANE I ZNEUTRALIZOWANE W URZĄDZENIACH OCZYSZCZAJĄCYCH"/>
    <hyperlink ref="B7" location="'4(60)'!A1" display="EMISJA ZANIECZYSZCZEŃ PYŁOWYCH Z ZAKŁADÓW SZCZEGÓLNIE UCIĄŻLIWYCH DLA CZYSTOŚCI POWIETRZA"/>
    <hyperlink ref="B8" location="'5(61)'!A1" display="EMISJA ZANIECZYSZCZEŃ GAZOWYCH Z ZAKŁADÓW SZCZEGÓLNIE UCIĄŻLIWYCH DLA CZYSTOŚCI POWIETRZA"/>
    <hyperlink ref="B4" location="'1(57)'!A1" display="ZAKŁADY SZCZEGÓLNIE UCIĄŻLIWE DLA CZYSTOŚCI POWIETRZA EMITUJĄCE ZANIECZYSZCZENIA POWIETRZA WEDŁUG WIELKOŚCI EMISJI ZANIECZYSZCZEŃ"/>
    <hyperlink ref="B12" location="'9(65)'!A1" display="ZANIECZYSZCZENIA ZATRZYMANE I ZNEUTRALIZOWANE W URZĄDZENIACH  OCZYSZCZAJĄCYCH WEDŁUG PODREGIONÓW I POWIATÓW "/>
    <hyperlink ref="B13" location="'10(66)'!A1" display="EMISJA I REDUKCJA PRZEMYSŁOWYCH ZANIECZYSZCZEŃ POWIETRZA WEDŁUG SEKCJI POLSKIEJ KLASYFIKACJI DZIAŁALNOŚCI"/>
    <hyperlink ref="B14" location="'11(67)'!A1" display="URZĄDZENIA DO REDUKCJI ZANIECZYSZCZEŃ POWIETRZA W ZAKŁADACH SZCZEGÓLNIE UCIĄŻLIWYCH DLA CZYSTOŚCI POWIETRZA"/>
    <hyperlink ref="B15" location="'12(68)'!A1" display="ZANIECZYSZCZENIA PYŁOWE I OCHRONA POWIETRZA WEDŁUG PODREGIONÓW I POWIATÓW"/>
    <hyperlink ref="B16" location="'13(69)'!A1" display="ZANIECZYSZCZENIA GAZOWE I OCHRONA POWIETRZA WEDŁUG PODREGIONÓW I POWIATÓW "/>
    <hyperlink ref="B17" location="'14(70)'!A1" display="STĘŻENIE OZONU W PRZYZIEMNEJ WARSTWIE ATMOSFERY"/>
    <hyperlink ref="B18" location="'15(71)'!A1" display="DZIAŁALNOŚĆ WOJEWÓDZKIEGO INSPEKTORATU OCHRONY ŚRODOWISKA W ZAKRESIE OCHRONY POWIETRZA"/>
    <hyperlink ref="B19" location="'16(72)'!A1" display="POTENCJALNI SPRAWCY POWAŻNYCH AWARII ORAZ POWAŻNE AWARIE"/>
  </hyperlink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pageSetUpPr fitToPage="1"/>
  </sheetPr>
  <dimension ref="A1:N15"/>
  <sheetViews>
    <sheetView showGridLines="0" zoomScaleNormal="100" workbookViewId="0"/>
  </sheetViews>
  <sheetFormatPr defaultRowHeight="15"/>
  <cols>
    <col min="1" max="1" width="20.7109375" style="4" customWidth="1"/>
    <col min="2" max="2" width="5.7109375" style="4" customWidth="1"/>
    <col min="3" max="13" width="14.140625" style="4" customWidth="1"/>
  </cols>
  <sheetData>
    <row r="1" spans="1:14" ht="35.1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4" ht="15" customHeight="1">
      <c r="A2" s="1974" t="s">
        <v>2115</v>
      </c>
      <c r="B2" s="2158"/>
      <c r="C2" s="2158"/>
      <c r="D2" s="2158"/>
      <c r="E2" s="2158"/>
      <c r="F2" s="2158"/>
      <c r="G2" s="2158"/>
      <c r="H2" s="2158"/>
      <c r="I2" s="2158"/>
      <c r="J2" s="2158"/>
      <c r="K2" s="2158"/>
      <c r="L2" s="2158"/>
      <c r="M2" s="2158"/>
    </row>
    <row r="3" spans="1:14" ht="26.1" customHeight="1">
      <c r="A3" s="2159" t="s">
        <v>616</v>
      </c>
      <c r="B3" s="2159"/>
      <c r="C3" s="2058" t="s">
        <v>1515</v>
      </c>
      <c r="D3" s="2161"/>
      <c r="E3" s="2162"/>
      <c r="F3" s="2073" t="s">
        <v>617</v>
      </c>
      <c r="G3" s="2075"/>
      <c r="H3" s="2075"/>
      <c r="I3" s="2075"/>
      <c r="J3" s="2075"/>
      <c r="K3" s="2075"/>
      <c r="L3" s="2075"/>
      <c r="M3" s="2075"/>
    </row>
    <row r="4" spans="1:14" ht="63.95" customHeight="1" thickBot="1">
      <c r="A4" s="2160"/>
      <c r="B4" s="2160"/>
      <c r="C4" s="1699" t="s">
        <v>233</v>
      </c>
      <c r="D4" s="1699" t="s">
        <v>1490</v>
      </c>
      <c r="E4" s="1699" t="s">
        <v>1491</v>
      </c>
      <c r="F4" s="1699" t="s">
        <v>1498</v>
      </c>
      <c r="G4" s="1699" t="s">
        <v>1493</v>
      </c>
      <c r="H4" s="1699" t="s">
        <v>1494</v>
      </c>
      <c r="I4" s="1700" t="s">
        <v>1495</v>
      </c>
      <c r="J4" s="1699" t="s">
        <v>1496</v>
      </c>
      <c r="K4" s="1699" t="s">
        <v>1497</v>
      </c>
      <c r="L4" s="1699" t="s">
        <v>1499</v>
      </c>
      <c r="M4" s="1700" t="s">
        <v>1500</v>
      </c>
    </row>
    <row r="5" spans="1:14" ht="24.95" customHeight="1" thickTop="1">
      <c r="A5" s="183" t="s">
        <v>618</v>
      </c>
      <c r="B5" s="134">
        <v>2015</v>
      </c>
      <c r="C5" s="265">
        <v>67</v>
      </c>
      <c r="D5" s="265">
        <v>44</v>
      </c>
      <c r="E5" s="265">
        <v>34</v>
      </c>
      <c r="F5" s="265">
        <v>36</v>
      </c>
      <c r="G5" s="265">
        <v>6</v>
      </c>
      <c r="H5" s="265">
        <v>2</v>
      </c>
      <c r="I5" s="489" t="s">
        <v>295</v>
      </c>
      <c r="J5" s="489" t="s">
        <v>295</v>
      </c>
      <c r="K5" s="489" t="s">
        <v>295</v>
      </c>
      <c r="L5" s="489" t="s">
        <v>295</v>
      </c>
      <c r="M5" s="489" t="s">
        <v>295</v>
      </c>
    </row>
    <row r="6" spans="1:14">
      <c r="A6" s="120"/>
      <c r="B6" s="103">
        <v>2016</v>
      </c>
      <c r="C6" s="266">
        <v>69</v>
      </c>
      <c r="D6" s="266">
        <v>43</v>
      </c>
      <c r="E6" s="266">
        <v>36</v>
      </c>
      <c r="F6" s="266">
        <v>35</v>
      </c>
      <c r="G6" s="266">
        <v>6</v>
      </c>
      <c r="H6" s="266">
        <v>2</v>
      </c>
      <c r="I6" s="489" t="s">
        <v>295</v>
      </c>
      <c r="J6" s="489" t="s">
        <v>295</v>
      </c>
      <c r="K6" s="489" t="s">
        <v>295</v>
      </c>
      <c r="L6" s="489" t="s">
        <v>295</v>
      </c>
      <c r="M6" s="489" t="s">
        <v>295</v>
      </c>
    </row>
    <row r="7" spans="1:14">
      <c r="A7" s="121"/>
      <c r="B7" s="122">
        <v>2017</v>
      </c>
      <c r="C7" s="153">
        <v>70</v>
      </c>
      <c r="D7" s="1522">
        <v>44</v>
      </c>
      <c r="E7" s="153">
        <v>34</v>
      </c>
      <c r="F7" s="153">
        <v>36</v>
      </c>
      <c r="G7" s="153">
        <v>6</v>
      </c>
      <c r="H7" s="153">
        <v>2</v>
      </c>
      <c r="I7" s="489" t="s">
        <v>295</v>
      </c>
      <c r="J7" s="489" t="s">
        <v>295</v>
      </c>
      <c r="K7" s="489" t="s">
        <v>295</v>
      </c>
      <c r="L7" s="489" t="s">
        <v>295</v>
      </c>
      <c r="M7" s="489" t="s">
        <v>295</v>
      </c>
      <c r="N7" s="15"/>
    </row>
    <row r="8" spans="1:14">
      <c r="A8" s="125" t="s">
        <v>619</v>
      </c>
      <c r="B8" s="122"/>
      <c r="C8" s="547"/>
      <c r="D8" s="547"/>
      <c r="E8" s="547"/>
      <c r="F8" s="547"/>
      <c r="G8" s="547"/>
      <c r="H8" s="547"/>
      <c r="I8" s="547"/>
      <c r="J8" s="547"/>
      <c r="K8" s="548"/>
      <c r="L8" s="548"/>
      <c r="M8" s="548"/>
    </row>
    <row r="9" spans="1:14" ht="24.75">
      <c r="A9" s="267" t="s">
        <v>620</v>
      </c>
      <c r="B9" s="206">
        <v>2015</v>
      </c>
      <c r="C9" s="546">
        <v>67</v>
      </c>
      <c r="D9" s="546">
        <v>59</v>
      </c>
      <c r="E9" s="546">
        <v>4</v>
      </c>
      <c r="F9" s="546">
        <v>23</v>
      </c>
      <c r="G9" s="546">
        <v>20</v>
      </c>
      <c r="H9" s="546">
        <v>10</v>
      </c>
      <c r="I9" s="501">
        <v>2</v>
      </c>
      <c r="J9" s="501">
        <v>2</v>
      </c>
      <c r="K9" s="489">
        <v>1</v>
      </c>
      <c r="L9" s="489">
        <v>1</v>
      </c>
      <c r="M9" s="489" t="s">
        <v>48</v>
      </c>
    </row>
    <row r="10" spans="1:14">
      <c r="A10" s="125"/>
      <c r="B10" s="103">
        <v>2016</v>
      </c>
      <c r="C10" s="115">
        <v>69</v>
      </c>
      <c r="D10" s="115">
        <v>61</v>
      </c>
      <c r="E10" s="115">
        <v>3</v>
      </c>
      <c r="F10" s="115">
        <v>23</v>
      </c>
      <c r="G10" s="115">
        <v>21</v>
      </c>
      <c r="H10" s="115">
        <v>13</v>
      </c>
      <c r="I10" s="26">
        <v>2</v>
      </c>
      <c r="J10" s="489">
        <v>2</v>
      </c>
      <c r="K10" s="489" t="s">
        <v>295</v>
      </c>
      <c r="L10" s="489" t="s">
        <v>295</v>
      </c>
      <c r="M10" s="489" t="s">
        <v>295</v>
      </c>
    </row>
    <row r="11" spans="1:14">
      <c r="A11" s="121"/>
      <c r="B11" s="122">
        <v>2017</v>
      </c>
      <c r="C11" s="153">
        <v>70</v>
      </c>
      <c r="D11" s="153">
        <v>65</v>
      </c>
      <c r="E11" s="153">
        <v>3</v>
      </c>
      <c r="F11" s="153">
        <v>30</v>
      </c>
      <c r="G11" s="153">
        <v>20</v>
      </c>
      <c r="H11" s="153">
        <v>10</v>
      </c>
      <c r="I11" s="123">
        <v>3</v>
      </c>
      <c r="J11" s="123">
        <v>2</v>
      </c>
      <c r="K11" s="489" t="s">
        <v>295</v>
      </c>
      <c r="L11" s="489" t="s">
        <v>295</v>
      </c>
      <c r="M11" s="489" t="s">
        <v>295</v>
      </c>
    </row>
    <row r="12" spans="1:14" ht="24.75">
      <c r="A12" s="267" t="s">
        <v>621</v>
      </c>
      <c r="B12" s="206">
        <v>2015</v>
      </c>
      <c r="C12" s="115">
        <v>67</v>
      </c>
      <c r="D12" s="115">
        <v>65</v>
      </c>
      <c r="E12" s="115">
        <v>4</v>
      </c>
      <c r="F12" s="115">
        <v>8</v>
      </c>
      <c r="G12" s="115">
        <v>3</v>
      </c>
      <c r="H12" s="115">
        <v>9</v>
      </c>
      <c r="I12" s="115">
        <v>6</v>
      </c>
      <c r="J12" s="115">
        <v>4</v>
      </c>
      <c r="K12" s="483">
        <v>11</v>
      </c>
      <c r="L12" s="483">
        <v>6</v>
      </c>
      <c r="M12" s="159">
        <v>18</v>
      </c>
    </row>
    <row r="13" spans="1:14">
      <c r="A13" s="125"/>
      <c r="B13" s="103">
        <v>2016</v>
      </c>
      <c r="C13" s="115">
        <v>69</v>
      </c>
      <c r="D13" s="115">
        <v>67</v>
      </c>
      <c r="E13" s="115">
        <v>3</v>
      </c>
      <c r="F13" s="115">
        <v>8</v>
      </c>
      <c r="G13" s="115">
        <v>5</v>
      </c>
      <c r="H13" s="115">
        <v>10</v>
      </c>
      <c r="I13" s="115">
        <v>2</v>
      </c>
      <c r="J13" s="115">
        <v>5</v>
      </c>
      <c r="K13" s="483">
        <v>12</v>
      </c>
      <c r="L13" s="483">
        <v>7</v>
      </c>
      <c r="M13" s="159">
        <v>18</v>
      </c>
    </row>
    <row r="14" spans="1:14">
      <c r="A14" s="121"/>
      <c r="B14" s="122">
        <v>2017</v>
      </c>
      <c r="C14" s="153">
        <v>70</v>
      </c>
      <c r="D14" s="153">
        <v>70</v>
      </c>
      <c r="E14" s="153">
        <v>3</v>
      </c>
      <c r="F14" s="153">
        <v>8</v>
      </c>
      <c r="G14" s="153">
        <v>5</v>
      </c>
      <c r="H14" s="153">
        <v>10</v>
      </c>
      <c r="I14" s="153">
        <v>3</v>
      </c>
      <c r="J14" s="153">
        <v>6</v>
      </c>
      <c r="K14" s="548">
        <v>14</v>
      </c>
      <c r="L14" s="548">
        <v>6</v>
      </c>
      <c r="M14" s="154">
        <v>18</v>
      </c>
    </row>
    <row r="15" spans="1:14" s="57" customFormat="1" ht="14.25" customHeight="1">
      <c r="A15" s="1829" t="s">
        <v>1492</v>
      </c>
      <c r="B15" s="1829"/>
      <c r="C15" s="1829"/>
      <c r="D15" s="1829"/>
      <c r="E15" s="1829"/>
      <c r="F15" s="1829"/>
      <c r="G15" s="1829"/>
      <c r="H15" s="1829"/>
      <c r="I15" s="1829"/>
      <c r="J15" s="1829"/>
      <c r="K15" s="1829"/>
      <c r="L15" s="1829"/>
      <c r="M15" s="1829"/>
    </row>
  </sheetData>
  <mergeCells count="5">
    <mergeCell ref="A2:M2"/>
    <mergeCell ref="A3:B4"/>
    <mergeCell ref="C3:E3"/>
    <mergeCell ref="F3:M3"/>
    <mergeCell ref="A15:M15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79" orientation="landscape" horizontalDpi="4294967294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2"/>
  <dimension ref="A1:L32"/>
  <sheetViews>
    <sheetView showGridLines="0" zoomScaleNormal="100" workbookViewId="0">
      <pane ySplit="7" topLeftCell="A8" activePane="bottomLeft" state="frozen"/>
      <selection activeCell="H35" sqref="H35"/>
      <selection pane="bottomLeft"/>
    </sheetView>
  </sheetViews>
  <sheetFormatPr defaultRowHeight="12"/>
  <cols>
    <col min="1" max="1" width="32.28515625" style="53" customWidth="1"/>
    <col min="2" max="10" width="15.140625" style="53" customWidth="1"/>
    <col min="11" max="16384" width="9.140625" style="53"/>
  </cols>
  <sheetData>
    <row r="1" spans="1:12" customFormat="1" ht="35.1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2" spans="1:12" ht="26.25" customHeight="1">
      <c r="A2" s="1974" t="s">
        <v>2116</v>
      </c>
      <c r="B2" s="2158"/>
      <c r="C2" s="2158"/>
      <c r="D2" s="2158"/>
      <c r="E2" s="2158"/>
      <c r="F2" s="2158"/>
      <c r="G2" s="2158"/>
      <c r="H2" s="2158"/>
      <c r="I2" s="2158"/>
      <c r="J2" s="2158"/>
      <c r="K2" s="2158"/>
      <c r="L2" s="2158"/>
    </row>
    <row r="3" spans="1:12" ht="15" customHeight="1">
      <c r="A3" s="2164" t="s">
        <v>36</v>
      </c>
      <c r="B3" s="2167" t="s">
        <v>193</v>
      </c>
      <c r="C3" s="2170" t="s">
        <v>253</v>
      </c>
      <c r="D3" s="2171"/>
      <c r="E3" s="2171"/>
      <c r="F3" s="2171"/>
      <c r="G3" s="2171"/>
      <c r="H3" s="2172"/>
      <c r="I3" s="2171"/>
      <c r="J3" s="2171"/>
    </row>
    <row r="4" spans="1:12" ht="15" customHeight="1">
      <c r="A4" s="2165"/>
      <c r="B4" s="2168"/>
      <c r="C4" s="2173" t="s">
        <v>1501</v>
      </c>
      <c r="D4" s="2174"/>
      <c r="E4" s="2170" t="s">
        <v>622</v>
      </c>
      <c r="F4" s="2171"/>
      <c r="G4" s="2171"/>
      <c r="H4" s="2172"/>
      <c r="I4" s="2171"/>
      <c r="J4" s="2171"/>
    </row>
    <row r="5" spans="1:12" ht="15" customHeight="1">
      <c r="A5" s="2165"/>
      <c r="B5" s="2168"/>
      <c r="C5" s="2175"/>
      <c r="D5" s="2176"/>
      <c r="E5" s="2173" t="s">
        <v>623</v>
      </c>
      <c r="F5" s="2164"/>
      <c r="G5" s="2164"/>
      <c r="H5" s="2164"/>
      <c r="I5" s="2179"/>
      <c r="J5" s="2173" t="s">
        <v>1502</v>
      </c>
    </row>
    <row r="6" spans="1:12" ht="23.25" customHeight="1">
      <c r="A6" s="2165"/>
      <c r="B6" s="2168"/>
      <c r="C6" s="2177"/>
      <c r="D6" s="2178"/>
      <c r="E6" s="2170" t="s">
        <v>624</v>
      </c>
      <c r="F6" s="2182"/>
      <c r="G6" s="2183" t="s">
        <v>2589</v>
      </c>
      <c r="H6" s="2164"/>
      <c r="I6" s="2179"/>
      <c r="J6" s="2180"/>
    </row>
    <row r="7" spans="1:12" ht="23.25" customHeight="1" thickBot="1">
      <c r="A7" s="2166"/>
      <c r="B7" s="2169"/>
      <c r="C7" s="1701" t="s">
        <v>282</v>
      </c>
      <c r="D7" s="1701" t="s">
        <v>283</v>
      </c>
      <c r="E7" s="1701" t="s">
        <v>625</v>
      </c>
      <c r="F7" s="1702" t="s">
        <v>626</v>
      </c>
      <c r="G7" s="1701" t="s">
        <v>2590</v>
      </c>
      <c r="H7" s="1701" t="s">
        <v>2591</v>
      </c>
      <c r="I7" s="1702" t="s">
        <v>2592</v>
      </c>
      <c r="J7" s="2181"/>
    </row>
    <row r="8" spans="1:12" ht="15.75" customHeight="1" thickTop="1">
      <c r="A8" s="193" t="s">
        <v>2535</v>
      </c>
      <c r="B8" s="549">
        <v>67</v>
      </c>
      <c r="C8" s="549">
        <v>34</v>
      </c>
      <c r="D8" s="549">
        <v>4</v>
      </c>
      <c r="E8" s="549">
        <v>28</v>
      </c>
      <c r="F8" s="549">
        <v>26</v>
      </c>
      <c r="G8" s="1174">
        <v>63</v>
      </c>
      <c r="H8" s="1171">
        <v>64</v>
      </c>
      <c r="I8" s="549">
        <v>63</v>
      </c>
      <c r="J8" s="273">
        <v>21</v>
      </c>
    </row>
    <row r="9" spans="1:12" ht="15.75" customHeight="1">
      <c r="A9" s="269">
        <v>2016</v>
      </c>
      <c r="B9" s="551">
        <v>69</v>
      </c>
      <c r="C9" s="551">
        <v>36</v>
      </c>
      <c r="D9" s="551">
        <v>3</v>
      </c>
      <c r="E9" s="551">
        <v>31</v>
      </c>
      <c r="F9" s="551">
        <v>29</v>
      </c>
      <c r="G9" s="551">
        <v>65</v>
      </c>
      <c r="H9" s="1172">
        <v>65</v>
      </c>
      <c r="I9" s="551">
        <v>66</v>
      </c>
      <c r="J9" s="273">
        <v>22</v>
      </c>
    </row>
    <row r="10" spans="1:12" ht="15.75" customHeight="1">
      <c r="A10" s="200">
        <v>2017</v>
      </c>
      <c r="B10" s="552">
        <v>70</v>
      </c>
      <c r="C10" s="552">
        <v>34</v>
      </c>
      <c r="D10" s="552">
        <v>3</v>
      </c>
      <c r="E10" s="552">
        <v>31</v>
      </c>
      <c r="F10" s="552">
        <v>28</v>
      </c>
      <c r="G10" s="552">
        <v>66</v>
      </c>
      <c r="H10" s="1173">
        <v>66</v>
      </c>
      <c r="I10" s="552">
        <v>66</v>
      </c>
      <c r="J10" s="552">
        <v>24</v>
      </c>
    </row>
    <row r="11" spans="1:12" ht="15.75" customHeight="1">
      <c r="A11" s="1703" t="s">
        <v>1103</v>
      </c>
      <c r="B11" s="1704">
        <v>29</v>
      </c>
      <c r="C11" s="1704">
        <v>12</v>
      </c>
      <c r="D11" s="1705" t="s">
        <v>2594</v>
      </c>
      <c r="E11" s="1704">
        <v>18</v>
      </c>
      <c r="F11" s="1704">
        <v>16</v>
      </c>
      <c r="G11" s="1704">
        <v>27</v>
      </c>
      <c r="H11" s="1706">
        <v>27</v>
      </c>
      <c r="I11" s="1704">
        <v>27</v>
      </c>
      <c r="J11" s="1704">
        <v>16</v>
      </c>
      <c r="K11" s="125"/>
    </row>
    <row r="12" spans="1:12" ht="15.75" customHeight="1">
      <c r="A12" s="256" t="s">
        <v>294</v>
      </c>
      <c r="B12" s="271"/>
      <c r="C12" s="271"/>
      <c r="D12" s="272"/>
      <c r="E12" s="271"/>
      <c r="F12" s="271"/>
      <c r="G12" s="271"/>
      <c r="H12" s="1171"/>
      <c r="I12" s="271"/>
      <c r="J12" s="273"/>
    </row>
    <row r="13" spans="1:12" ht="15.75" customHeight="1">
      <c r="A13" s="129" t="s">
        <v>1130</v>
      </c>
      <c r="B13" s="551">
        <v>6</v>
      </c>
      <c r="C13" s="551">
        <v>2</v>
      </c>
      <c r="D13" s="551" t="s">
        <v>2594</v>
      </c>
      <c r="E13" s="551">
        <v>3</v>
      </c>
      <c r="F13" s="551">
        <v>3</v>
      </c>
      <c r="G13" s="551">
        <v>6</v>
      </c>
      <c r="H13" s="1172">
        <v>6</v>
      </c>
      <c r="I13" s="551">
        <v>6</v>
      </c>
      <c r="J13" s="1175">
        <v>3</v>
      </c>
    </row>
    <row r="14" spans="1:12" ht="15.75" customHeight="1">
      <c r="A14" s="129" t="s">
        <v>1131</v>
      </c>
      <c r="B14" s="551">
        <v>7</v>
      </c>
      <c r="C14" s="551">
        <v>4</v>
      </c>
      <c r="D14" s="551" t="s">
        <v>2594</v>
      </c>
      <c r="E14" s="551">
        <v>5</v>
      </c>
      <c r="F14" s="551">
        <v>5</v>
      </c>
      <c r="G14" s="551">
        <v>6</v>
      </c>
      <c r="H14" s="1172">
        <v>6</v>
      </c>
      <c r="I14" s="551">
        <v>6</v>
      </c>
      <c r="J14" s="1175">
        <v>4</v>
      </c>
    </row>
    <row r="15" spans="1:12" ht="15.75" customHeight="1">
      <c r="A15" s="129" t="s">
        <v>1132</v>
      </c>
      <c r="B15" s="551">
        <v>3</v>
      </c>
      <c r="C15" s="551">
        <v>1</v>
      </c>
      <c r="D15" s="551" t="s">
        <v>2594</v>
      </c>
      <c r="E15" s="551">
        <v>2</v>
      </c>
      <c r="F15" s="551">
        <v>2</v>
      </c>
      <c r="G15" s="551">
        <v>3</v>
      </c>
      <c r="H15" s="1172">
        <v>3</v>
      </c>
      <c r="I15" s="551">
        <v>3</v>
      </c>
      <c r="J15" s="1175">
        <v>2</v>
      </c>
    </row>
    <row r="16" spans="1:12" ht="15.75" customHeight="1">
      <c r="A16" s="129" t="s">
        <v>1133</v>
      </c>
      <c r="B16" s="551">
        <v>7</v>
      </c>
      <c r="C16" s="551">
        <v>2</v>
      </c>
      <c r="D16" s="551" t="s">
        <v>2594</v>
      </c>
      <c r="E16" s="551">
        <v>4</v>
      </c>
      <c r="F16" s="551">
        <v>4</v>
      </c>
      <c r="G16" s="551">
        <v>6</v>
      </c>
      <c r="H16" s="1172">
        <v>6</v>
      </c>
      <c r="I16" s="551">
        <v>6</v>
      </c>
      <c r="J16" s="1175">
        <v>4</v>
      </c>
    </row>
    <row r="17" spans="1:10" ht="15.75" customHeight="1">
      <c r="A17" s="129" t="s">
        <v>1134</v>
      </c>
      <c r="B17" s="551">
        <v>2</v>
      </c>
      <c r="C17" s="551">
        <v>1</v>
      </c>
      <c r="D17" s="551" t="s">
        <v>2594</v>
      </c>
      <c r="E17" s="551">
        <v>2</v>
      </c>
      <c r="F17" s="551">
        <v>2</v>
      </c>
      <c r="G17" s="551">
        <v>2</v>
      </c>
      <c r="H17" s="1172">
        <v>2</v>
      </c>
      <c r="I17" s="551">
        <v>2</v>
      </c>
      <c r="J17" s="1175">
        <v>2</v>
      </c>
    </row>
    <row r="18" spans="1:10" ht="15.75" customHeight="1">
      <c r="A18" s="165" t="s">
        <v>296</v>
      </c>
      <c r="B18" s="551"/>
      <c r="C18" s="551"/>
      <c r="D18" s="551"/>
      <c r="E18" s="551"/>
      <c r="F18" s="551"/>
      <c r="G18" s="551"/>
      <c r="H18" s="1172"/>
      <c r="I18" s="551"/>
      <c r="J18" s="1175"/>
    </row>
    <row r="19" spans="1:10" ht="15.75" customHeight="1">
      <c r="A19" s="129" t="s">
        <v>1142</v>
      </c>
      <c r="B19" s="551">
        <v>4</v>
      </c>
      <c r="C19" s="551">
        <v>2</v>
      </c>
      <c r="D19" s="551" t="s">
        <v>2594</v>
      </c>
      <c r="E19" s="551">
        <v>2</v>
      </c>
      <c r="F19" s="551" t="s">
        <v>2594</v>
      </c>
      <c r="G19" s="551">
        <v>4</v>
      </c>
      <c r="H19" s="1172">
        <v>4</v>
      </c>
      <c r="I19" s="551">
        <v>4</v>
      </c>
      <c r="J19" s="1175">
        <v>1</v>
      </c>
    </row>
    <row r="20" spans="1:10" ht="15.75" customHeight="1">
      <c r="A20" s="1579" t="s">
        <v>1173</v>
      </c>
      <c r="B20" s="1704">
        <v>41</v>
      </c>
      <c r="C20" s="1704">
        <v>22</v>
      </c>
      <c r="D20" s="1704">
        <v>3</v>
      </c>
      <c r="E20" s="1704">
        <v>13</v>
      </c>
      <c r="F20" s="1704">
        <v>12</v>
      </c>
      <c r="G20" s="1704">
        <v>39</v>
      </c>
      <c r="H20" s="1706">
        <v>39</v>
      </c>
      <c r="I20" s="1704">
        <v>39</v>
      </c>
      <c r="J20" s="1704">
        <v>8</v>
      </c>
    </row>
    <row r="21" spans="1:10" ht="15.75" customHeight="1">
      <c r="A21" s="482" t="s">
        <v>294</v>
      </c>
      <c r="B21" s="551"/>
      <c r="C21" s="551"/>
      <c r="D21" s="551"/>
      <c r="E21" s="551"/>
      <c r="F21" s="551"/>
      <c r="G21" s="551"/>
      <c r="H21" s="1172"/>
      <c r="I21" s="551"/>
      <c r="J21" s="1175"/>
    </row>
    <row r="22" spans="1:10" ht="15.75" customHeight="1">
      <c r="A22" s="472" t="s">
        <v>1940</v>
      </c>
      <c r="B22" s="551">
        <v>2</v>
      </c>
      <c r="C22" s="551">
        <v>1</v>
      </c>
      <c r="D22" s="551" t="s">
        <v>2594</v>
      </c>
      <c r="E22" s="551">
        <v>1</v>
      </c>
      <c r="F22" s="551">
        <v>1</v>
      </c>
      <c r="G22" s="551">
        <v>2</v>
      </c>
      <c r="H22" s="1172">
        <v>2</v>
      </c>
      <c r="I22" s="551">
        <v>2</v>
      </c>
      <c r="J22" s="1175">
        <v>1</v>
      </c>
    </row>
    <row r="23" spans="1:10" ht="15.75" customHeight="1">
      <c r="A23" s="472" t="s">
        <v>1135</v>
      </c>
      <c r="B23" s="551">
        <v>5</v>
      </c>
      <c r="C23" s="551">
        <v>5</v>
      </c>
      <c r="D23" s="551" t="s">
        <v>2594</v>
      </c>
      <c r="E23" s="551" t="s">
        <v>2594</v>
      </c>
      <c r="F23" s="551">
        <v>1</v>
      </c>
      <c r="G23" s="551">
        <v>4</v>
      </c>
      <c r="H23" s="1172">
        <v>4</v>
      </c>
      <c r="I23" s="551">
        <v>4</v>
      </c>
      <c r="J23" s="1175" t="s">
        <v>2594</v>
      </c>
    </row>
    <row r="24" spans="1:10" ht="15.75" customHeight="1">
      <c r="A24" s="129" t="s">
        <v>1136</v>
      </c>
      <c r="B24" s="551">
        <v>6</v>
      </c>
      <c r="C24" s="551">
        <v>4</v>
      </c>
      <c r="D24" s="551" t="s">
        <v>2594</v>
      </c>
      <c r="E24" s="551">
        <v>3</v>
      </c>
      <c r="F24" s="551">
        <v>3</v>
      </c>
      <c r="G24" s="551">
        <v>6</v>
      </c>
      <c r="H24" s="1172">
        <v>6</v>
      </c>
      <c r="I24" s="551">
        <v>6</v>
      </c>
      <c r="J24" s="1175">
        <v>2</v>
      </c>
    </row>
    <row r="25" spans="1:10" ht="15.75" customHeight="1">
      <c r="A25" s="129" t="s">
        <v>1137</v>
      </c>
      <c r="B25" s="551">
        <v>1</v>
      </c>
      <c r="C25" s="551" t="s">
        <v>2594</v>
      </c>
      <c r="D25" s="551" t="s">
        <v>2594</v>
      </c>
      <c r="E25" s="551">
        <v>1</v>
      </c>
      <c r="F25" s="551" t="s">
        <v>2594</v>
      </c>
      <c r="G25" s="551">
        <v>1</v>
      </c>
      <c r="H25" s="1172">
        <v>1</v>
      </c>
      <c r="I25" s="551">
        <v>1</v>
      </c>
      <c r="J25" s="1175">
        <v>1</v>
      </c>
    </row>
    <row r="26" spans="1:10" ht="15.75" customHeight="1">
      <c r="A26" s="129" t="s">
        <v>1138</v>
      </c>
      <c r="B26" s="551">
        <v>7</v>
      </c>
      <c r="C26" s="551">
        <v>3</v>
      </c>
      <c r="D26" s="551">
        <v>1</v>
      </c>
      <c r="E26" s="551">
        <v>1</v>
      </c>
      <c r="F26" s="551">
        <v>1</v>
      </c>
      <c r="G26" s="551">
        <v>6</v>
      </c>
      <c r="H26" s="1172">
        <v>6</v>
      </c>
      <c r="I26" s="551">
        <v>6</v>
      </c>
      <c r="J26" s="1175">
        <v>1</v>
      </c>
    </row>
    <row r="27" spans="1:10" ht="15.75" customHeight="1">
      <c r="A27" s="129" t="s">
        <v>1139</v>
      </c>
      <c r="B27" s="551">
        <v>8</v>
      </c>
      <c r="C27" s="551">
        <v>4</v>
      </c>
      <c r="D27" s="551" t="s">
        <v>2594</v>
      </c>
      <c r="E27" s="551">
        <v>2</v>
      </c>
      <c r="F27" s="551">
        <v>1</v>
      </c>
      <c r="G27" s="551">
        <v>8</v>
      </c>
      <c r="H27" s="1172">
        <v>8</v>
      </c>
      <c r="I27" s="551">
        <v>8</v>
      </c>
      <c r="J27" s="1175">
        <v>1</v>
      </c>
    </row>
    <row r="28" spans="1:10" ht="15.75" customHeight="1">
      <c r="A28" s="129" t="s">
        <v>1140</v>
      </c>
      <c r="B28" s="551">
        <v>6</v>
      </c>
      <c r="C28" s="551">
        <v>3</v>
      </c>
      <c r="D28" s="551">
        <v>2</v>
      </c>
      <c r="E28" s="551">
        <v>2</v>
      </c>
      <c r="F28" s="551">
        <v>1</v>
      </c>
      <c r="G28" s="551">
        <v>6</v>
      </c>
      <c r="H28" s="1172">
        <v>6</v>
      </c>
      <c r="I28" s="551">
        <v>6</v>
      </c>
      <c r="J28" s="1175">
        <v>1</v>
      </c>
    </row>
    <row r="29" spans="1:10" ht="15.75" customHeight="1">
      <c r="A29" s="165" t="s">
        <v>296</v>
      </c>
      <c r="B29" s="551"/>
      <c r="C29" s="551"/>
      <c r="D29" s="551"/>
      <c r="E29" s="551"/>
      <c r="F29" s="551"/>
      <c r="G29" s="551"/>
      <c r="H29" s="1172"/>
      <c r="I29" s="551"/>
      <c r="J29" s="1175"/>
    </row>
    <row r="30" spans="1:10" ht="15.75" customHeight="1">
      <c r="A30" s="129" t="s">
        <v>1141</v>
      </c>
      <c r="B30" s="551">
        <v>6</v>
      </c>
      <c r="C30" s="551">
        <v>2</v>
      </c>
      <c r="D30" s="551" t="s">
        <v>2594</v>
      </c>
      <c r="E30" s="551">
        <v>3</v>
      </c>
      <c r="F30" s="551">
        <v>4</v>
      </c>
      <c r="G30" s="551">
        <v>6</v>
      </c>
      <c r="H30" s="1172">
        <v>6</v>
      </c>
      <c r="I30" s="551">
        <v>6</v>
      </c>
      <c r="J30" s="1175">
        <v>1</v>
      </c>
    </row>
    <row r="32" spans="1:10" ht="23.25" customHeight="1">
      <c r="A32" s="2163" t="s">
        <v>2593</v>
      </c>
      <c r="B32" s="2163"/>
      <c r="C32" s="2163"/>
      <c r="D32" s="2163"/>
      <c r="E32" s="2163"/>
      <c r="F32" s="2163"/>
      <c r="G32" s="2163"/>
      <c r="H32" s="2163"/>
      <c r="I32" s="2163"/>
      <c r="J32" s="2163"/>
    </row>
  </sheetData>
  <mergeCells count="11">
    <mergeCell ref="A32:J32"/>
    <mergeCell ref="A2:L2"/>
    <mergeCell ref="A3:A7"/>
    <mergeCell ref="B3:B7"/>
    <mergeCell ref="C3:J3"/>
    <mergeCell ref="C4:D6"/>
    <mergeCell ref="E4:J4"/>
    <mergeCell ref="E5:I5"/>
    <mergeCell ref="J5:J7"/>
    <mergeCell ref="E6:F6"/>
    <mergeCell ref="G6:I6"/>
  </mergeCells>
  <pageMargins left="0.7" right="0.7" top="0.75" bottom="0.75" header="0.3" footer="0.3"/>
  <pageSetup paperSize="9" scale="84" orientation="portrait" r:id="rId1"/>
  <colBreaks count="1" manualBreakCount="1">
    <brk id="1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24"/>
  <sheetViews>
    <sheetView showGridLines="0" workbookViewId="0"/>
  </sheetViews>
  <sheetFormatPr defaultRowHeight="15"/>
  <cols>
    <col min="1" max="1" width="22.7109375" customWidth="1"/>
    <col min="2" max="6" width="24.140625" customWidth="1"/>
  </cols>
  <sheetData>
    <row r="1" spans="1:7" ht="34.5" customHeight="1">
      <c r="A1" s="577"/>
      <c r="B1" s="577"/>
      <c r="C1" s="577"/>
      <c r="D1" s="577"/>
      <c r="E1" s="577"/>
      <c r="F1" s="577"/>
    </row>
    <row r="2" spans="1:7" ht="15" customHeight="1">
      <c r="A2" s="1843" t="s">
        <v>2788</v>
      </c>
      <c r="B2" s="1843"/>
      <c r="C2" s="1843"/>
      <c r="D2" s="1843"/>
      <c r="E2" s="1843"/>
      <c r="F2" s="1843"/>
    </row>
    <row r="3" spans="1:7">
      <c r="A3" s="1833" t="s">
        <v>2513</v>
      </c>
      <c r="B3" s="1833"/>
      <c r="C3" s="1833"/>
      <c r="D3" s="1833"/>
      <c r="E3" s="1833"/>
      <c r="F3" s="1833"/>
    </row>
    <row r="4" spans="1:7">
      <c r="A4" s="1834" t="s">
        <v>192</v>
      </c>
      <c r="B4" s="1851" t="s">
        <v>193</v>
      </c>
      <c r="C4" s="1853"/>
      <c r="D4" s="1860" t="s">
        <v>243</v>
      </c>
      <c r="E4" s="1860"/>
      <c r="F4" s="1860"/>
    </row>
    <row r="5" spans="1:7" ht="36">
      <c r="A5" s="1835"/>
      <c r="B5" s="1854" t="s">
        <v>241</v>
      </c>
      <c r="C5" s="1847" t="s">
        <v>244</v>
      </c>
      <c r="D5" s="1443" t="s">
        <v>1914</v>
      </c>
      <c r="E5" s="1453" t="s">
        <v>1183</v>
      </c>
      <c r="F5" s="1454" t="s">
        <v>1235</v>
      </c>
    </row>
    <row r="6" spans="1:7" ht="15.75" thickBot="1">
      <c r="A6" s="1836"/>
      <c r="B6" s="1865"/>
      <c r="C6" s="1866"/>
      <c r="D6" s="1867" t="s">
        <v>241</v>
      </c>
      <c r="E6" s="1868"/>
      <c r="F6" s="1868"/>
    </row>
    <row r="7" spans="1:7" ht="15.75" thickTop="1">
      <c r="A7" s="61" t="s">
        <v>206</v>
      </c>
      <c r="B7" s="67">
        <v>10080.6</v>
      </c>
      <c r="C7" s="67">
        <v>32.239600000000003</v>
      </c>
      <c r="D7" s="67">
        <v>7035</v>
      </c>
      <c r="E7" s="67">
        <v>1017.5</v>
      </c>
      <c r="F7" s="1014">
        <v>2028.1</v>
      </c>
      <c r="G7" s="15"/>
    </row>
    <row r="8" spans="1:7">
      <c r="A8" s="408" t="s">
        <v>207</v>
      </c>
      <c r="B8" s="446">
        <v>417.4</v>
      </c>
      <c r="C8" s="446">
        <v>20.924700000000001</v>
      </c>
      <c r="D8" s="446">
        <v>64.900000000000006</v>
      </c>
      <c r="E8" s="446">
        <v>180.1</v>
      </c>
      <c r="F8" s="1015">
        <v>172.5</v>
      </c>
      <c r="G8" s="15"/>
    </row>
    <row r="9" spans="1:7">
      <c r="A9" s="61" t="s">
        <v>208</v>
      </c>
      <c r="B9" s="69">
        <v>270.2</v>
      </c>
      <c r="C9" s="69">
        <v>15.0366</v>
      </c>
      <c r="D9" s="69">
        <v>101</v>
      </c>
      <c r="E9" s="69">
        <v>56.7</v>
      </c>
      <c r="F9" s="1016">
        <v>112.5</v>
      </c>
      <c r="G9" s="15"/>
    </row>
    <row r="10" spans="1:7">
      <c r="A10" s="61" t="s">
        <v>209</v>
      </c>
      <c r="B10" s="69">
        <v>324.3</v>
      </c>
      <c r="C10" s="69">
        <v>12.907299999999999</v>
      </c>
      <c r="D10" s="69">
        <v>110.6</v>
      </c>
      <c r="E10" s="69">
        <v>122.4</v>
      </c>
      <c r="F10" s="1016">
        <v>91.2</v>
      </c>
      <c r="G10" s="15"/>
    </row>
    <row r="11" spans="1:7">
      <c r="A11" s="1438" t="s">
        <v>210</v>
      </c>
      <c r="B11" s="1451">
        <v>93</v>
      </c>
      <c r="C11" s="1451">
        <v>6.6458000000000004</v>
      </c>
      <c r="D11" s="1451">
        <v>12.1</v>
      </c>
      <c r="E11" s="1451">
        <v>30.7</v>
      </c>
      <c r="F11" s="1455">
        <v>50.2</v>
      </c>
      <c r="G11" s="15"/>
    </row>
    <row r="12" spans="1:7">
      <c r="A12" s="61" t="s">
        <v>211</v>
      </c>
      <c r="B12" s="69">
        <v>290.39999999999998</v>
      </c>
      <c r="C12" s="69">
        <v>15.9382</v>
      </c>
      <c r="D12" s="69">
        <v>102.7</v>
      </c>
      <c r="E12" s="69">
        <v>51.6</v>
      </c>
      <c r="F12" s="1016">
        <v>136.19999999999999</v>
      </c>
      <c r="G12" s="15"/>
    </row>
    <row r="13" spans="1:7">
      <c r="A13" s="61" t="s">
        <v>212</v>
      </c>
      <c r="B13" s="69">
        <v>525.29999999999995</v>
      </c>
      <c r="C13" s="69">
        <v>34.599200000000003</v>
      </c>
      <c r="D13" s="69">
        <v>308.7</v>
      </c>
      <c r="E13" s="69">
        <v>53.9</v>
      </c>
      <c r="F13" s="1016">
        <v>162.69999999999999</v>
      </c>
      <c r="G13" s="15"/>
    </row>
    <row r="14" spans="1:7">
      <c r="A14" s="61" t="s">
        <v>213</v>
      </c>
      <c r="B14" s="69">
        <v>2664.8</v>
      </c>
      <c r="C14" s="69">
        <v>74.943100000000001</v>
      </c>
      <c r="D14" s="69">
        <v>2275.1999999999998</v>
      </c>
      <c r="E14" s="69">
        <v>88.1</v>
      </c>
      <c r="F14" s="1016">
        <v>301.60000000000002</v>
      </c>
      <c r="G14" s="15"/>
    </row>
    <row r="15" spans="1:7">
      <c r="A15" s="61" t="s">
        <v>214</v>
      </c>
      <c r="B15" s="69">
        <v>143.1</v>
      </c>
      <c r="C15" s="69">
        <v>15.205299999999999</v>
      </c>
      <c r="D15" s="69">
        <v>41.9</v>
      </c>
      <c r="E15" s="69">
        <v>51.7</v>
      </c>
      <c r="F15" s="1016">
        <v>49.5</v>
      </c>
      <c r="G15" s="15"/>
    </row>
    <row r="16" spans="1:7">
      <c r="A16" s="61" t="s">
        <v>215</v>
      </c>
      <c r="B16" s="69">
        <v>258.8</v>
      </c>
      <c r="C16" s="69">
        <v>14.5024</v>
      </c>
      <c r="D16" s="69">
        <v>133.9</v>
      </c>
      <c r="E16" s="69">
        <v>39</v>
      </c>
      <c r="F16" s="1016">
        <v>85.9</v>
      </c>
      <c r="G16" s="15"/>
    </row>
    <row r="17" spans="1:7">
      <c r="A17" s="61" t="s">
        <v>216</v>
      </c>
      <c r="B17" s="69">
        <v>96.8</v>
      </c>
      <c r="C17" s="69">
        <v>4.7949999999999999</v>
      </c>
      <c r="D17" s="69">
        <v>12.4</v>
      </c>
      <c r="E17" s="69">
        <v>23.3</v>
      </c>
      <c r="F17" s="1016">
        <v>61.2</v>
      </c>
      <c r="G17" s="15"/>
    </row>
    <row r="18" spans="1:7">
      <c r="A18" s="61" t="s">
        <v>217</v>
      </c>
      <c r="B18" s="69">
        <v>213</v>
      </c>
      <c r="C18" s="69">
        <v>11.632999999999999</v>
      </c>
      <c r="D18" s="69">
        <v>85.8</v>
      </c>
      <c r="E18" s="69">
        <v>8.5</v>
      </c>
      <c r="F18" s="1016">
        <v>118.8</v>
      </c>
      <c r="G18" s="15"/>
    </row>
    <row r="19" spans="1:7">
      <c r="A19" s="61" t="s">
        <v>218</v>
      </c>
      <c r="B19" s="69">
        <v>423.3</v>
      </c>
      <c r="C19" s="69">
        <v>34.323599999999999</v>
      </c>
      <c r="D19" s="69">
        <v>99.5</v>
      </c>
      <c r="E19" s="69">
        <v>65.900000000000006</v>
      </c>
      <c r="F19" s="1016">
        <v>257.89999999999998</v>
      </c>
      <c r="G19" s="15"/>
    </row>
    <row r="20" spans="1:7">
      <c r="A20" s="61" t="s">
        <v>219</v>
      </c>
      <c r="B20" s="69">
        <v>1418.1</v>
      </c>
      <c r="C20" s="69">
        <v>121.0873</v>
      </c>
      <c r="D20" s="69">
        <v>1298</v>
      </c>
      <c r="E20" s="69">
        <v>62.7</v>
      </c>
      <c r="F20" s="1016">
        <v>57.4</v>
      </c>
      <c r="G20" s="15"/>
    </row>
    <row r="21" spans="1:7">
      <c r="A21" s="61" t="s">
        <v>220</v>
      </c>
      <c r="B21" s="69">
        <v>136.19999999999999</v>
      </c>
      <c r="C21" s="69">
        <v>5.6340000000000003</v>
      </c>
      <c r="D21" s="69">
        <v>32</v>
      </c>
      <c r="E21" s="69">
        <v>31.2</v>
      </c>
      <c r="F21" s="1016">
        <v>73</v>
      </c>
      <c r="G21" s="15"/>
    </row>
    <row r="22" spans="1:7">
      <c r="A22" s="61" t="s">
        <v>221</v>
      </c>
      <c r="B22" s="69">
        <v>1448.3</v>
      </c>
      <c r="C22" s="69">
        <v>48.558700000000002</v>
      </c>
      <c r="D22" s="69">
        <v>1122.3</v>
      </c>
      <c r="E22" s="69">
        <v>120.4</v>
      </c>
      <c r="F22" s="1016">
        <v>205.7</v>
      </c>
      <c r="G22" s="15"/>
    </row>
    <row r="23" spans="1:7">
      <c r="A23" s="61" t="s">
        <v>222</v>
      </c>
      <c r="B23" s="69">
        <v>1357.7</v>
      </c>
      <c r="C23" s="69">
        <v>59.307899999999997</v>
      </c>
      <c r="D23" s="69">
        <v>1234.2</v>
      </c>
      <c r="E23" s="69">
        <v>31.5</v>
      </c>
      <c r="F23" s="1016">
        <v>92</v>
      </c>
      <c r="G23" s="15"/>
    </row>
    <row r="24" spans="1:7">
      <c r="A24" s="1845" t="s">
        <v>1932</v>
      </c>
      <c r="B24" s="1846"/>
      <c r="C24" s="1846"/>
      <c r="D24" s="1846"/>
      <c r="E24" s="1846"/>
      <c r="F24" s="1846"/>
    </row>
  </sheetData>
  <mergeCells count="9">
    <mergeCell ref="A2:F2"/>
    <mergeCell ref="A24:F24"/>
    <mergeCell ref="A3:F3"/>
    <mergeCell ref="A4:A6"/>
    <mergeCell ref="B4:C4"/>
    <mergeCell ref="D4:F4"/>
    <mergeCell ref="B5:B6"/>
    <mergeCell ref="C5:C6"/>
    <mergeCell ref="D6:F6"/>
  </mergeCells>
  <pageMargins left="0.25" right="0.25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3"/>
  <dimension ref="A1:L13"/>
  <sheetViews>
    <sheetView showGridLines="0" zoomScaleNormal="100" workbookViewId="0"/>
  </sheetViews>
  <sheetFormatPr defaultRowHeight="15"/>
  <cols>
    <col min="1" max="1" width="20.7109375" customWidth="1"/>
    <col min="2" max="2" width="5.7109375" customWidth="1"/>
    <col min="3" max="12" width="11.7109375" customWidth="1"/>
  </cols>
  <sheetData>
    <row r="1" spans="1:12" ht="35.1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2" spans="1:12" ht="15.6" customHeight="1">
      <c r="A2" s="1858" t="s">
        <v>2117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</row>
    <row r="3" spans="1:12">
      <c r="A3" s="2184" t="s">
        <v>36</v>
      </c>
      <c r="B3" s="2184"/>
      <c r="C3" s="2187" t="s">
        <v>627</v>
      </c>
      <c r="D3" s="2187"/>
      <c r="E3" s="2187"/>
      <c r="F3" s="2187"/>
      <c r="G3" s="2033" t="s">
        <v>628</v>
      </c>
      <c r="H3" s="2035"/>
      <c r="I3" s="2035"/>
      <c r="J3" s="2035"/>
      <c r="K3" s="2035"/>
      <c r="L3" s="2035"/>
    </row>
    <row r="4" spans="1:12" ht="15" customHeight="1">
      <c r="A4" s="2185"/>
      <c r="B4" s="2185"/>
      <c r="C4" s="2094" t="s">
        <v>233</v>
      </c>
      <c r="D4" s="2091" t="s">
        <v>629</v>
      </c>
      <c r="E4" s="2092"/>
      <c r="F4" s="2093"/>
      <c r="G4" s="2188" t="s">
        <v>1503</v>
      </c>
      <c r="H4" s="2035"/>
      <c r="I4" s="2034"/>
      <c r="J4" s="2188" t="s">
        <v>1504</v>
      </c>
      <c r="K4" s="2035"/>
      <c r="L4" s="2035"/>
    </row>
    <row r="5" spans="1:12" ht="15.75" thickBot="1">
      <c r="A5" s="2186"/>
      <c r="B5" s="2186"/>
      <c r="C5" s="2133"/>
      <c r="D5" s="1564" t="s">
        <v>630</v>
      </c>
      <c r="E5" s="1564" t="s">
        <v>631</v>
      </c>
      <c r="F5" s="1564" t="s">
        <v>632</v>
      </c>
      <c r="G5" s="1564" t="s">
        <v>630</v>
      </c>
      <c r="H5" s="1564" t="s">
        <v>631</v>
      </c>
      <c r="I5" s="1564" t="s">
        <v>632</v>
      </c>
      <c r="J5" s="1564" t="s">
        <v>630</v>
      </c>
      <c r="K5" s="1564" t="s">
        <v>631</v>
      </c>
      <c r="L5" s="1565" t="s">
        <v>632</v>
      </c>
    </row>
    <row r="6" spans="1:12" ht="20.100000000000001" customHeight="1" thickTop="1">
      <c r="A6" s="183" t="s">
        <v>378</v>
      </c>
      <c r="B6" s="134">
        <v>2015</v>
      </c>
      <c r="C6" s="266">
        <v>32275</v>
      </c>
      <c r="D6" s="266">
        <v>31159</v>
      </c>
      <c r="E6" s="266">
        <v>715</v>
      </c>
      <c r="F6" s="266">
        <v>401</v>
      </c>
      <c r="G6" s="377">
        <v>14.8</v>
      </c>
      <c r="H6" s="377">
        <v>8.4</v>
      </c>
      <c r="I6" s="207">
        <v>18.3</v>
      </c>
      <c r="J6" s="207">
        <v>20235.099999999999</v>
      </c>
      <c r="K6" s="207">
        <v>18112</v>
      </c>
      <c r="L6" s="205">
        <v>173189.9</v>
      </c>
    </row>
    <row r="7" spans="1:12">
      <c r="A7" s="120"/>
      <c r="B7" s="103">
        <v>2016</v>
      </c>
      <c r="C7" s="266">
        <v>33533</v>
      </c>
      <c r="D7" s="266">
        <v>32403</v>
      </c>
      <c r="E7" s="266">
        <v>727</v>
      </c>
      <c r="F7" s="266">
        <v>403</v>
      </c>
      <c r="G7" s="377">
        <v>13</v>
      </c>
      <c r="H7" s="377">
        <v>7.2</v>
      </c>
      <c r="I7" s="207">
        <v>15.9</v>
      </c>
      <c r="J7" s="207">
        <v>21202.799999999999</v>
      </c>
      <c r="K7" s="207">
        <v>20051.8</v>
      </c>
      <c r="L7" s="205">
        <v>169568.4</v>
      </c>
    </row>
    <row r="8" spans="1:12">
      <c r="A8" s="121"/>
      <c r="B8" s="122">
        <v>2017</v>
      </c>
      <c r="C8" s="153">
        <v>34329</v>
      </c>
      <c r="D8" s="153">
        <v>33141</v>
      </c>
      <c r="E8" s="153">
        <v>790</v>
      </c>
      <c r="F8" s="153">
        <v>398</v>
      </c>
      <c r="G8" s="153">
        <v>11.9</v>
      </c>
      <c r="H8" s="153">
        <v>7.5</v>
      </c>
      <c r="I8" s="153">
        <v>14.7</v>
      </c>
      <c r="J8" s="153">
        <v>22473.3</v>
      </c>
      <c r="K8" s="153">
        <v>26553.9</v>
      </c>
      <c r="L8" s="154">
        <v>164763.4</v>
      </c>
    </row>
    <row r="9" spans="1:12">
      <c r="A9" s="277" t="s">
        <v>1169</v>
      </c>
      <c r="B9" s="206">
        <v>2015</v>
      </c>
      <c r="C9" s="266">
        <v>810</v>
      </c>
      <c r="D9" s="266">
        <v>786</v>
      </c>
      <c r="E9" s="266">
        <v>13</v>
      </c>
      <c r="F9" s="266">
        <v>11</v>
      </c>
      <c r="G9" s="377">
        <v>0.5</v>
      </c>
      <c r="H9" s="377">
        <v>0.2</v>
      </c>
      <c r="I9" s="207">
        <v>0.2</v>
      </c>
      <c r="J9" s="207">
        <v>1280.9000000000001</v>
      </c>
      <c r="K9" s="207">
        <v>337.4</v>
      </c>
      <c r="L9" s="205">
        <v>381.1</v>
      </c>
    </row>
    <row r="10" spans="1:12">
      <c r="A10" s="125"/>
      <c r="B10" s="103">
        <v>2016</v>
      </c>
      <c r="C10" s="115">
        <v>850</v>
      </c>
      <c r="D10" s="115">
        <v>820</v>
      </c>
      <c r="E10" s="115">
        <v>17</v>
      </c>
      <c r="F10" s="115">
        <v>13</v>
      </c>
      <c r="G10" s="207">
        <v>0.5</v>
      </c>
      <c r="H10" s="207">
        <v>0.2</v>
      </c>
      <c r="I10" s="207">
        <v>0.2</v>
      </c>
      <c r="J10" s="207">
        <v>1445.9</v>
      </c>
      <c r="K10" s="207">
        <v>355.9</v>
      </c>
      <c r="L10" s="205">
        <v>381.8</v>
      </c>
    </row>
    <row r="11" spans="1:12">
      <c r="A11" s="121"/>
      <c r="B11" s="122">
        <v>2017</v>
      </c>
      <c r="C11" s="153">
        <v>1016</v>
      </c>
      <c r="D11" s="153">
        <v>986</v>
      </c>
      <c r="E11" s="153">
        <v>17</v>
      </c>
      <c r="F11" s="153">
        <v>13</v>
      </c>
      <c r="G11" s="153">
        <v>0.5</v>
      </c>
      <c r="H11" s="153">
        <v>0.2</v>
      </c>
      <c r="I11" s="153">
        <v>0.2</v>
      </c>
      <c r="J11" s="153">
        <v>1476.2</v>
      </c>
      <c r="K11" s="153">
        <v>415.5</v>
      </c>
      <c r="L11" s="154">
        <v>296.89999999999998</v>
      </c>
    </row>
    <row r="13" spans="1:12">
      <c r="C13" s="453"/>
    </row>
  </sheetData>
  <mergeCells count="8">
    <mergeCell ref="A2:L2"/>
    <mergeCell ref="A3:B5"/>
    <mergeCell ref="C3:F3"/>
    <mergeCell ref="G3:L3"/>
    <mergeCell ref="C4:C5"/>
    <mergeCell ref="D4:F4"/>
    <mergeCell ref="G4:I4"/>
    <mergeCell ref="J4:L4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4"/>
  <dimension ref="A1:G15"/>
  <sheetViews>
    <sheetView showGridLines="0" zoomScaleNormal="100" workbookViewId="0"/>
  </sheetViews>
  <sheetFormatPr defaultRowHeight="15"/>
  <cols>
    <col min="1" max="1" width="36" customWidth="1"/>
    <col min="2" max="7" width="13.5703125" customWidth="1"/>
  </cols>
  <sheetData>
    <row r="1" spans="1:7" ht="35.1" customHeight="1">
      <c r="A1" s="264"/>
      <c r="B1" s="264"/>
      <c r="C1" s="264"/>
      <c r="D1" s="264"/>
      <c r="E1" s="264"/>
      <c r="F1" s="264"/>
      <c r="G1" s="264"/>
    </row>
    <row r="2" spans="1:7" ht="15" customHeight="1">
      <c r="A2" s="1858" t="s">
        <v>2118</v>
      </c>
      <c r="B2" s="2031"/>
      <c r="C2" s="2031"/>
      <c r="D2" s="2031"/>
      <c r="E2" s="2031"/>
      <c r="F2" s="1846"/>
      <c r="G2" s="1846"/>
    </row>
    <row r="3" spans="1:7">
      <c r="A3" s="2189" t="s">
        <v>36</v>
      </c>
      <c r="B3" s="1873">
        <v>2015</v>
      </c>
      <c r="C3" s="2029"/>
      <c r="D3" s="1873">
        <v>2016</v>
      </c>
      <c r="E3" s="2029"/>
      <c r="F3" s="1873">
        <v>2017</v>
      </c>
      <c r="G3" s="1860"/>
    </row>
    <row r="4" spans="1:7" ht="15" customHeight="1">
      <c r="A4" s="2190"/>
      <c r="B4" s="2012" t="s">
        <v>1510</v>
      </c>
      <c r="C4" s="2192" t="s">
        <v>1511</v>
      </c>
      <c r="D4" s="2012" t="s">
        <v>1510</v>
      </c>
      <c r="E4" s="2192" t="s">
        <v>1511</v>
      </c>
      <c r="F4" s="2012" t="s">
        <v>1510</v>
      </c>
      <c r="G4" s="2193" t="s">
        <v>1511</v>
      </c>
    </row>
    <row r="5" spans="1:7" ht="15.75" thickBot="1">
      <c r="A5" s="2191"/>
      <c r="B5" s="2030"/>
      <c r="C5" s="1990"/>
      <c r="D5" s="2030"/>
      <c r="E5" s="1990"/>
      <c r="F5" s="2030"/>
      <c r="G5" s="2194"/>
    </row>
    <row r="6" spans="1:7" ht="20.100000000000001" customHeight="1" thickTop="1">
      <c r="A6" s="131" t="s">
        <v>385</v>
      </c>
      <c r="B6" s="559">
        <v>883</v>
      </c>
      <c r="C6" s="83">
        <v>63.1</v>
      </c>
      <c r="D6" s="560">
        <v>928</v>
      </c>
      <c r="E6" s="83">
        <v>66.3</v>
      </c>
      <c r="F6" s="560">
        <v>870</v>
      </c>
      <c r="G6" s="83">
        <v>62.2</v>
      </c>
    </row>
    <row r="7" spans="1:7" ht="15" customHeight="1">
      <c r="A7" s="85" t="s">
        <v>111</v>
      </c>
      <c r="B7" s="88"/>
      <c r="C7" s="484"/>
      <c r="D7" s="501"/>
      <c r="E7" s="55"/>
      <c r="F7" s="501"/>
      <c r="G7" s="55"/>
    </row>
    <row r="8" spans="1:7" ht="15" customHeight="1">
      <c r="A8" s="103" t="s">
        <v>633</v>
      </c>
      <c r="B8" s="1176">
        <v>716</v>
      </c>
      <c r="C8" s="484">
        <v>51.2</v>
      </c>
      <c r="D8" s="501">
        <v>732</v>
      </c>
      <c r="E8" s="484">
        <v>52.3</v>
      </c>
      <c r="F8" s="1084">
        <v>651</v>
      </c>
      <c r="G8" s="55">
        <v>46.5</v>
      </c>
    </row>
    <row r="9" spans="1:7" ht="15" customHeight="1">
      <c r="A9" s="103" t="s">
        <v>634</v>
      </c>
      <c r="B9" s="297">
        <v>78</v>
      </c>
      <c r="C9" s="484">
        <v>5.6</v>
      </c>
      <c r="D9" s="541">
        <v>111</v>
      </c>
      <c r="E9" s="484">
        <v>7.9</v>
      </c>
      <c r="F9" s="541">
        <v>131</v>
      </c>
      <c r="G9" s="55">
        <v>9.4</v>
      </c>
    </row>
    <row r="10" spans="1:7" ht="15" customHeight="1">
      <c r="A10" s="103" t="s">
        <v>635</v>
      </c>
      <c r="B10" s="297">
        <v>2</v>
      </c>
      <c r="C10" s="484">
        <v>0.1</v>
      </c>
      <c r="D10" s="541">
        <v>2</v>
      </c>
      <c r="E10" s="484">
        <v>0.1</v>
      </c>
      <c r="F10" s="541">
        <v>4</v>
      </c>
      <c r="G10" s="55">
        <v>0.3</v>
      </c>
    </row>
    <row r="15" spans="1:7">
      <c r="D15" s="1048"/>
    </row>
  </sheetData>
  <mergeCells count="11">
    <mergeCell ref="A2:G2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19685039370078741" right="0.19685039370078741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5"/>
  <dimension ref="A1:J17"/>
  <sheetViews>
    <sheetView showGridLines="0" zoomScaleNormal="100" workbookViewId="0"/>
  </sheetViews>
  <sheetFormatPr defaultRowHeight="15"/>
  <cols>
    <col min="1" max="1" width="34.7109375" customWidth="1"/>
    <col min="2" max="7" width="11.28515625" customWidth="1"/>
  </cols>
  <sheetData>
    <row r="1" spans="1:10" ht="35.1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</row>
    <row r="2" spans="1:10" ht="15" customHeight="1">
      <c r="A2" s="1858" t="s">
        <v>2119</v>
      </c>
      <c r="B2" s="2031"/>
      <c r="C2" s="2031"/>
      <c r="D2" s="2031"/>
      <c r="E2" s="2031"/>
      <c r="F2" s="1846"/>
      <c r="G2" s="1846"/>
    </row>
    <row r="3" spans="1:10">
      <c r="A3" s="2189" t="s">
        <v>36</v>
      </c>
      <c r="B3" s="1873">
        <v>2015</v>
      </c>
      <c r="C3" s="2029"/>
      <c r="D3" s="1873">
        <v>2016</v>
      </c>
      <c r="E3" s="2029"/>
      <c r="F3" s="1873">
        <v>2017</v>
      </c>
      <c r="G3" s="1860"/>
    </row>
    <row r="4" spans="1:10" ht="26.25" thickBot="1">
      <c r="A4" s="2191"/>
      <c r="B4" s="1568" t="s">
        <v>1513</v>
      </c>
      <c r="C4" s="1610" t="s">
        <v>1512</v>
      </c>
      <c r="D4" s="1568" t="s">
        <v>1513</v>
      </c>
      <c r="E4" s="1610" t="s">
        <v>1512</v>
      </c>
      <c r="F4" s="1568" t="s">
        <v>1513</v>
      </c>
      <c r="G4" s="1610" t="s">
        <v>1512</v>
      </c>
    </row>
    <row r="5" spans="1:10" ht="20.100000000000001" customHeight="1" thickTop="1">
      <c r="A5" s="131" t="s">
        <v>385</v>
      </c>
      <c r="B5" s="196">
        <v>2000.1</v>
      </c>
      <c r="C5" s="195">
        <v>143</v>
      </c>
      <c r="D5" s="196">
        <v>2184.1999999999998</v>
      </c>
      <c r="E5" s="195">
        <v>156.1</v>
      </c>
      <c r="F5" s="196">
        <v>2194.1999999999998</v>
      </c>
      <c r="G5" s="197">
        <v>156.9</v>
      </c>
      <c r="H5" s="15"/>
    </row>
    <row r="6" spans="1:10">
      <c r="A6" s="85" t="s">
        <v>111</v>
      </c>
      <c r="B6" s="198"/>
      <c r="C6" s="561"/>
      <c r="D6" s="198"/>
      <c r="E6" s="561"/>
      <c r="F6" s="82"/>
      <c r="G6" s="563"/>
      <c r="H6" s="15"/>
    </row>
    <row r="7" spans="1:10">
      <c r="A7" s="103" t="s">
        <v>636</v>
      </c>
      <c r="B7" s="17">
        <v>2.6</v>
      </c>
      <c r="C7" s="562">
        <v>0.2</v>
      </c>
      <c r="D7" s="17">
        <v>2.5</v>
      </c>
      <c r="E7" s="562">
        <v>0.2</v>
      </c>
      <c r="F7" s="84">
        <v>2.1</v>
      </c>
      <c r="G7" s="496">
        <v>0.2</v>
      </c>
      <c r="H7" s="15"/>
    </row>
    <row r="8" spans="1:10">
      <c r="A8" s="229" t="s">
        <v>1514</v>
      </c>
      <c r="B8" s="168">
        <v>6.1</v>
      </c>
      <c r="C8" s="562">
        <v>0.4</v>
      </c>
      <c r="D8" s="168">
        <v>2.7</v>
      </c>
      <c r="E8" s="562">
        <v>0.2</v>
      </c>
      <c r="F8" s="84">
        <v>2.7</v>
      </c>
      <c r="G8" s="496">
        <v>0.2</v>
      </c>
      <c r="H8" s="15"/>
    </row>
    <row r="9" spans="1:10">
      <c r="A9" s="103" t="s">
        <v>638</v>
      </c>
      <c r="B9" s="168">
        <v>8.8000000000000007</v>
      </c>
      <c r="C9" s="562">
        <v>0.6</v>
      </c>
      <c r="D9" s="580">
        <v>2.4</v>
      </c>
      <c r="E9" s="562">
        <v>0.2</v>
      </c>
      <c r="F9" s="84">
        <v>2.4</v>
      </c>
      <c r="G9" s="496">
        <v>0.2</v>
      </c>
      <c r="H9" s="15"/>
    </row>
    <row r="10" spans="1:10">
      <c r="A10" s="103" t="s">
        <v>639</v>
      </c>
      <c r="B10" s="168">
        <v>1981.3</v>
      </c>
      <c r="C10" s="562">
        <v>141.6</v>
      </c>
      <c r="D10" s="580">
        <v>2175.3000000000002</v>
      </c>
      <c r="E10" s="581">
        <v>155.5</v>
      </c>
      <c r="F10" s="830">
        <v>2185.5</v>
      </c>
      <c r="G10" s="496">
        <v>156.19999999999999</v>
      </c>
      <c r="H10" s="15"/>
    </row>
    <row r="11" spans="1:10">
      <c r="B11" s="280"/>
      <c r="D11" s="574"/>
      <c r="E11" s="574"/>
      <c r="F11" s="574"/>
      <c r="G11" s="32"/>
    </row>
    <row r="12" spans="1:10">
      <c r="F12" s="32"/>
    </row>
    <row r="13" spans="1:10">
      <c r="B13" s="32">
        <f>B5-B10</f>
        <v>18.799999999999955</v>
      </c>
      <c r="C13" s="32">
        <f t="shared" ref="C13:G13" si="0">C5-C10</f>
        <v>1.4000000000000057</v>
      </c>
      <c r="D13" s="32">
        <f t="shared" si="0"/>
        <v>8.8999999999996362</v>
      </c>
      <c r="E13" s="32">
        <f t="shared" si="0"/>
        <v>0.59999999999999432</v>
      </c>
      <c r="F13" s="32">
        <f t="shared" si="0"/>
        <v>8.6999999999998181</v>
      </c>
      <c r="G13" s="32">
        <f t="shared" si="0"/>
        <v>0.70000000000001705</v>
      </c>
    </row>
    <row r="17" spans="5:5">
      <c r="E17" s="1048"/>
    </row>
  </sheetData>
  <mergeCells count="5">
    <mergeCell ref="A2:G2"/>
    <mergeCell ref="A3:A4"/>
    <mergeCell ref="B3:C3"/>
    <mergeCell ref="D3:E3"/>
    <mergeCell ref="F3:G3"/>
  </mergeCells>
  <pageMargins left="0.7" right="0.7" top="0.75" bottom="0.75" header="0.3" footer="0.3"/>
  <pageSetup paperSize="9" scale="8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7"/>
  <dimension ref="A1:J14"/>
  <sheetViews>
    <sheetView showGridLines="0" zoomScaleNormal="100" workbookViewId="0"/>
  </sheetViews>
  <sheetFormatPr defaultRowHeight="15"/>
  <cols>
    <col min="1" max="1" width="17.7109375" customWidth="1"/>
    <col min="2" max="2" width="5.7109375" customWidth="1"/>
    <col min="3" max="9" width="13.42578125" customWidth="1"/>
  </cols>
  <sheetData>
    <row r="1" spans="1:10" ht="35.1" customHeight="1">
      <c r="A1" s="264"/>
      <c r="B1" s="264"/>
      <c r="C1" s="264"/>
      <c r="D1" s="264"/>
      <c r="E1" s="264"/>
      <c r="F1" s="264"/>
      <c r="G1" s="264"/>
      <c r="H1" s="264"/>
      <c r="I1" s="264"/>
    </row>
    <row r="2" spans="1:10" ht="15" customHeight="1">
      <c r="A2" s="2199" t="s">
        <v>2120</v>
      </c>
      <c r="B2" s="2199"/>
      <c r="C2" s="2199"/>
      <c r="D2" s="2199"/>
      <c r="E2" s="2199"/>
      <c r="F2" s="2199"/>
      <c r="G2" s="2199"/>
      <c r="H2" s="2199"/>
      <c r="I2" s="2199"/>
    </row>
    <row r="3" spans="1:10">
      <c r="A3" s="2195" t="s">
        <v>36</v>
      </c>
      <c r="B3" s="2195"/>
      <c r="C3" s="1707" t="s">
        <v>641</v>
      </c>
      <c r="D3" s="1707" t="s">
        <v>642</v>
      </c>
      <c r="E3" s="1707" t="s">
        <v>643</v>
      </c>
      <c r="F3" s="1707" t="s">
        <v>644</v>
      </c>
      <c r="G3" s="1707" t="s">
        <v>645</v>
      </c>
      <c r="H3" s="1707" t="s">
        <v>646</v>
      </c>
      <c r="I3" s="1708" t="s">
        <v>647</v>
      </c>
    </row>
    <row r="4" spans="1:10" ht="15.75" customHeight="1" thickBot="1">
      <c r="A4" s="2196"/>
      <c r="B4" s="2196"/>
      <c r="C4" s="2197" t="s">
        <v>2478</v>
      </c>
      <c r="D4" s="2198"/>
      <c r="E4" s="2198"/>
      <c r="F4" s="2198"/>
      <c r="G4" s="2198"/>
      <c r="H4" s="2198"/>
      <c r="I4" s="2198"/>
    </row>
    <row r="5" spans="1:10" ht="19.5" customHeight="1" thickTop="1">
      <c r="A5" s="183" t="s">
        <v>378</v>
      </c>
      <c r="B5" s="134">
        <v>2015</v>
      </c>
      <c r="C5" s="119">
        <v>2564</v>
      </c>
      <c r="D5" s="119">
        <v>9600</v>
      </c>
      <c r="E5" s="119">
        <v>87714</v>
      </c>
      <c r="F5" s="119">
        <v>7359</v>
      </c>
      <c r="G5" s="102">
        <v>10278</v>
      </c>
      <c r="H5" s="102">
        <v>33277</v>
      </c>
      <c r="I5" s="254">
        <v>5263</v>
      </c>
      <c r="J5" s="15"/>
    </row>
    <row r="6" spans="1:10">
      <c r="A6" s="120"/>
      <c r="B6" s="103">
        <v>2016</v>
      </c>
      <c r="C6" s="34">
        <v>3679</v>
      </c>
      <c r="D6" s="34">
        <v>14532</v>
      </c>
      <c r="E6" s="34">
        <v>69488</v>
      </c>
      <c r="F6" s="34">
        <v>7439</v>
      </c>
      <c r="G6" s="26">
        <v>12558</v>
      </c>
      <c r="H6" s="26">
        <v>43945</v>
      </c>
      <c r="I6" s="88">
        <v>9363</v>
      </c>
    </row>
    <row r="7" spans="1:10">
      <c r="A7" s="121"/>
      <c r="B7" s="122">
        <v>2017</v>
      </c>
      <c r="C7" s="867">
        <v>3121</v>
      </c>
      <c r="D7" s="867">
        <v>23202</v>
      </c>
      <c r="E7" s="867">
        <v>78433</v>
      </c>
      <c r="F7" s="916">
        <v>7266</v>
      </c>
      <c r="G7" s="123">
        <v>15753</v>
      </c>
      <c r="H7" s="123">
        <v>43585</v>
      </c>
      <c r="I7" s="270">
        <v>7420</v>
      </c>
    </row>
    <row r="8" spans="1:10">
      <c r="A8" s="277" t="s">
        <v>1169</v>
      </c>
      <c r="B8" s="206">
        <v>2015</v>
      </c>
      <c r="C8" s="26">
        <v>1</v>
      </c>
      <c r="D8" s="26">
        <v>31</v>
      </c>
      <c r="E8" s="26">
        <v>18</v>
      </c>
      <c r="F8" s="26">
        <v>22</v>
      </c>
      <c r="G8" s="26">
        <v>4</v>
      </c>
      <c r="H8" s="26">
        <v>4</v>
      </c>
      <c r="I8" s="88">
        <v>6</v>
      </c>
    </row>
    <row r="9" spans="1:10">
      <c r="A9" s="125"/>
      <c r="B9" s="103">
        <v>2016</v>
      </c>
      <c r="C9" s="26">
        <v>2</v>
      </c>
      <c r="D9" s="26">
        <v>8</v>
      </c>
      <c r="E9" s="26">
        <v>28</v>
      </c>
      <c r="F9" s="26">
        <v>22</v>
      </c>
      <c r="G9" s="26">
        <v>7</v>
      </c>
      <c r="H9" s="26">
        <v>6</v>
      </c>
      <c r="I9" s="156">
        <v>7</v>
      </c>
    </row>
    <row r="10" spans="1:10">
      <c r="A10" s="121"/>
      <c r="B10" s="122">
        <v>2017</v>
      </c>
      <c r="C10" s="233">
        <v>28</v>
      </c>
      <c r="D10" s="233">
        <v>63</v>
      </c>
      <c r="E10" s="123">
        <v>51</v>
      </c>
      <c r="F10" s="1523">
        <v>47</v>
      </c>
      <c r="G10" s="123">
        <v>37</v>
      </c>
      <c r="H10" s="123">
        <v>36</v>
      </c>
      <c r="I10" s="203">
        <v>2</v>
      </c>
    </row>
    <row r="11" spans="1:10">
      <c r="A11" s="564"/>
    </row>
    <row r="12" spans="1:10">
      <c r="A12" s="453"/>
    </row>
    <row r="14" spans="1:10">
      <c r="D14" s="453"/>
    </row>
  </sheetData>
  <mergeCells count="3">
    <mergeCell ref="A3:B4"/>
    <mergeCell ref="C4:I4"/>
    <mergeCell ref="A2:I2"/>
  </mergeCells>
  <pageMargins left="0.19685039370078741" right="0.19685039370078741" top="0.74803149606299213" bottom="0.74803149606299213" header="0.31496062992125984" footer="0.31496062992125984"/>
  <pageSetup paperSize="9" scale="95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8"/>
  <dimension ref="A1:K51"/>
  <sheetViews>
    <sheetView showGridLines="0" zoomScaleNormal="100" workbookViewId="0">
      <pane ySplit="4" topLeftCell="A5" activePane="bottomLeft" state="frozen"/>
      <selection activeCell="H35" sqref="H35"/>
      <selection pane="bottomLeft"/>
    </sheetView>
  </sheetViews>
  <sheetFormatPr defaultRowHeight="15"/>
  <cols>
    <col min="1" max="1" width="12.7109375" customWidth="1"/>
    <col min="2" max="2" width="46.5703125" customWidth="1"/>
    <col min="3" max="5" width="15.42578125" customWidth="1"/>
    <col min="7" max="7" width="9.140625" style="53"/>
  </cols>
  <sheetData>
    <row r="1" spans="1:11" ht="35.1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1" ht="24.95" customHeight="1">
      <c r="A2" s="2200" t="s">
        <v>2121</v>
      </c>
      <c r="B2" s="2200"/>
      <c r="C2" s="2200"/>
      <c r="D2" s="2200"/>
      <c r="E2" s="2200"/>
      <c r="F2" s="281"/>
    </row>
    <row r="3" spans="1:11" ht="20.100000000000001" customHeight="1">
      <c r="A3" s="2201" t="s">
        <v>2143</v>
      </c>
      <c r="B3" s="2203" t="s">
        <v>36</v>
      </c>
      <c r="C3" s="1571">
        <v>2015</v>
      </c>
      <c r="D3" s="1571">
        <v>2016</v>
      </c>
      <c r="E3" s="1664">
        <v>2017</v>
      </c>
    </row>
    <row r="4" spans="1:11" ht="29.25" customHeight="1" thickBot="1">
      <c r="A4" s="2202"/>
      <c r="B4" s="2204"/>
      <c r="C4" s="1993" t="s">
        <v>1516</v>
      </c>
      <c r="D4" s="1994"/>
      <c r="E4" s="1994"/>
    </row>
    <row r="5" spans="1:11" ht="15.75" thickTop="1">
      <c r="A5" s="282" t="s">
        <v>648</v>
      </c>
      <c r="B5" s="82" t="s">
        <v>649</v>
      </c>
      <c r="C5" s="549">
        <v>65507</v>
      </c>
      <c r="D5" s="576">
        <v>77966</v>
      </c>
      <c r="E5" s="551">
        <v>84144</v>
      </c>
    </row>
    <row r="6" spans="1:11">
      <c r="A6" s="282" t="s">
        <v>650</v>
      </c>
      <c r="B6" s="82" t="s">
        <v>651</v>
      </c>
      <c r="C6" s="576" t="s">
        <v>48</v>
      </c>
      <c r="D6" s="576" t="s">
        <v>48</v>
      </c>
      <c r="E6" s="551">
        <v>97</v>
      </c>
    </row>
    <row r="7" spans="1:11">
      <c r="A7" s="282" t="s">
        <v>652</v>
      </c>
      <c r="B7" s="82" t="s">
        <v>653</v>
      </c>
      <c r="C7" s="549">
        <v>8893</v>
      </c>
      <c r="D7" s="576">
        <v>9035</v>
      </c>
      <c r="E7" s="551">
        <v>20627</v>
      </c>
    </row>
    <row r="8" spans="1:11">
      <c r="A8" s="282" t="s">
        <v>654</v>
      </c>
      <c r="B8" s="82" t="s">
        <v>655</v>
      </c>
      <c r="C8" s="549">
        <v>35516</v>
      </c>
      <c r="D8" s="576">
        <v>36742</v>
      </c>
      <c r="E8" s="551">
        <v>35929</v>
      </c>
    </row>
    <row r="9" spans="1:11">
      <c r="A9" s="282" t="s">
        <v>656</v>
      </c>
      <c r="B9" s="82" t="s">
        <v>657</v>
      </c>
      <c r="C9" s="549">
        <v>2289</v>
      </c>
      <c r="D9" s="576">
        <v>2259</v>
      </c>
      <c r="E9" s="551">
        <v>2497</v>
      </c>
    </row>
    <row r="10" spans="1:11">
      <c r="A10" s="282" t="s">
        <v>658</v>
      </c>
      <c r="B10" s="82" t="s">
        <v>659</v>
      </c>
      <c r="C10" s="549">
        <v>463929</v>
      </c>
      <c r="D10" s="576">
        <v>438188</v>
      </c>
      <c r="E10" s="551">
        <v>338345</v>
      </c>
    </row>
    <row r="11" spans="1:11">
      <c r="A11" s="282" t="s">
        <v>660</v>
      </c>
      <c r="B11" s="82" t="s">
        <v>661</v>
      </c>
      <c r="C11" s="549">
        <v>1</v>
      </c>
      <c r="D11" s="576">
        <v>2</v>
      </c>
      <c r="E11" s="551">
        <v>28</v>
      </c>
    </row>
    <row r="12" spans="1:11">
      <c r="A12" s="282">
        <v>10</v>
      </c>
      <c r="B12" s="82" t="s">
        <v>662</v>
      </c>
      <c r="C12" s="549">
        <v>4356</v>
      </c>
      <c r="D12" s="576" t="s">
        <v>48</v>
      </c>
      <c r="E12" s="1172" t="s">
        <v>48</v>
      </c>
      <c r="F12" s="15"/>
    </row>
    <row r="13" spans="1:11">
      <c r="A13" s="282">
        <v>11</v>
      </c>
      <c r="B13" s="82" t="s">
        <v>663</v>
      </c>
      <c r="C13" s="549">
        <v>69</v>
      </c>
      <c r="D13" s="576">
        <v>121</v>
      </c>
      <c r="E13" s="551">
        <v>108</v>
      </c>
    </row>
    <row r="14" spans="1:11">
      <c r="A14" s="282">
        <v>16</v>
      </c>
      <c r="B14" s="82" t="s">
        <v>664</v>
      </c>
      <c r="C14" s="549">
        <v>21</v>
      </c>
      <c r="D14" s="576">
        <v>38</v>
      </c>
      <c r="E14" s="551">
        <v>14</v>
      </c>
    </row>
    <row r="15" spans="1:11">
      <c r="A15" s="282">
        <v>17</v>
      </c>
      <c r="B15" s="82" t="s">
        <v>1525</v>
      </c>
      <c r="C15" s="549">
        <v>31</v>
      </c>
      <c r="D15" s="576">
        <v>8</v>
      </c>
      <c r="E15" s="551">
        <v>63</v>
      </c>
    </row>
    <row r="16" spans="1:11">
      <c r="A16" s="1178">
        <v>18</v>
      </c>
      <c r="B16" s="1160" t="s">
        <v>2596</v>
      </c>
      <c r="C16" s="576" t="s">
        <v>48</v>
      </c>
      <c r="D16" s="576" t="s">
        <v>48</v>
      </c>
      <c r="E16" s="551">
        <v>72</v>
      </c>
    </row>
    <row r="17" spans="1:5">
      <c r="A17" s="282">
        <v>19</v>
      </c>
      <c r="B17" s="82" t="s">
        <v>1526</v>
      </c>
      <c r="C17" s="549">
        <v>18</v>
      </c>
      <c r="D17" s="576">
        <v>28</v>
      </c>
      <c r="E17" s="551">
        <v>51</v>
      </c>
    </row>
    <row r="18" spans="1:5">
      <c r="A18" s="282" t="s">
        <v>2597</v>
      </c>
      <c r="B18" s="82" t="s">
        <v>636</v>
      </c>
      <c r="C18" s="549">
        <v>2631000</v>
      </c>
      <c r="D18" s="576">
        <v>2471000</v>
      </c>
      <c r="E18" s="551">
        <v>2149000</v>
      </c>
    </row>
    <row r="19" spans="1:5">
      <c r="A19" s="282" t="s">
        <v>2598</v>
      </c>
      <c r="B19" s="82" t="s">
        <v>665</v>
      </c>
      <c r="C19" s="549">
        <v>1611000</v>
      </c>
      <c r="D19" s="576">
        <v>1647000</v>
      </c>
      <c r="E19" s="551">
        <v>1114000</v>
      </c>
    </row>
    <row r="20" spans="1:5">
      <c r="A20" s="282" t="s">
        <v>2599</v>
      </c>
      <c r="B20" s="82" t="s">
        <v>666</v>
      </c>
      <c r="C20" s="549">
        <v>1020000</v>
      </c>
      <c r="D20" s="576">
        <v>824000</v>
      </c>
      <c r="E20" s="551">
        <v>1035000</v>
      </c>
    </row>
    <row r="21" spans="1:5">
      <c r="A21" s="282" t="s">
        <v>2600</v>
      </c>
      <c r="B21" s="82" t="s">
        <v>639</v>
      </c>
      <c r="C21" s="549">
        <v>1981285000</v>
      </c>
      <c r="D21" s="576">
        <v>2175286000</v>
      </c>
      <c r="E21" s="551">
        <v>2185491000</v>
      </c>
    </row>
    <row r="22" spans="1:5">
      <c r="A22" s="282" t="s">
        <v>2601</v>
      </c>
      <c r="B22" s="82" t="s">
        <v>2603</v>
      </c>
      <c r="C22" s="576" t="s">
        <v>48</v>
      </c>
      <c r="D22" s="576" t="s">
        <v>48</v>
      </c>
      <c r="E22" s="551">
        <v>268533000</v>
      </c>
    </row>
    <row r="23" spans="1:5">
      <c r="A23" s="282" t="s">
        <v>2602</v>
      </c>
      <c r="B23" s="82" t="s">
        <v>2604</v>
      </c>
      <c r="C23" s="576" t="s">
        <v>48</v>
      </c>
      <c r="D23" s="576" t="s">
        <v>48</v>
      </c>
      <c r="E23" s="551">
        <v>1916958000</v>
      </c>
    </row>
    <row r="24" spans="1:5">
      <c r="A24" s="282">
        <v>24</v>
      </c>
      <c r="B24" s="82" t="s">
        <v>667</v>
      </c>
      <c r="C24" s="549">
        <v>12073</v>
      </c>
      <c r="D24" s="576">
        <v>10382</v>
      </c>
      <c r="E24" s="551">
        <v>13530</v>
      </c>
    </row>
    <row r="25" spans="1:5">
      <c r="A25" s="1179">
        <v>28</v>
      </c>
      <c r="B25" s="82" t="s">
        <v>2605</v>
      </c>
      <c r="C25" s="576" t="s">
        <v>48</v>
      </c>
      <c r="D25" s="576" t="s">
        <v>48</v>
      </c>
      <c r="E25" s="551">
        <v>24</v>
      </c>
    </row>
    <row r="26" spans="1:5">
      <c r="A26" s="282">
        <v>29</v>
      </c>
      <c r="B26" s="82" t="s">
        <v>668</v>
      </c>
      <c r="C26" s="549">
        <v>9009</v>
      </c>
      <c r="D26" s="576">
        <v>12239</v>
      </c>
      <c r="E26" s="551">
        <v>4217</v>
      </c>
    </row>
    <row r="27" spans="1:5">
      <c r="A27" s="1178">
        <v>30</v>
      </c>
      <c r="B27" s="1160" t="s">
        <v>2606</v>
      </c>
      <c r="C27" s="576" t="s">
        <v>48</v>
      </c>
      <c r="D27" s="576" t="s">
        <v>48</v>
      </c>
      <c r="E27" s="551">
        <v>24</v>
      </c>
    </row>
    <row r="28" spans="1:5">
      <c r="A28" s="282">
        <v>31</v>
      </c>
      <c r="B28" s="82" t="s">
        <v>669</v>
      </c>
      <c r="C28" s="549">
        <v>16066</v>
      </c>
      <c r="D28" s="576">
        <v>13429</v>
      </c>
      <c r="E28" s="551">
        <v>17461</v>
      </c>
    </row>
    <row r="29" spans="1:5">
      <c r="A29" s="282">
        <v>32</v>
      </c>
      <c r="B29" s="82" t="s">
        <v>1530</v>
      </c>
      <c r="C29" s="549">
        <v>1475</v>
      </c>
      <c r="D29" s="576">
        <v>2422</v>
      </c>
      <c r="E29" s="551">
        <v>1922</v>
      </c>
    </row>
    <row r="30" spans="1:5">
      <c r="A30" s="282">
        <v>33</v>
      </c>
      <c r="B30" s="82" t="s">
        <v>1527</v>
      </c>
      <c r="C30" s="549">
        <v>22</v>
      </c>
      <c r="D30" s="576">
        <v>22</v>
      </c>
      <c r="E30" s="551">
        <v>47</v>
      </c>
    </row>
    <row r="31" spans="1:5">
      <c r="A31" s="282">
        <v>36</v>
      </c>
      <c r="B31" s="82" t="s">
        <v>1528</v>
      </c>
      <c r="C31" s="549">
        <v>4</v>
      </c>
      <c r="D31" s="576">
        <v>7</v>
      </c>
      <c r="E31" s="551">
        <v>37</v>
      </c>
    </row>
    <row r="32" spans="1:5">
      <c r="A32" s="282">
        <v>38</v>
      </c>
      <c r="B32" s="82" t="s">
        <v>1529</v>
      </c>
      <c r="C32" s="549">
        <v>4</v>
      </c>
      <c r="D32" s="576">
        <v>6</v>
      </c>
      <c r="E32" s="553">
        <v>36</v>
      </c>
    </row>
    <row r="33" spans="1:5">
      <c r="A33" s="282">
        <v>41</v>
      </c>
      <c r="B33" s="82" t="s">
        <v>1531</v>
      </c>
      <c r="C33" s="549">
        <v>359</v>
      </c>
      <c r="D33" s="576">
        <v>348</v>
      </c>
      <c r="E33" s="551">
        <v>425</v>
      </c>
    </row>
    <row r="34" spans="1:5">
      <c r="A34" s="283">
        <v>42</v>
      </c>
      <c r="B34" s="82" t="s">
        <v>670</v>
      </c>
      <c r="C34" s="549">
        <v>2784</v>
      </c>
      <c r="D34" s="576">
        <v>1753</v>
      </c>
      <c r="E34" s="551">
        <v>6712</v>
      </c>
    </row>
    <row r="35" spans="1:5">
      <c r="A35" s="1177">
        <v>43</v>
      </c>
      <c r="B35" s="1160" t="s">
        <v>2595</v>
      </c>
      <c r="C35" s="549">
        <v>1000</v>
      </c>
      <c r="D35" s="576">
        <v>1000</v>
      </c>
      <c r="E35" s="551">
        <v>1000</v>
      </c>
    </row>
    <row r="36" spans="1:5">
      <c r="A36" s="282">
        <v>47</v>
      </c>
      <c r="B36" s="82" t="s">
        <v>671</v>
      </c>
      <c r="C36" s="549">
        <v>78000</v>
      </c>
      <c r="D36" s="576">
        <v>111000</v>
      </c>
      <c r="E36" s="551">
        <v>131000</v>
      </c>
    </row>
    <row r="37" spans="1:5">
      <c r="A37" s="282">
        <v>49</v>
      </c>
      <c r="B37" s="82" t="s">
        <v>1523</v>
      </c>
      <c r="C37" s="549">
        <v>8000</v>
      </c>
      <c r="D37" s="576">
        <v>9000</v>
      </c>
      <c r="E37" s="551">
        <v>13000</v>
      </c>
    </row>
    <row r="38" spans="1:5">
      <c r="A38" s="282">
        <v>51</v>
      </c>
      <c r="B38" s="82" t="s">
        <v>1524</v>
      </c>
      <c r="C38" s="549">
        <v>30000</v>
      </c>
      <c r="D38" s="576">
        <v>18000</v>
      </c>
      <c r="E38" s="551">
        <v>10000</v>
      </c>
    </row>
    <row r="39" spans="1:5">
      <c r="A39" s="282">
        <v>52</v>
      </c>
      <c r="B39" s="82" t="s">
        <v>672</v>
      </c>
      <c r="C39" s="549">
        <v>2000</v>
      </c>
      <c r="D39" s="576">
        <v>2000</v>
      </c>
      <c r="E39" s="551">
        <v>4000</v>
      </c>
    </row>
    <row r="40" spans="1:5">
      <c r="A40" s="282">
        <v>53</v>
      </c>
      <c r="B40" s="82" t="s">
        <v>673</v>
      </c>
      <c r="C40" s="549">
        <v>716000</v>
      </c>
      <c r="D40" s="576">
        <v>732000</v>
      </c>
      <c r="E40" s="551">
        <v>651000</v>
      </c>
    </row>
    <row r="41" spans="1:5">
      <c r="A41" s="282">
        <v>54</v>
      </c>
      <c r="B41" s="82" t="s">
        <v>674</v>
      </c>
      <c r="C41" s="549">
        <v>49000</v>
      </c>
      <c r="D41" s="576">
        <v>56000</v>
      </c>
      <c r="E41" s="551">
        <v>61000</v>
      </c>
    </row>
    <row r="42" spans="1:5">
      <c r="A42" s="282">
        <v>55</v>
      </c>
      <c r="B42" s="82" t="s">
        <v>1532</v>
      </c>
      <c r="C42" s="549">
        <v>6</v>
      </c>
      <c r="D42" s="576">
        <v>7</v>
      </c>
      <c r="E42" s="551">
        <v>2</v>
      </c>
    </row>
    <row r="43" spans="1:5">
      <c r="A43" s="282">
        <v>58</v>
      </c>
      <c r="B43" s="82" t="s">
        <v>638</v>
      </c>
      <c r="C43" s="549">
        <v>8812000</v>
      </c>
      <c r="D43" s="576">
        <v>2448000</v>
      </c>
      <c r="E43" s="551">
        <v>2426000</v>
      </c>
    </row>
    <row r="44" spans="1:5">
      <c r="A44" s="282" t="s">
        <v>2607</v>
      </c>
      <c r="B44" s="82" t="s">
        <v>637</v>
      </c>
      <c r="C44" s="549">
        <v>6111000</v>
      </c>
      <c r="D44" s="576">
        <v>2701000</v>
      </c>
      <c r="E44" s="551">
        <v>2731000</v>
      </c>
    </row>
    <row r="45" spans="1:5">
      <c r="A45" s="282" t="s">
        <v>2608</v>
      </c>
      <c r="B45" s="82" t="s">
        <v>665</v>
      </c>
      <c r="C45" s="549">
        <v>5823000</v>
      </c>
      <c r="D45" s="576">
        <v>2422000</v>
      </c>
      <c r="E45" s="551">
        <v>2249000</v>
      </c>
    </row>
    <row r="46" spans="1:5">
      <c r="A46" s="282" t="s">
        <v>2609</v>
      </c>
      <c r="B46" s="82" t="s">
        <v>666</v>
      </c>
      <c r="C46" s="549">
        <v>288000</v>
      </c>
      <c r="D46" s="576">
        <v>279000</v>
      </c>
      <c r="E46" s="551">
        <v>482000</v>
      </c>
    </row>
    <row r="47" spans="1:5">
      <c r="A47" s="282">
        <v>62</v>
      </c>
      <c r="B47" s="82" t="s">
        <v>1533</v>
      </c>
      <c r="C47" s="549">
        <v>602279</v>
      </c>
      <c r="D47" s="576">
        <v>663238</v>
      </c>
      <c r="E47" s="551">
        <v>804066</v>
      </c>
    </row>
    <row r="48" spans="1:5" ht="15" customHeight="1">
      <c r="A48" s="282">
        <v>63</v>
      </c>
      <c r="B48" s="209" t="s">
        <v>1534</v>
      </c>
      <c r="C48" s="549">
        <v>22203</v>
      </c>
      <c r="D48" s="576">
        <v>36077</v>
      </c>
      <c r="E48" s="551">
        <v>60624</v>
      </c>
    </row>
    <row r="49" spans="1:5">
      <c r="A49" s="282">
        <v>64</v>
      </c>
      <c r="B49" s="209" t="s">
        <v>675</v>
      </c>
      <c r="C49" s="549">
        <v>437</v>
      </c>
      <c r="D49" s="576">
        <v>293</v>
      </c>
      <c r="E49" s="551">
        <v>354</v>
      </c>
    </row>
    <row r="50" spans="1:5">
      <c r="A50" s="283">
        <v>66</v>
      </c>
      <c r="B50" s="82" t="s">
        <v>676</v>
      </c>
      <c r="C50" s="549">
        <v>9250</v>
      </c>
      <c r="D50" s="576">
        <v>14950</v>
      </c>
      <c r="E50" s="551">
        <v>15637</v>
      </c>
    </row>
    <row r="51" spans="1:5" ht="30" customHeight="1">
      <c r="A51" s="1951" t="s">
        <v>1535</v>
      </c>
      <c r="B51" s="1951"/>
      <c r="C51" s="1951"/>
      <c r="D51" s="1951"/>
      <c r="E51" s="1951"/>
    </row>
  </sheetData>
  <mergeCells count="5">
    <mergeCell ref="A2:E2"/>
    <mergeCell ref="A3:A4"/>
    <mergeCell ref="B3:B4"/>
    <mergeCell ref="C4:E4"/>
    <mergeCell ref="A51:E51"/>
  </mergeCells>
  <pageMargins left="0.19685039370078741" right="0.19685039370078741" top="0.74803149606299213" bottom="0.74803149606299213" header="0.31496062992125984" footer="0.31496062992125984"/>
  <pageSetup paperSize="9" scale="96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9">
    <pageSetUpPr fitToPage="1"/>
  </sheetPr>
  <dimension ref="A1:I15"/>
  <sheetViews>
    <sheetView showGridLines="0" zoomScaleNormal="100" workbookViewId="0"/>
  </sheetViews>
  <sheetFormatPr defaultRowHeight="15"/>
  <cols>
    <col min="1" max="1" width="43.42578125" customWidth="1"/>
    <col min="2" max="7" width="17.140625" customWidth="1"/>
  </cols>
  <sheetData>
    <row r="1" spans="1:9" ht="35.1" customHeight="1">
      <c r="A1" s="264"/>
      <c r="B1" s="264"/>
      <c r="C1" s="264"/>
      <c r="D1" s="264"/>
      <c r="E1" s="264"/>
      <c r="F1" s="264"/>
      <c r="G1" s="264"/>
      <c r="H1" s="264"/>
      <c r="I1" s="264"/>
    </row>
    <row r="2" spans="1:9" ht="15" customHeight="1">
      <c r="A2" s="1858" t="s">
        <v>2122</v>
      </c>
      <c r="B2" s="2031"/>
      <c r="C2" s="2031"/>
      <c r="D2" s="2031"/>
      <c r="E2" s="2031"/>
      <c r="F2" s="1846"/>
      <c r="G2" s="1846"/>
    </row>
    <row r="3" spans="1:9">
      <c r="A3" s="2189" t="s">
        <v>36</v>
      </c>
      <c r="B3" s="1873">
        <v>2015</v>
      </c>
      <c r="C3" s="2029"/>
      <c r="D3" s="1873">
        <v>2016</v>
      </c>
      <c r="E3" s="2029"/>
      <c r="F3" s="1873">
        <v>2017</v>
      </c>
      <c r="G3" s="1860"/>
    </row>
    <row r="4" spans="1:9" ht="24.75" thickBot="1">
      <c r="A4" s="2191"/>
      <c r="B4" s="1568" t="s">
        <v>291</v>
      </c>
      <c r="C4" s="1610" t="s">
        <v>1505</v>
      </c>
      <c r="D4" s="1568" t="s">
        <v>291</v>
      </c>
      <c r="E4" s="1610" t="s">
        <v>1505</v>
      </c>
      <c r="F4" s="1568" t="s">
        <v>291</v>
      </c>
      <c r="G4" s="1610" t="s">
        <v>1505</v>
      </c>
    </row>
    <row r="5" spans="1:9" ht="29.25" customHeight="1" thickTop="1">
      <c r="A5" s="134" t="s">
        <v>1506</v>
      </c>
      <c r="B5" s="284"/>
      <c r="C5" s="284"/>
      <c r="D5" s="284"/>
      <c r="E5" s="284"/>
      <c r="F5" s="284"/>
      <c r="G5" s="285"/>
      <c r="H5" s="15"/>
    </row>
    <row r="6" spans="1:9">
      <c r="A6" s="85" t="s">
        <v>94</v>
      </c>
      <c r="B6" s="40">
        <v>101497</v>
      </c>
      <c r="C6" s="55">
        <v>99.1</v>
      </c>
      <c r="D6" s="363">
        <v>110822</v>
      </c>
      <c r="E6" s="55">
        <v>99.2</v>
      </c>
      <c r="F6" s="551">
        <v>109201</v>
      </c>
      <c r="G6" s="566">
        <v>99.2</v>
      </c>
      <c r="H6" s="15"/>
    </row>
    <row r="7" spans="1:9">
      <c r="A7" s="85" t="s">
        <v>677</v>
      </c>
      <c r="B7" s="41">
        <v>8979</v>
      </c>
      <c r="C7" s="355">
        <v>32.299999999999997</v>
      </c>
      <c r="D7" s="41">
        <v>16842</v>
      </c>
      <c r="E7" s="55">
        <v>65.3</v>
      </c>
      <c r="F7" s="551">
        <v>19343</v>
      </c>
      <c r="G7" s="551">
        <v>68.900000000000006</v>
      </c>
      <c r="H7" s="15"/>
    </row>
    <row r="8" spans="1:9">
      <c r="A8" s="104" t="s">
        <v>678</v>
      </c>
      <c r="B8" s="40">
        <v>12</v>
      </c>
      <c r="C8" s="55">
        <v>0.5</v>
      </c>
      <c r="D8" s="363">
        <v>11</v>
      </c>
      <c r="E8" s="55">
        <v>0.4</v>
      </c>
      <c r="F8" s="910" t="s">
        <v>295</v>
      </c>
      <c r="G8" s="566" t="s">
        <v>314</v>
      </c>
      <c r="H8" s="15"/>
    </row>
    <row r="9" spans="1:9">
      <c r="A9" s="286" t="s">
        <v>679</v>
      </c>
      <c r="B9" s="40">
        <v>2</v>
      </c>
      <c r="C9" s="55">
        <v>0</v>
      </c>
      <c r="D9" s="363">
        <v>2</v>
      </c>
      <c r="E9" s="55">
        <v>0.1</v>
      </c>
      <c r="F9" s="910" t="s">
        <v>295</v>
      </c>
      <c r="G9" s="566" t="s">
        <v>314</v>
      </c>
      <c r="H9" s="15"/>
    </row>
    <row r="10" spans="1:9">
      <c r="A10" s="286" t="s">
        <v>92</v>
      </c>
      <c r="B10" s="40">
        <v>8550</v>
      </c>
      <c r="C10" s="55">
        <v>49.2</v>
      </c>
      <c r="D10" s="40">
        <v>16576</v>
      </c>
      <c r="E10" s="55">
        <v>87.1</v>
      </c>
      <c r="F10" s="551">
        <v>19058</v>
      </c>
      <c r="G10" s="566">
        <v>88.7</v>
      </c>
      <c r="H10" s="15"/>
    </row>
    <row r="11" spans="1:9">
      <c r="A11" s="286" t="s">
        <v>680</v>
      </c>
      <c r="B11" s="151">
        <v>5</v>
      </c>
      <c r="C11" s="86">
        <v>0.8</v>
      </c>
      <c r="D11" s="151" t="s">
        <v>295</v>
      </c>
      <c r="E11" s="86" t="s">
        <v>314</v>
      </c>
      <c r="F11" s="551">
        <v>5</v>
      </c>
      <c r="G11" s="566">
        <v>0.6</v>
      </c>
      <c r="H11" s="15"/>
    </row>
    <row r="12" spans="1:9">
      <c r="A12" s="286" t="s">
        <v>1518</v>
      </c>
      <c r="B12" s="40">
        <v>410</v>
      </c>
      <c r="C12" s="55">
        <v>39.299999999999997</v>
      </c>
      <c r="D12" s="40">
        <v>253</v>
      </c>
      <c r="E12" s="55">
        <v>29.2</v>
      </c>
      <c r="F12" s="551">
        <v>280</v>
      </c>
      <c r="G12" s="566">
        <v>34.299999999999997</v>
      </c>
      <c r="H12" s="15"/>
    </row>
    <row r="13" spans="1:9">
      <c r="A13" s="66" t="s">
        <v>1517</v>
      </c>
      <c r="H13" s="15"/>
    </row>
    <row r="14" spans="1:9">
      <c r="H14" s="15"/>
    </row>
    <row r="15" spans="1:9">
      <c r="H15" s="15"/>
    </row>
  </sheetData>
  <mergeCells count="5">
    <mergeCell ref="A2:G2"/>
    <mergeCell ref="A3:A4"/>
    <mergeCell ref="B3:C3"/>
    <mergeCell ref="D3:E3"/>
    <mergeCell ref="F3:G3"/>
  </mergeCells>
  <pageMargins left="0.7" right="0.7" top="0.75" bottom="0.75" header="0.3" footer="0.3"/>
  <pageSetup paperSize="9" scale="84" orientation="landscape" horizontalDpi="4294967294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0"/>
  <dimension ref="A1:N28"/>
  <sheetViews>
    <sheetView showGridLines="0" zoomScaleNormal="100" workbookViewId="0">
      <pane ySplit="4" topLeftCell="A5" activePane="bottomLeft" state="frozen"/>
      <selection activeCell="H35" sqref="H35"/>
      <selection pane="bottomLeft"/>
    </sheetView>
  </sheetViews>
  <sheetFormatPr defaultRowHeight="15"/>
  <cols>
    <col min="1" max="1" width="26.28515625" customWidth="1"/>
    <col min="2" max="13" width="12.42578125" customWidth="1"/>
  </cols>
  <sheetData>
    <row r="1" spans="1:14" ht="35.1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2" spans="1:14" ht="14.25" customHeight="1">
      <c r="A2" s="1858" t="s">
        <v>2123</v>
      </c>
      <c r="B2" s="2031"/>
      <c r="C2" s="2031"/>
      <c r="D2" s="2031"/>
      <c r="E2" s="2031"/>
      <c r="F2" s="2031"/>
      <c r="G2" s="2031"/>
      <c r="H2" s="2031"/>
      <c r="I2" s="2031"/>
      <c r="J2" s="2031"/>
      <c r="K2" s="2031"/>
      <c r="L2" s="1846"/>
      <c r="M2" s="1846"/>
    </row>
    <row r="3" spans="1:14" ht="24" customHeight="1">
      <c r="A3" s="2189" t="s">
        <v>36</v>
      </c>
      <c r="B3" s="1873" t="s">
        <v>640</v>
      </c>
      <c r="C3" s="2029"/>
      <c r="D3" s="1873" t="s">
        <v>681</v>
      </c>
      <c r="E3" s="2029"/>
      <c r="F3" s="1860" t="s">
        <v>682</v>
      </c>
      <c r="G3" s="2029"/>
      <c r="H3" s="1873" t="s">
        <v>683</v>
      </c>
      <c r="I3" s="2029"/>
      <c r="J3" s="1873" t="s">
        <v>684</v>
      </c>
      <c r="K3" s="2029"/>
      <c r="L3" s="1873" t="s">
        <v>1519</v>
      </c>
      <c r="M3" s="1860"/>
    </row>
    <row r="4" spans="1:14" ht="48.75" thickBot="1">
      <c r="A4" s="2191"/>
      <c r="B4" s="1568" t="s">
        <v>291</v>
      </c>
      <c r="C4" s="1628" t="s">
        <v>1507</v>
      </c>
      <c r="D4" s="1628" t="s">
        <v>291</v>
      </c>
      <c r="E4" s="1628" t="s">
        <v>1507</v>
      </c>
      <c r="F4" s="1568" t="s">
        <v>291</v>
      </c>
      <c r="G4" s="1628" t="s">
        <v>1507</v>
      </c>
      <c r="H4" s="1568" t="s">
        <v>291</v>
      </c>
      <c r="I4" s="1628" t="s">
        <v>1507</v>
      </c>
      <c r="J4" s="1568" t="s">
        <v>291</v>
      </c>
      <c r="K4" s="1628" t="s">
        <v>1507</v>
      </c>
      <c r="L4" s="1568" t="s">
        <v>291</v>
      </c>
      <c r="M4" s="1667" t="s">
        <v>1507</v>
      </c>
      <c r="N4" s="15"/>
    </row>
    <row r="5" spans="1:14" ht="2.1" customHeight="1" thickTop="1">
      <c r="A5" s="287"/>
      <c r="B5" s="106"/>
      <c r="C5" s="288"/>
      <c r="D5" s="288"/>
      <c r="E5" s="288"/>
      <c r="F5" s="106"/>
      <c r="G5" s="288"/>
      <c r="H5" s="106"/>
      <c r="I5" s="288"/>
      <c r="J5" s="106"/>
      <c r="K5" s="288"/>
      <c r="L5" s="106"/>
      <c r="M5" s="289"/>
    </row>
    <row r="6" spans="1:14" ht="15" customHeight="1">
      <c r="A6" s="193" t="s">
        <v>2536</v>
      </c>
      <c r="B6" s="40">
        <v>101497</v>
      </c>
      <c r="C6" s="55">
        <v>99.1</v>
      </c>
      <c r="D6" s="40">
        <v>12</v>
      </c>
      <c r="E6" s="55">
        <v>0.5</v>
      </c>
      <c r="F6" s="40">
        <v>2</v>
      </c>
      <c r="G6" s="55">
        <v>0</v>
      </c>
      <c r="H6" s="40">
        <v>8550</v>
      </c>
      <c r="I6" s="55">
        <v>49.2</v>
      </c>
      <c r="J6" s="151">
        <v>5</v>
      </c>
      <c r="K6" s="86">
        <v>0.8</v>
      </c>
      <c r="L6" s="40">
        <v>410</v>
      </c>
      <c r="M6" s="55">
        <v>39.299999999999997</v>
      </c>
    </row>
    <row r="7" spans="1:14">
      <c r="A7" s="269">
        <v>2016</v>
      </c>
      <c r="B7" s="363">
        <v>110822</v>
      </c>
      <c r="C7" s="55">
        <v>99.2</v>
      </c>
      <c r="D7" s="363">
        <v>11</v>
      </c>
      <c r="E7" s="53">
        <v>0.4</v>
      </c>
      <c r="F7" s="363">
        <v>2</v>
      </c>
      <c r="G7" s="53">
        <v>0.1</v>
      </c>
      <c r="H7" s="363">
        <v>16576</v>
      </c>
      <c r="I7" s="53">
        <v>87.1</v>
      </c>
      <c r="J7" s="230" t="s">
        <v>295</v>
      </c>
      <c r="K7" s="88" t="s">
        <v>314</v>
      </c>
      <c r="L7" s="363">
        <v>253</v>
      </c>
      <c r="M7" s="258">
        <v>29.2</v>
      </c>
    </row>
    <row r="8" spans="1:14">
      <c r="A8" s="200">
        <v>2017</v>
      </c>
      <c r="B8" s="169">
        <v>109201</v>
      </c>
      <c r="C8" s="247">
        <v>99.2</v>
      </c>
      <c r="D8" s="230" t="s">
        <v>295</v>
      </c>
      <c r="E8" s="88" t="s">
        <v>314</v>
      </c>
      <c r="F8" s="230" t="s">
        <v>295</v>
      </c>
      <c r="G8" s="88" t="s">
        <v>314</v>
      </c>
      <c r="H8" s="169">
        <v>19058</v>
      </c>
      <c r="I8" s="247">
        <v>88.7</v>
      </c>
      <c r="J8" s="169">
        <v>5</v>
      </c>
      <c r="K8" s="247">
        <v>0.6</v>
      </c>
      <c r="L8" s="169">
        <v>280</v>
      </c>
      <c r="M8" s="255">
        <v>34.299999999999997</v>
      </c>
    </row>
    <row r="9" spans="1:14" s="174" customFormat="1">
      <c r="A9" s="1703" t="s">
        <v>1103</v>
      </c>
      <c r="B9" s="1709">
        <v>8890</v>
      </c>
      <c r="C9" s="1710">
        <v>97</v>
      </c>
      <c r="D9" s="1677" t="s">
        <v>2594</v>
      </c>
      <c r="E9" s="1677" t="s">
        <v>314</v>
      </c>
      <c r="F9" s="1677" t="s">
        <v>2594</v>
      </c>
      <c r="G9" s="1677" t="s">
        <v>314</v>
      </c>
      <c r="H9" s="1677" t="s">
        <v>2594</v>
      </c>
      <c r="I9" s="1677" t="s">
        <v>314</v>
      </c>
      <c r="J9" s="1677" t="s">
        <v>2594</v>
      </c>
      <c r="K9" s="1677" t="s">
        <v>314</v>
      </c>
      <c r="L9" s="1677" t="s">
        <v>2594</v>
      </c>
      <c r="M9" s="1678" t="s">
        <v>314</v>
      </c>
      <c r="N9" s="89"/>
    </row>
    <row r="10" spans="1:14">
      <c r="A10" s="256" t="s">
        <v>294</v>
      </c>
      <c r="B10" s="26"/>
      <c r="C10" s="27"/>
      <c r="D10" s="26"/>
      <c r="E10" s="27"/>
      <c r="F10" s="26"/>
      <c r="G10" s="27"/>
      <c r="H10" s="26"/>
      <c r="I10" s="27"/>
      <c r="J10" s="26"/>
      <c r="K10" s="27"/>
      <c r="L10" s="26"/>
      <c r="M10" s="113"/>
    </row>
    <row r="11" spans="1:14">
      <c r="A11" s="129" t="s">
        <v>1130</v>
      </c>
      <c r="B11" s="1180">
        <v>310</v>
      </c>
      <c r="C11" s="55">
        <v>75.8</v>
      </c>
      <c r="D11" s="534" t="s">
        <v>2594</v>
      </c>
      <c r="E11" s="534" t="s">
        <v>314</v>
      </c>
      <c r="F11" s="534" t="s">
        <v>2594</v>
      </c>
      <c r="G11" s="534" t="s">
        <v>314</v>
      </c>
      <c r="H11" s="534" t="s">
        <v>2594</v>
      </c>
      <c r="I11" s="534" t="s">
        <v>314</v>
      </c>
      <c r="J11" s="534" t="s">
        <v>2594</v>
      </c>
      <c r="K11" s="534" t="s">
        <v>314</v>
      </c>
      <c r="L11" s="534" t="s">
        <v>2594</v>
      </c>
      <c r="M11" s="797" t="s">
        <v>314</v>
      </c>
    </row>
    <row r="12" spans="1:14">
      <c r="A12" s="129" t="s">
        <v>1131</v>
      </c>
      <c r="B12" s="40">
        <v>46</v>
      </c>
      <c r="C12" s="168">
        <v>46</v>
      </c>
      <c r="D12" s="534" t="s">
        <v>2594</v>
      </c>
      <c r="E12" s="534" t="s">
        <v>314</v>
      </c>
      <c r="F12" s="534" t="s">
        <v>2594</v>
      </c>
      <c r="G12" s="534" t="s">
        <v>314</v>
      </c>
      <c r="H12" s="534" t="s">
        <v>2594</v>
      </c>
      <c r="I12" s="534" t="s">
        <v>314</v>
      </c>
      <c r="J12" s="534" t="s">
        <v>2594</v>
      </c>
      <c r="K12" s="534" t="s">
        <v>314</v>
      </c>
      <c r="L12" s="534" t="s">
        <v>2594</v>
      </c>
      <c r="M12" s="797" t="s">
        <v>314</v>
      </c>
    </row>
    <row r="13" spans="1:14">
      <c r="A13" s="129" t="s">
        <v>1132</v>
      </c>
      <c r="B13" s="40">
        <v>254</v>
      </c>
      <c r="C13" s="168">
        <v>92.7</v>
      </c>
      <c r="D13" s="534" t="s">
        <v>2594</v>
      </c>
      <c r="E13" s="534" t="s">
        <v>314</v>
      </c>
      <c r="F13" s="534" t="s">
        <v>2594</v>
      </c>
      <c r="G13" s="534" t="s">
        <v>314</v>
      </c>
      <c r="H13" s="534" t="s">
        <v>2594</v>
      </c>
      <c r="I13" s="534" t="s">
        <v>314</v>
      </c>
      <c r="J13" s="534" t="s">
        <v>2594</v>
      </c>
      <c r="K13" s="534" t="s">
        <v>314</v>
      </c>
      <c r="L13" s="534" t="s">
        <v>2594</v>
      </c>
      <c r="M13" s="797" t="s">
        <v>314</v>
      </c>
    </row>
    <row r="14" spans="1:14">
      <c r="A14" s="129" t="s">
        <v>1133</v>
      </c>
      <c r="B14" s="1181">
        <v>4389</v>
      </c>
      <c r="C14" s="168">
        <v>99.1</v>
      </c>
      <c r="D14" s="534" t="s">
        <v>2594</v>
      </c>
      <c r="E14" s="534" t="s">
        <v>314</v>
      </c>
      <c r="F14" s="534" t="s">
        <v>2594</v>
      </c>
      <c r="G14" s="534" t="s">
        <v>314</v>
      </c>
      <c r="H14" s="534" t="s">
        <v>2594</v>
      </c>
      <c r="I14" s="534" t="s">
        <v>314</v>
      </c>
      <c r="J14" s="534" t="s">
        <v>2594</v>
      </c>
      <c r="K14" s="534" t="s">
        <v>314</v>
      </c>
      <c r="L14" s="534" t="s">
        <v>2594</v>
      </c>
      <c r="M14" s="797" t="s">
        <v>314</v>
      </c>
    </row>
    <row r="15" spans="1:14">
      <c r="A15" s="129" t="s">
        <v>1134</v>
      </c>
      <c r="B15" s="1181">
        <v>73</v>
      </c>
      <c r="C15" s="168">
        <v>73.7</v>
      </c>
      <c r="D15" s="534" t="s">
        <v>2594</v>
      </c>
      <c r="E15" s="534" t="s">
        <v>314</v>
      </c>
      <c r="F15" s="534" t="s">
        <v>2594</v>
      </c>
      <c r="G15" s="534" t="s">
        <v>314</v>
      </c>
      <c r="H15" s="534" t="s">
        <v>2594</v>
      </c>
      <c r="I15" s="534" t="s">
        <v>314</v>
      </c>
      <c r="J15" s="534" t="s">
        <v>2594</v>
      </c>
      <c r="K15" s="534" t="s">
        <v>314</v>
      </c>
      <c r="L15" s="534" t="s">
        <v>2594</v>
      </c>
      <c r="M15" s="797" t="s">
        <v>314</v>
      </c>
    </row>
    <row r="16" spans="1:14">
      <c r="A16" s="165" t="s">
        <v>296</v>
      </c>
      <c r="B16" s="40"/>
      <c r="C16" s="168"/>
      <c r="D16" s="50"/>
      <c r="E16" s="29"/>
      <c r="F16" s="50"/>
      <c r="G16" s="29"/>
      <c r="H16" s="50"/>
      <c r="I16" s="29"/>
      <c r="J16" s="50"/>
      <c r="K16" s="29"/>
      <c r="L16" s="50"/>
      <c r="M16" s="30"/>
    </row>
    <row r="17" spans="1:13">
      <c r="A17" s="129" t="s">
        <v>1142</v>
      </c>
      <c r="B17" s="1181">
        <v>3818</v>
      </c>
      <c r="C17" s="168">
        <v>99</v>
      </c>
      <c r="D17" s="534"/>
      <c r="E17" s="534"/>
      <c r="F17" s="534"/>
      <c r="G17" s="534"/>
      <c r="H17" s="534"/>
      <c r="I17" s="534"/>
      <c r="J17" s="534"/>
      <c r="K17" s="534"/>
      <c r="L17" s="534"/>
      <c r="M17" s="797"/>
    </row>
    <row r="18" spans="1:13">
      <c r="A18" s="1579" t="s">
        <v>1173</v>
      </c>
      <c r="B18" s="1709">
        <v>100311</v>
      </c>
      <c r="C18" s="1711">
        <v>99.4</v>
      </c>
      <c r="D18" s="1677" t="s">
        <v>2594</v>
      </c>
      <c r="E18" s="1677" t="s">
        <v>314</v>
      </c>
      <c r="F18" s="1677" t="s">
        <v>2594</v>
      </c>
      <c r="G18" s="1677" t="s">
        <v>314</v>
      </c>
      <c r="H18" s="1709">
        <v>19058</v>
      </c>
      <c r="I18" s="1677">
        <v>91.3</v>
      </c>
      <c r="J18" s="1709">
        <v>5</v>
      </c>
      <c r="K18" s="1677">
        <v>7.1</v>
      </c>
      <c r="L18" s="1709">
        <v>280</v>
      </c>
      <c r="M18" s="1712">
        <v>35.4</v>
      </c>
    </row>
    <row r="19" spans="1:13">
      <c r="A19" s="482" t="s">
        <v>294</v>
      </c>
      <c r="B19" s="245"/>
      <c r="C19" s="259"/>
      <c r="D19" s="565"/>
      <c r="E19" s="565"/>
      <c r="F19" s="565"/>
      <c r="G19" s="565"/>
      <c r="H19" s="565"/>
      <c r="I19" s="565"/>
      <c r="J19" s="565"/>
      <c r="K19" s="565"/>
      <c r="L19" s="565"/>
      <c r="M19" s="565"/>
    </row>
    <row r="20" spans="1:13">
      <c r="A20" s="472" t="s">
        <v>1940</v>
      </c>
      <c r="B20" s="1181">
        <v>2812</v>
      </c>
      <c r="C20" s="168">
        <v>98.2</v>
      </c>
      <c r="D20" s="534" t="s">
        <v>2594</v>
      </c>
      <c r="E20" s="534" t="s">
        <v>314</v>
      </c>
      <c r="F20" s="534" t="s">
        <v>2594</v>
      </c>
      <c r="G20" s="534" t="s">
        <v>314</v>
      </c>
      <c r="H20" s="534" t="s">
        <v>2594</v>
      </c>
      <c r="I20" s="534" t="s">
        <v>314</v>
      </c>
      <c r="J20" s="534" t="s">
        <v>2594</v>
      </c>
      <c r="K20" s="534" t="s">
        <v>314</v>
      </c>
      <c r="L20" s="534" t="s">
        <v>2594</v>
      </c>
      <c r="M20" s="797" t="s">
        <v>314</v>
      </c>
    </row>
    <row r="21" spans="1:13">
      <c r="A21" s="472" t="s">
        <v>1135</v>
      </c>
      <c r="B21" s="1181">
        <v>1802</v>
      </c>
      <c r="C21" s="168">
        <v>98.6</v>
      </c>
      <c r="D21" s="534" t="s">
        <v>2594</v>
      </c>
      <c r="E21" s="534" t="s">
        <v>314</v>
      </c>
      <c r="F21" s="534" t="s">
        <v>2594</v>
      </c>
      <c r="G21" s="534" t="s">
        <v>314</v>
      </c>
      <c r="H21" s="534" t="s">
        <v>2594</v>
      </c>
      <c r="I21" s="534" t="s">
        <v>314</v>
      </c>
      <c r="J21" s="534" t="s">
        <v>2594</v>
      </c>
      <c r="K21" s="534" t="s">
        <v>314</v>
      </c>
      <c r="L21" s="534" t="s">
        <v>2594</v>
      </c>
      <c r="M21" s="797" t="s">
        <v>314</v>
      </c>
    </row>
    <row r="22" spans="1:13">
      <c r="A22" s="129" t="s">
        <v>1136</v>
      </c>
      <c r="B22" s="1181">
        <v>1529</v>
      </c>
      <c r="C22" s="168">
        <v>95.8</v>
      </c>
      <c r="D22" s="534" t="s">
        <v>2594</v>
      </c>
      <c r="E22" s="534" t="s">
        <v>314</v>
      </c>
      <c r="F22" s="534" t="s">
        <v>2594</v>
      </c>
      <c r="G22" s="534" t="s">
        <v>314</v>
      </c>
      <c r="H22" s="534" t="s">
        <v>2594</v>
      </c>
      <c r="I22" s="534" t="s">
        <v>314</v>
      </c>
      <c r="J22" s="534" t="s">
        <v>2594</v>
      </c>
      <c r="K22" s="534" t="s">
        <v>314</v>
      </c>
      <c r="L22" s="534" t="s">
        <v>2594</v>
      </c>
      <c r="M22" s="797" t="s">
        <v>314</v>
      </c>
    </row>
    <row r="23" spans="1:13">
      <c r="A23" s="129" t="s">
        <v>1138</v>
      </c>
      <c r="B23" s="1181">
        <v>4840</v>
      </c>
      <c r="C23" s="168">
        <v>96.8</v>
      </c>
      <c r="D23" s="534" t="s">
        <v>2594</v>
      </c>
      <c r="E23" s="534" t="s">
        <v>314</v>
      </c>
      <c r="F23" s="534" t="s">
        <v>2594</v>
      </c>
      <c r="G23" s="553" t="s">
        <v>314</v>
      </c>
      <c r="H23" s="551">
        <v>19058</v>
      </c>
      <c r="I23" s="566">
        <v>99</v>
      </c>
      <c r="J23" s="534" t="s">
        <v>2594</v>
      </c>
      <c r="K23" s="534" t="s">
        <v>314</v>
      </c>
      <c r="L23" s="534" t="s">
        <v>2594</v>
      </c>
      <c r="M23" s="797" t="s">
        <v>314</v>
      </c>
    </row>
    <row r="24" spans="1:13">
      <c r="A24" s="129" t="s">
        <v>1139</v>
      </c>
      <c r="B24" s="1181">
        <v>331</v>
      </c>
      <c r="C24" s="168">
        <v>79.8</v>
      </c>
      <c r="D24" s="534" t="s">
        <v>2594</v>
      </c>
      <c r="E24" s="534" t="s">
        <v>314</v>
      </c>
      <c r="F24" s="534" t="s">
        <v>2594</v>
      </c>
      <c r="G24" s="534" t="s">
        <v>314</v>
      </c>
      <c r="H24" s="534" t="s">
        <v>2594</v>
      </c>
      <c r="I24" s="534" t="s">
        <v>314</v>
      </c>
      <c r="J24" s="534" t="s">
        <v>2594</v>
      </c>
      <c r="K24" s="534" t="s">
        <v>314</v>
      </c>
      <c r="L24" s="534" t="s">
        <v>2594</v>
      </c>
      <c r="M24" s="797" t="s">
        <v>314</v>
      </c>
    </row>
    <row r="25" spans="1:13">
      <c r="A25" s="129" t="s">
        <v>1140</v>
      </c>
      <c r="B25" s="1181">
        <v>88810</v>
      </c>
      <c r="C25" s="168">
        <v>99.8</v>
      </c>
      <c r="D25" s="534" t="s">
        <v>2594</v>
      </c>
      <c r="E25" s="534" t="s">
        <v>314</v>
      </c>
      <c r="F25" s="534" t="s">
        <v>2594</v>
      </c>
      <c r="G25" s="534" t="s">
        <v>314</v>
      </c>
      <c r="H25" s="534" t="s">
        <v>2594</v>
      </c>
      <c r="I25" s="534" t="s">
        <v>314</v>
      </c>
      <c r="J25" s="1182">
        <v>5</v>
      </c>
      <c r="K25" s="534">
        <v>26.3</v>
      </c>
      <c r="L25" s="1182">
        <v>280</v>
      </c>
      <c r="M25" s="797">
        <v>75.900000000000006</v>
      </c>
    </row>
    <row r="26" spans="1:13">
      <c r="A26" s="165" t="s">
        <v>296</v>
      </c>
      <c r="B26" s="40"/>
      <c r="C26" s="168"/>
      <c r="D26" s="534"/>
      <c r="E26" s="534"/>
      <c r="F26" s="534"/>
      <c r="G26" s="534"/>
      <c r="H26" s="534"/>
      <c r="I26" s="534"/>
      <c r="J26" s="534"/>
      <c r="K26" s="534"/>
      <c r="L26" s="534"/>
      <c r="M26" s="797"/>
    </row>
    <row r="27" spans="1:13">
      <c r="A27" s="129" t="s">
        <v>1141</v>
      </c>
      <c r="B27" s="1181">
        <v>187</v>
      </c>
      <c r="C27" s="168">
        <v>85.4</v>
      </c>
      <c r="D27" s="534" t="s">
        <v>2594</v>
      </c>
      <c r="E27" s="534" t="s">
        <v>314</v>
      </c>
      <c r="F27" s="534" t="s">
        <v>2594</v>
      </c>
      <c r="G27" s="534" t="s">
        <v>314</v>
      </c>
      <c r="H27" s="534" t="s">
        <v>2594</v>
      </c>
      <c r="I27" s="534" t="s">
        <v>314</v>
      </c>
      <c r="J27" s="534" t="s">
        <v>2594</v>
      </c>
      <c r="K27" s="534" t="s">
        <v>314</v>
      </c>
      <c r="L27" s="534" t="s">
        <v>2594</v>
      </c>
      <c r="M27" s="797" t="s">
        <v>314</v>
      </c>
    </row>
    <row r="28" spans="1:13" ht="20.100000000000001" customHeight="1">
      <c r="A28" s="66" t="s">
        <v>1520</v>
      </c>
      <c r="G28" s="32"/>
    </row>
  </sheetData>
  <mergeCells count="8">
    <mergeCell ref="A2:M2"/>
    <mergeCell ref="A3:A4"/>
    <mergeCell ref="B3:C3"/>
    <mergeCell ref="D3:E3"/>
    <mergeCell ref="F3:G3"/>
    <mergeCell ref="H3:I3"/>
    <mergeCell ref="J3:K3"/>
    <mergeCell ref="L3:M3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1"/>
  <dimension ref="A1:L18"/>
  <sheetViews>
    <sheetView showGridLines="0" zoomScaleNormal="100" workbookViewId="0">
      <selection activeCell="D18" sqref="D18"/>
    </sheetView>
  </sheetViews>
  <sheetFormatPr defaultRowHeight="15"/>
  <cols>
    <col min="1" max="1" width="34.7109375" customWidth="1"/>
    <col min="2" max="11" width="12.42578125" customWidth="1"/>
  </cols>
  <sheetData>
    <row r="1" spans="1:12" ht="35.1" customHeight="1">
      <c r="A1" s="264"/>
      <c r="B1" s="264"/>
      <c r="C1" s="264"/>
      <c r="D1" s="264"/>
      <c r="E1" s="264"/>
      <c r="F1" s="264"/>
      <c r="G1" s="264"/>
    </row>
    <row r="2" spans="1:12" ht="15" customHeight="1">
      <c r="A2" s="2209" t="s">
        <v>2618</v>
      </c>
      <c r="B2" s="2209"/>
      <c r="C2" s="2209"/>
      <c r="D2" s="2209"/>
      <c r="E2" s="2209"/>
      <c r="F2" s="2209"/>
      <c r="G2" s="2209"/>
      <c r="H2" s="2209"/>
      <c r="I2" s="2209"/>
      <c r="J2" s="2209"/>
      <c r="K2" s="2209"/>
    </row>
    <row r="3" spans="1:12">
      <c r="A3" s="2210" t="s">
        <v>36</v>
      </c>
      <c r="B3" s="2213" t="s">
        <v>2612</v>
      </c>
      <c r="C3" s="2213"/>
      <c r="D3" s="2213"/>
      <c r="E3" s="2213"/>
      <c r="F3" s="2213"/>
      <c r="G3" s="2214"/>
      <c r="H3" s="2207" t="s">
        <v>2613</v>
      </c>
      <c r="I3" s="2213"/>
      <c r="J3" s="2213"/>
      <c r="K3" s="2213"/>
    </row>
    <row r="4" spans="1:12">
      <c r="A4" s="2211"/>
      <c r="B4" s="2215"/>
      <c r="C4" s="2215"/>
      <c r="D4" s="2215"/>
      <c r="E4" s="2215"/>
      <c r="F4" s="2215"/>
      <c r="G4" s="2216"/>
      <c r="H4" s="2208"/>
      <c r="I4" s="2217"/>
      <c r="J4" s="2217"/>
      <c r="K4" s="2217"/>
    </row>
    <row r="5" spans="1:12">
      <c r="A5" s="2211"/>
      <c r="B5" s="2219" t="s">
        <v>282</v>
      </c>
      <c r="C5" s="2220"/>
      <c r="D5" s="2221" t="s">
        <v>283</v>
      </c>
      <c r="E5" s="2219"/>
      <c r="F5" s="2219"/>
      <c r="G5" s="2220"/>
      <c r="H5" s="2218"/>
      <c r="I5" s="2215"/>
      <c r="J5" s="2215"/>
      <c r="K5" s="2215"/>
    </row>
    <row r="6" spans="1:12">
      <c r="A6" s="2211"/>
      <c r="B6" s="2214" t="s">
        <v>233</v>
      </c>
      <c r="C6" s="2205" t="s">
        <v>2614</v>
      </c>
      <c r="D6" s="2205" t="s">
        <v>233</v>
      </c>
      <c r="E6" s="2221" t="s">
        <v>249</v>
      </c>
      <c r="F6" s="2219"/>
      <c r="G6" s="2220"/>
      <c r="H6" s="2221" t="s">
        <v>285</v>
      </c>
      <c r="I6" s="2220"/>
      <c r="J6" s="2221" t="s">
        <v>2615</v>
      </c>
      <c r="K6" s="2219"/>
    </row>
    <row r="7" spans="1:12">
      <c r="A7" s="2211"/>
      <c r="B7" s="2222"/>
      <c r="C7" s="2206"/>
      <c r="D7" s="2206"/>
      <c r="E7" s="2205" t="s">
        <v>284</v>
      </c>
      <c r="F7" s="2205" t="s">
        <v>255</v>
      </c>
      <c r="G7" s="2205" t="s">
        <v>256</v>
      </c>
      <c r="H7" s="2205" t="s">
        <v>258</v>
      </c>
      <c r="I7" s="2205" t="s">
        <v>1505</v>
      </c>
      <c r="J7" s="2205" t="s">
        <v>258</v>
      </c>
      <c r="K7" s="2207" t="s">
        <v>2617</v>
      </c>
    </row>
    <row r="8" spans="1:12">
      <c r="A8" s="2211"/>
      <c r="B8" s="2222"/>
      <c r="C8" s="2206"/>
      <c r="D8" s="2206"/>
      <c r="E8" s="2206"/>
      <c r="F8" s="2206"/>
      <c r="G8" s="2206"/>
      <c r="H8" s="2206"/>
      <c r="I8" s="2206"/>
      <c r="J8" s="2206"/>
      <c r="K8" s="2208"/>
    </row>
    <row r="9" spans="1:12" ht="15.75" thickBot="1">
      <c r="A9" s="2212"/>
      <c r="B9" s="2222"/>
      <c r="C9" s="2206"/>
      <c r="D9" s="2206"/>
      <c r="E9" s="2206"/>
      <c r="F9" s="2206"/>
      <c r="G9" s="2206"/>
      <c r="H9" s="2206"/>
      <c r="I9" s="2206"/>
      <c r="J9" s="2206"/>
      <c r="K9" s="2208"/>
    </row>
    <row r="10" spans="1:12" ht="15.75" thickTop="1">
      <c r="A10" s="131" t="s">
        <v>385</v>
      </c>
      <c r="B10" s="1193">
        <v>0.9</v>
      </c>
      <c r="C10" s="1193">
        <v>0.7</v>
      </c>
      <c r="D10" s="1193">
        <v>2194.1999999999998</v>
      </c>
      <c r="E10" s="1193">
        <v>2.1</v>
      </c>
      <c r="F10" s="1194">
        <v>2.4</v>
      </c>
      <c r="G10" s="1194">
        <v>2185.5</v>
      </c>
      <c r="H10" s="1193">
        <v>109.2</v>
      </c>
      <c r="I10" s="1193">
        <v>99.2</v>
      </c>
      <c r="J10" s="1193">
        <v>19.3</v>
      </c>
      <c r="K10" s="1194">
        <v>68.900000000000006</v>
      </c>
      <c r="L10" s="15"/>
    </row>
    <row r="11" spans="1:12">
      <c r="A11" s="165" t="s">
        <v>2619</v>
      </c>
      <c r="B11" s="1192">
        <v>0.6</v>
      </c>
      <c r="C11" s="1192">
        <v>0.3</v>
      </c>
      <c r="D11" s="1192">
        <v>943.1</v>
      </c>
      <c r="E11" s="1192">
        <v>1.1000000000000001</v>
      </c>
      <c r="F11" s="983">
        <v>1.5</v>
      </c>
      <c r="G11" s="983">
        <v>937.5</v>
      </c>
      <c r="H11" s="1192">
        <v>102.5</v>
      </c>
      <c r="I11" s="1192">
        <v>99.5</v>
      </c>
      <c r="J11" s="1192">
        <v>19.3</v>
      </c>
      <c r="K11" s="983">
        <v>77.599999999999994</v>
      </c>
      <c r="L11" s="15"/>
    </row>
    <row r="12" spans="1:12" ht="37.5">
      <c r="A12" s="165" t="s">
        <v>2620</v>
      </c>
      <c r="B12" s="1192">
        <v>0.2</v>
      </c>
      <c r="C12" s="1192">
        <v>0.2</v>
      </c>
      <c r="D12" s="1192">
        <v>1159.2</v>
      </c>
      <c r="E12" s="1192">
        <v>0.8</v>
      </c>
      <c r="F12" s="983">
        <v>0.5</v>
      </c>
      <c r="G12" s="983">
        <v>1157</v>
      </c>
      <c r="H12" s="1192">
        <v>6.6</v>
      </c>
      <c r="I12" s="1192">
        <v>97.5</v>
      </c>
      <c r="J12" s="1192" t="s">
        <v>48</v>
      </c>
      <c r="K12" s="983" t="s">
        <v>314</v>
      </c>
      <c r="L12" s="15"/>
    </row>
    <row r="13" spans="1:12" ht="36">
      <c r="A13" s="165" t="s">
        <v>2616</v>
      </c>
      <c r="B13" s="1192">
        <v>0.1</v>
      </c>
      <c r="C13" s="1192">
        <v>0.1</v>
      </c>
      <c r="D13" s="1192">
        <v>21</v>
      </c>
      <c r="E13" s="1192">
        <v>0.1</v>
      </c>
      <c r="F13" s="983">
        <v>0.2</v>
      </c>
      <c r="G13" s="983">
        <v>20.7</v>
      </c>
      <c r="H13" s="1192">
        <v>0</v>
      </c>
      <c r="I13" s="1192">
        <v>19.2</v>
      </c>
      <c r="J13" s="1192" t="s">
        <v>48</v>
      </c>
      <c r="K13" s="983" t="s">
        <v>314</v>
      </c>
      <c r="L13" s="15"/>
    </row>
    <row r="15" spans="1:12">
      <c r="A15" s="66" t="s">
        <v>2611</v>
      </c>
    </row>
    <row r="18" spans="4:4">
      <c r="D18" s="485" t="s">
        <v>2621</v>
      </c>
    </row>
  </sheetData>
  <mergeCells count="19">
    <mergeCell ref="F7:F9"/>
    <mergeCell ref="G7:G9"/>
    <mergeCell ref="H7:H9"/>
    <mergeCell ref="I7:I9"/>
    <mergeCell ref="J7:J9"/>
    <mergeCell ref="K7:K9"/>
    <mergeCell ref="A2:K2"/>
    <mergeCell ref="A3:A9"/>
    <mergeCell ref="B3:G4"/>
    <mergeCell ref="H3:K5"/>
    <mergeCell ref="B5:C5"/>
    <mergeCell ref="D5:G5"/>
    <mergeCell ref="B6:B9"/>
    <mergeCell ref="C6:C9"/>
    <mergeCell ref="D6:D9"/>
    <mergeCell ref="E6:G6"/>
    <mergeCell ref="H6:I6"/>
    <mergeCell ref="J6:K6"/>
    <mergeCell ref="E7:E9"/>
  </mergeCells>
  <pageMargins left="0.19685039370078741" right="0.19685039370078741" top="0.74803149606299213" bottom="0.74803149606299213" header="0.31496062992125984" footer="0.31496062992125984"/>
  <pageSetup paperSize="9" scale="85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2"/>
  <dimension ref="A1:I31"/>
  <sheetViews>
    <sheetView showGridLines="0" zoomScaleNormal="100" workbookViewId="0">
      <pane ySplit="3" topLeftCell="A4" activePane="bottomLeft" state="frozen"/>
      <selection activeCell="H35" sqref="H35"/>
      <selection pane="bottomLeft"/>
    </sheetView>
  </sheetViews>
  <sheetFormatPr defaultRowHeight="15"/>
  <cols>
    <col min="1" max="1" width="21.140625" customWidth="1"/>
    <col min="2" max="2" width="7" customWidth="1"/>
    <col min="3" max="8" width="15" customWidth="1"/>
  </cols>
  <sheetData>
    <row r="1" spans="1:9" ht="35.1" customHeight="1">
      <c r="A1" s="264"/>
      <c r="B1" s="264"/>
      <c r="C1" s="264"/>
      <c r="D1" s="264"/>
      <c r="E1" s="264"/>
      <c r="F1" s="264"/>
      <c r="G1" s="264"/>
      <c r="H1" s="264"/>
      <c r="I1" s="264"/>
    </row>
    <row r="2" spans="1:9" ht="15" customHeight="1">
      <c r="A2" s="1858" t="s">
        <v>2124</v>
      </c>
      <c r="B2" s="1858"/>
      <c r="C2" s="1858"/>
      <c r="D2" s="2031"/>
      <c r="E2" s="2031"/>
      <c r="F2" s="2031"/>
      <c r="G2" s="1846"/>
      <c r="H2" s="1846"/>
    </row>
    <row r="3" spans="1:9" ht="24.75" thickBot="1">
      <c r="A3" s="2223" t="s">
        <v>36</v>
      </c>
      <c r="B3" s="2224"/>
      <c r="C3" s="1663" t="s">
        <v>685</v>
      </c>
      <c r="D3" s="1568" t="s">
        <v>686</v>
      </c>
      <c r="E3" s="1568" t="s">
        <v>687</v>
      </c>
      <c r="F3" s="1628" t="s">
        <v>688</v>
      </c>
      <c r="G3" s="1568" t="s">
        <v>689</v>
      </c>
      <c r="H3" s="1667" t="s">
        <v>690</v>
      </c>
    </row>
    <row r="4" spans="1:9" ht="20.100000000000001" customHeight="1" thickTop="1">
      <c r="A4" s="2225" t="s">
        <v>691</v>
      </c>
      <c r="B4" s="2225"/>
      <c r="C4" s="2225"/>
      <c r="D4" s="2225"/>
      <c r="E4" s="2225"/>
      <c r="F4" s="2225"/>
      <c r="G4" s="2225"/>
      <c r="H4" s="2225"/>
    </row>
    <row r="5" spans="1:9">
      <c r="A5" s="291" t="s">
        <v>474</v>
      </c>
      <c r="B5" s="269">
        <v>2015</v>
      </c>
      <c r="C5" s="1183">
        <v>126</v>
      </c>
      <c r="D5" s="1183">
        <v>16</v>
      </c>
      <c r="E5" s="1183">
        <v>122</v>
      </c>
      <c r="F5" s="1183">
        <v>6</v>
      </c>
      <c r="G5" s="1183">
        <v>5</v>
      </c>
      <c r="H5" s="1184">
        <v>38</v>
      </c>
      <c r="I5" s="15"/>
    </row>
    <row r="6" spans="1:9">
      <c r="A6" s="130"/>
      <c r="B6" s="269">
        <v>2016</v>
      </c>
      <c r="C6" s="553">
        <v>128</v>
      </c>
      <c r="D6" s="553">
        <v>15</v>
      </c>
      <c r="E6" s="553">
        <v>123</v>
      </c>
      <c r="F6" s="553">
        <v>5</v>
      </c>
      <c r="G6" s="553">
        <v>6</v>
      </c>
      <c r="H6" s="553">
        <v>6</v>
      </c>
      <c r="I6" s="15"/>
    </row>
    <row r="7" spans="1:9">
      <c r="A7" s="294"/>
      <c r="B7" s="200">
        <v>2017</v>
      </c>
      <c r="C7" s="552">
        <v>131</v>
      </c>
      <c r="D7" s="552">
        <v>14</v>
      </c>
      <c r="E7" s="552">
        <v>129</v>
      </c>
      <c r="F7" s="552">
        <v>5</v>
      </c>
      <c r="G7" s="552">
        <v>6</v>
      </c>
      <c r="H7" s="552">
        <v>3</v>
      </c>
      <c r="I7" s="15"/>
    </row>
    <row r="8" spans="1:9">
      <c r="A8" s="125" t="s">
        <v>692</v>
      </c>
      <c r="B8" s="114"/>
      <c r="C8" s="582"/>
      <c r="D8" s="583"/>
      <c r="E8" s="583"/>
      <c r="F8" s="583"/>
      <c r="G8" s="583"/>
      <c r="H8" s="584"/>
      <c r="I8" s="15"/>
    </row>
    <row r="9" spans="1:9">
      <c r="A9" s="129" t="s">
        <v>429</v>
      </c>
      <c r="B9" s="269">
        <v>2015</v>
      </c>
      <c r="C9" s="1183">
        <v>13</v>
      </c>
      <c r="D9" s="1183">
        <v>2</v>
      </c>
      <c r="E9" s="1183">
        <v>23</v>
      </c>
      <c r="F9" s="1183">
        <v>1</v>
      </c>
      <c r="G9" s="1183" t="s">
        <v>2610</v>
      </c>
      <c r="H9" s="1184" t="s">
        <v>314</v>
      </c>
      <c r="I9" s="15"/>
    </row>
    <row r="10" spans="1:9">
      <c r="A10" s="130"/>
      <c r="B10" s="269">
        <v>2016</v>
      </c>
      <c r="C10" s="553">
        <v>11</v>
      </c>
      <c r="D10" s="553">
        <v>2</v>
      </c>
      <c r="E10" s="553">
        <v>21</v>
      </c>
      <c r="F10" s="553">
        <v>1</v>
      </c>
      <c r="G10" s="553" t="s">
        <v>48</v>
      </c>
      <c r="H10" s="553" t="s">
        <v>314</v>
      </c>
      <c r="I10" s="15"/>
    </row>
    <row r="11" spans="1:9">
      <c r="A11" s="294"/>
      <c r="B11" s="200">
        <v>2017</v>
      </c>
      <c r="C11" s="552">
        <v>11</v>
      </c>
      <c r="D11" s="552">
        <v>2</v>
      </c>
      <c r="E11" s="552">
        <v>21</v>
      </c>
      <c r="F11" s="552">
        <v>1</v>
      </c>
      <c r="G11" s="1185" t="s">
        <v>48</v>
      </c>
      <c r="H11" s="1185" t="s">
        <v>314</v>
      </c>
      <c r="I11" s="15"/>
    </row>
    <row r="12" spans="1:9">
      <c r="A12" s="129" t="s">
        <v>430</v>
      </c>
      <c r="B12" s="269">
        <v>2015</v>
      </c>
      <c r="C12" s="1183">
        <v>33</v>
      </c>
      <c r="D12" s="1183">
        <v>2</v>
      </c>
      <c r="E12" s="1183">
        <v>46</v>
      </c>
      <c r="F12" s="1183">
        <v>1</v>
      </c>
      <c r="G12" s="1183" t="s">
        <v>2610</v>
      </c>
      <c r="H12" s="1184" t="s">
        <v>314</v>
      </c>
      <c r="I12" s="15"/>
    </row>
    <row r="13" spans="1:9">
      <c r="A13" s="130"/>
      <c r="B13" s="269">
        <v>2016</v>
      </c>
      <c r="C13" s="553">
        <v>35</v>
      </c>
      <c r="D13" s="553">
        <v>1</v>
      </c>
      <c r="E13" s="553">
        <v>50</v>
      </c>
      <c r="F13" s="553" t="s">
        <v>48</v>
      </c>
      <c r="G13" s="553" t="s">
        <v>48</v>
      </c>
      <c r="H13" s="553" t="s">
        <v>314</v>
      </c>
      <c r="I13" s="15"/>
    </row>
    <row r="14" spans="1:9">
      <c r="A14" s="294"/>
      <c r="B14" s="200">
        <v>2017</v>
      </c>
      <c r="C14" s="552">
        <v>35</v>
      </c>
      <c r="D14" s="1185" t="s">
        <v>48</v>
      </c>
      <c r="E14" s="552">
        <v>50</v>
      </c>
      <c r="F14" s="1185" t="s">
        <v>48</v>
      </c>
      <c r="G14" s="1185" t="s">
        <v>48</v>
      </c>
      <c r="H14" s="1185" t="s">
        <v>314</v>
      </c>
      <c r="I14" s="15"/>
    </row>
    <row r="15" spans="1:9">
      <c r="A15" s="129" t="s">
        <v>431</v>
      </c>
      <c r="B15" s="269">
        <v>2015</v>
      </c>
      <c r="C15" s="553">
        <v>80</v>
      </c>
      <c r="D15" s="553">
        <v>12</v>
      </c>
      <c r="E15" s="553">
        <v>53</v>
      </c>
      <c r="F15" s="553">
        <v>4</v>
      </c>
      <c r="G15" s="553">
        <v>5</v>
      </c>
      <c r="H15" s="553" t="s">
        <v>314</v>
      </c>
      <c r="I15" s="15"/>
    </row>
    <row r="16" spans="1:9">
      <c r="A16" s="130"/>
      <c r="B16" s="269">
        <v>2016</v>
      </c>
      <c r="C16" s="553">
        <v>82</v>
      </c>
      <c r="D16" s="553">
        <v>12</v>
      </c>
      <c r="E16" s="553">
        <v>52</v>
      </c>
      <c r="F16" s="553">
        <v>4</v>
      </c>
      <c r="G16" s="553">
        <v>6</v>
      </c>
      <c r="H16" s="553" t="s">
        <v>314</v>
      </c>
      <c r="I16" s="15"/>
    </row>
    <row r="17" spans="1:9">
      <c r="A17" s="294"/>
      <c r="B17" s="200">
        <v>2017</v>
      </c>
      <c r="C17" s="552">
        <v>85</v>
      </c>
      <c r="D17" s="552">
        <v>12</v>
      </c>
      <c r="E17" s="552">
        <v>58</v>
      </c>
      <c r="F17" s="552">
        <v>4</v>
      </c>
      <c r="G17" s="552">
        <v>6</v>
      </c>
      <c r="H17" s="1185" t="s">
        <v>314</v>
      </c>
      <c r="I17" s="15"/>
    </row>
    <row r="18" spans="1:9" ht="20.100000000000001" customHeight="1">
      <c r="A18" s="2225" t="s">
        <v>693</v>
      </c>
      <c r="B18" s="2225"/>
      <c r="C18" s="2225"/>
      <c r="D18" s="2225"/>
      <c r="E18" s="2225"/>
      <c r="F18" s="2225"/>
      <c r="G18" s="2225"/>
      <c r="H18" s="2225"/>
      <c r="I18" s="15"/>
    </row>
    <row r="19" spans="1:9">
      <c r="A19" s="291" t="s">
        <v>474</v>
      </c>
      <c r="B19" s="269">
        <v>2015</v>
      </c>
      <c r="C19" s="1183">
        <v>3824</v>
      </c>
      <c r="D19" s="1183">
        <v>234</v>
      </c>
      <c r="E19" s="1183">
        <v>4124</v>
      </c>
      <c r="F19" s="1183">
        <v>1413</v>
      </c>
      <c r="G19" s="1183">
        <v>219</v>
      </c>
      <c r="H19" s="1184">
        <v>114</v>
      </c>
      <c r="I19" s="15"/>
    </row>
    <row r="20" spans="1:9">
      <c r="A20" s="130"/>
      <c r="B20" s="269">
        <v>2016</v>
      </c>
      <c r="C20" s="553">
        <v>3859</v>
      </c>
      <c r="D20" s="553">
        <v>190</v>
      </c>
      <c r="E20" s="553">
        <v>4947</v>
      </c>
      <c r="F20" s="553">
        <v>1014</v>
      </c>
      <c r="G20" s="553">
        <v>219</v>
      </c>
      <c r="H20" s="553">
        <v>76</v>
      </c>
      <c r="I20" s="15"/>
    </row>
    <row r="21" spans="1:9">
      <c r="A21" s="294"/>
      <c r="B21" s="200">
        <v>2017</v>
      </c>
      <c r="C21" s="552">
        <v>3977</v>
      </c>
      <c r="D21" s="552">
        <v>188</v>
      </c>
      <c r="E21" s="552">
        <v>5123</v>
      </c>
      <c r="F21" s="552">
        <v>1011</v>
      </c>
      <c r="G21" s="552">
        <v>219</v>
      </c>
      <c r="H21" s="552">
        <v>46</v>
      </c>
      <c r="I21" s="15"/>
    </row>
    <row r="22" spans="1:9">
      <c r="A22" s="125" t="s">
        <v>692</v>
      </c>
      <c r="B22" s="114"/>
      <c r="C22" s="582"/>
      <c r="D22" s="583"/>
      <c r="E22" s="583"/>
      <c r="F22" s="583"/>
      <c r="G22" s="583"/>
      <c r="H22" s="584"/>
      <c r="I22" s="15"/>
    </row>
    <row r="23" spans="1:9">
      <c r="A23" s="129" t="s">
        <v>429</v>
      </c>
      <c r="B23" s="269">
        <v>2015</v>
      </c>
      <c r="C23" s="1183">
        <v>340</v>
      </c>
      <c r="D23" s="1183">
        <v>20</v>
      </c>
      <c r="E23" s="1183">
        <v>225</v>
      </c>
      <c r="F23" s="1183">
        <v>597</v>
      </c>
      <c r="G23" s="1183" t="s">
        <v>2610</v>
      </c>
      <c r="H23" s="1184" t="s">
        <v>314</v>
      </c>
      <c r="I23" s="15"/>
    </row>
    <row r="24" spans="1:9">
      <c r="A24" s="130"/>
      <c r="B24" s="269">
        <v>2016</v>
      </c>
      <c r="C24" s="553">
        <v>320</v>
      </c>
      <c r="D24" s="553">
        <v>20</v>
      </c>
      <c r="E24" s="553">
        <v>925</v>
      </c>
      <c r="F24" s="553">
        <v>597</v>
      </c>
      <c r="G24" s="553" t="s">
        <v>48</v>
      </c>
      <c r="H24" s="553" t="s">
        <v>314</v>
      </c>
      <c r="I24" s="15"/>
    </row>
    <row r="25" spans="1:9">
      <c r="A25" s="294"/>
      <c r="B25" s="200">
        <v>2017</v>
      </c>
      <c r="C25" s="552">
        <v>320</v>
      </c>
      <c r="D25" s="552">
        <v>20</v>
      </c>
      <c r="E25" s="552">
        <v>925</v>
      </c>
      <c r="F25" s="552">
        <v>597</v>
      </c>
      <c r="G25" s="1185" t="s">
        <v>48</v>
      </c>
      <c r="H25" s="1185" t="s">
        <v>314</v>
      </c>
      <c r="I25" s="15"/>
    </row>
    <row r="26" spans="1:9">
      <c r="A26" s="129" t="s">
        <v>430</v>
      </c>
      <c r="B26" s="269">
        <v>2015</v>
      </c>
      <c r="C26" s="1183">
        <v>1046</v>
      </c>
      <c r="D26" s="1183">
        <v>109</v>
      </c>
      <c r="E26" s="1183">
        <v>2164</v>
      </c>
      <c r="F26" s="1183">
        <v>194</v>
      </c>
      <c r="G26" s="1183" t="s">
        <v>2610</v>
      </c>
      <c r="H26" s="1184" t="s">
        <v>314</v>
      </c>
      <c r="I26" s="15"/>
    </row>
    <row r="27" spans="1:9">
      <c r="A27" s="130"/>
      <c r="B27" s="269">
        <v>2016</v>
      </c>
      <c r="C27" s="553">
        <v>1090</v>
      </c>
      <c r="D27" s="553">
        <v>25</v>
      </c>
      <c r="E27" s="553">
        <v>1982</v>
      </c>
      <c r="F27" s="553" t="s">
        <v>48</v>
      </c>
      <c r="G27" s="553" t="s">
        <v>48</v>
      </c>
      <c r="H27" s="553" t="s">
        <v>314</v>
      </c>
      <c r="I27" s="15"/>
    </row>
    <row r="28" spans="1:9">
      <c r="A28" s="294"/>
      <c r="B28" s="200">
        <v>2017</v>
      </c>
      <c r="C28" s="552">
        <v>1090</v>
      </c>
      <c r="D28" s="1185" t="s">
        <v>48</v>
      </c>
      <c r="E28" s="552">
        <v>1982</v>
      </c>
      <c r="F28" s="1185" t="s">
        <v>48</v>
      </c>
      <c r="G28" s="1185" t="s">
        <v>48</v>
      </c>
      <c r="H28" s="1185" t="s">
        <v>314</v>
      </c>
      <c r="I28" s="15"/>
    </row>
    <row r="29" spans="1:9">
      <c r="A29" s="129" t="s">
        <v>431</v>
      </c>
      <c r="B29" s="269">
        <v>2015</v>
      </c>
      <c r="C29" s="1183">
        <v>2438</v>
      </c>
      <c r="D29" s="1183">
        <v>105</v>
      </c>
      <c r="E29" s="1183">
        <v>1735</v>
      </c>
      <c r="F29" s="1183">
        <v>622</v>
      </c>
      <c r="G29" s="1183">
        <v>219</v>
      </c>
      <c r="H29" s="1184" t="s">
        <v>314</v>
      </c>
      <c r="I29" s="15"/>
    </row>
    <row r="30" spans="1:9">
      <c r="A30" s="130"/>
      <c r="B30" s="269">
        <v>2016</v>
      </c>
      <c r="C30" s="553">
        <v>2449</v>
      </c>
      <c r="D30" s="553">
        <v>145</v>
      </c>
      <c r="E30" s="553">
        <v>2040</v>
      </c>
      <c r="F30" s="553">
        <v>417</v>
      </c>
      <c r="G30" s="553">
        <v>219</v>
      </c>
      <c r="H30" s="553" t="s">
        <v>314</v>
      </c>
      <c r="I30" s="15"/>
    </row>
    <row r="31" spans="1:9">
      <c r="A31" s="294"/>
      <c r="B31" s="200">
        <v>2017</v>
      </c>
      <c r="C31" s="552">
        <v>2567</v>
      </c>
      <c r="D31" s="552">
        <v>168</v>
      </c>
      <c r="E31" s="552">
        <v>2216</v>
      </c>
      <c r="F31" s="552">
        <v>414</v>
      </c>
      <c r="G31" s="552">
        <v>219</v>
      </c>
      <c r="H31" s="1185" t="s">
        <v>314</v>
      </c>
      <c r="I31" s="15"/>
    </row>
  </sheetData>
  <mergeCells count="4">
    <mergeCell ref="A2:H2"/>
    <mergeCell ref="A3:B3"/>
    <mergeCell ref="A4:H4"/>
    <mergeCell ref="A18:H18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3"/>
  <dimension ref="A1:P29"/>
  <sheetViews>
    <sheetView showGridLines="0" zoomScaleNormal="100" zoomScaleSheetLayoutView="59" workbookViewId="0">
      <pane ySplit="6" topLeftCell="A7" activePane="bottomLeft" state="frozen"/>
      <selection activeCell="H35" sqref="H35"/>
      <selection pane="bottomLeft"/>
    </sheetView>
  </sheetViews>
  <sheetFormatPr defaultRowHeight="15"/>
  <cols>
    <col min="1" max="1" width="26.5703125" customWidth="1"/>
    <col min="2" max="8" width="16.7109375" customWidth="1"/>
  </cols>
  <sheetData>
    <row r="1" spans="1:16" ht="35.1" customHeight="1">
      <c r="A1" s="264"/>
      <c r="B1" s="264"/>
      <c r="C1" s="264"/>
      <c r="D1" s="264"/>
      <c r="E1" s="264"/>
      <c r="F1" s="264"/>
      <c r="G1" s="264"/>
      <c r="H1" s="264"/>
    </row>
    <row r="2" spans="1:16" ht="15" customHeight="1">
      <c r="A2" s="1858" t="s">
        <v>2144</v>
      </c>
      <c r="B2" s="2031"/>
      <c r="C2" s="2031"/>
      <c r="D2" s="2031"/>
      <c r="E2" s="2031"/>
      <c r="F2" s="2031"/>
      <c r="G2" s="1846"/>
      <c r="H2" s="1846"/>
    </row>
    <row r="3" spans="1:16">
      <c r="A3" s="2189" t="s">
        <v>36</v>
      </c>
      <c r="B3" s="1984" t="s">
        <v>1522</v>
      </c>
      <c r="C3" s="1873" t="s">
        <v>1541</v>
      </c>
      <c r="D3" s="1860"/>
      <c r="E3" s="1860"/>
      <c r="F3" s="1860"/>
      <c r="G3" s="2029"/>
      <c r="H3" s="2012" t="s">
        <v>1509</v>
      </c>
    </row>
    <row r="4" spans="1:16" ht="15" customHeight="1">
      <c r="A4" s="2190"/>
      <c r="B4" s="1985"/>
      <c r="C4" s="1872" t="s">
        <v>201</v>
      </c>
      <c r="D4" s="1872" t="s">
        <v>249</v>
      </c>
      <c r="E4" s="1872"/>
      <c r="F4" s="1873"/>
      <c r="G4" s="1984" t="s">
        <v>519</v>
      </c>
      <c r="H4" s="2013"/>
    </row>
    <row r="5" spans="1:16" ht="92.1" customHeight="1">
      <c r="A5" s="2190"/>
      <c r="B5" s="1985"/>
      <c r="C5" s="1872"/>
      <c r="D5" s="1872" t="s">
        <v>257</v>
      </c>
      <c r="E5" s="1872" t="s">
        <v>694</v>
      </c>
      <c r="F5" s="1873" t="s">
        <v>1508</v>
      </c>
      <c r="G5" s="1985"/>
      <c r="H5" s="2013"/>
    </row>
    <row r="6" spans="1:16" ht="21" customHeight="1" thickBot="1">
      <c r="A6" s="2191"/>
      <c r="B6" s="1986"/>
      <c r="C6" s="2226"/>
      <c r="D6" s="2226"/>
      <c r="E6" s="2226"/>
      <c r="F6" s="2015"/>
      <c r="G6" s="1986"/>
      <c r="H6" s="2030"/>
    </row>
    <row r="7" spans="1:16" ht="19.5" customHeight="1" thickTop="1">
      <c r="A7" s="193" t="s">
        <v>2537</v>
      </c>
      <c r="B7" s="551">
        <v>34</v>
      </c>
      <c r="C7" s="551">
        <v>883</v>
      </c>
      <c r="D7" s="1172">
        <v>716</v>
      </c>
      <c r="E7" s="1191">
        <v>78</v>
      </c>
      <c r="F7" s="1191">
        <v>2</v>
      </c>
      <c r="G7" s="317">
        <v>0.06</v>
      </c>
      <c r="H7" s="566">
        <v>99.1</v>
      </c>
    </row>
    <row r="8" spans="1:16">
      <c r="A8" s="269">
        <v>2016</v>
      </c>
      <c r="B8" s="551">
        <v>36</v>
      </c>
      <c r="C8" s="551">
        <v>928</v>
      </c>
      <c r="D8" s="1172">
        <v>732</v>
      </c>
      <c r="E8" s="1191">
        <v>111</v>
      </c>
      <c r="F8" s="1191">
        <v>2</v>
      </c>
      <c r="G8" s="317">
        <v>7.0000000000000007E-2</v>
      </c>
      <c r="H8" s="566">
        <v>99.2</v>
      </c>
      <c r="L8" s="331"/>
    </row>
    <row r="9" spans="1:16">
      <c r="A9" s="200">
        <v>2017</v>
      </c>
      <c r="B9" s="153">
        <v>34</v>
      </c>
      <c r="C9" s="153">
        <v>870</v>
      </c>
      <c r="D9" s="245">
        <v>651</v>
      </c>
      <c r="E9" s="245">
        <v>131</v>
      </c>
      <c r="F9" s="245">
        <v>4</v>
      </c>
      <c r="G9" s="885">
        <v>0.06</v>
      </c>
      <c r="H9" s="573">
        <v>99.2</v>
      </c>
      <c r="J9" s="331"/>
      <c r="P9" s="831"/>
    </row>
    <row r="10" spans="1:16" s="174" customFormat="1">
      <c r="A10" s="1703" t="s">
        <v>1103</v>
      </c>
      <c r="B10" s="1713">
        <v>12</v>
      </c>
      <c r="C10" s="1704">
        <v>277</v>
      </c>
      <c r="D10" s="1704">
        <v>255</v>
      </c>
      <c r="E10" s="1714" t="s">
        <v>2594</v>
      </c>
      <c r="F10" s="1714" t="s">
        <v>2594</v>
      </c>
      <c r="G10" s="1715">
        <v>0.05</v>
      </c>
      <c r="H10" s="1716">
        <v>97</v>
      </c>
    </row>
    <row r="11" spans="1:16">
      <c r="A11" s="256" t="s">
        <v>294</v>
      </c>
      <c r="B11" s="271"/>
      <c r="C11" s="556"/>
      <c r="D11" s="1187"/>
      <c r="E11" s="1188"/>
      <c r="F11" s="556"/>
      <c r="G11" s="886"/>
      <c r="H11" s="555"/>
    </row>
    <row r="12" spans="1:16">
      <c r="A12" s="129" t="s">
        <v>1130</v>
      </c>
      <c r="B12" s="551">
        <v>2</v>
      </c>
      <c r="C12" s="551">
        <v>99</v>
      </c>
      <c r="D12" s="1172">
        <v>99</v>
      </c>
      <c r="E12" s="1186" t="s">
        <v>2594</v>
      </c>
      <c r="F12" s="1186" t="s">
        <v>2594</v>
      </c>
      <c r="G12" s="317">
        <v>0.08</v>
      </c>
      <c r="H12" s="566">
        <v>75.8</v>
      </c>
    </row>
    <row r="13" spans="1:16" s="174" customFormat="1">
      <c r="A13" s="129" t="s">
        <v>1131</v>
      </c>
      <c r="B13" s="551">
        <v>4</v>
      </c>
      <c r="C13" s="551">
        <v>54</v>
      </c>
      <c r="D13" s="1172">
        <v>52</v>
      </c>
      <c r="E13" s="1186" t="s">
        <v>2594</v>
      </c>
      <c r="F13" s="1186" t="s">
        <v>2594</v>
      </c>
      <c r="G13" s="317">
        <v>0.04</v>
      </c>
      <c r="H13" s="566">
        <v>46</v>
      </c>
    </row>
    <row r="14" spans="1:16">
      <c r="A14" s="129" t="s">
        <v>1132</v>
      </c>
      <c r="B14" s="551">
        <v>1</v>
      </c>
      <c r="C14" s="551">
        <v>20</v>
      </c>
      <c r="D14" s="1172">
        <v>20</v>
      </c>
      <c r="E14" s="1186" t="s">
        <v>2594</v>
      </c>
      <c r="F14" s="1186" t="s">
        <v>2594</v>
      </c>
      <c r="G14" s="317">
        <v>0.02</v>
      </c>
      <c r="H14" s="566">
        <v>92.7</v>
      </c>
    </row>
    <row r="15" spans="1:16">
      <c r="A15" s="129" t="s">
        <v>1133</v>
      </c>
      <c r="B15" s="551">
        <v>2</v>
      </c>
      <c r="C15" s="551">
        <v>38</v>
      </c>
      <c r="D15" s="1172">
        <v>31</v>
      </c>
      <c r="E15" s="1186" t="s">
        <v>2594</v>
      </c>
      <c r="F15" s="1186" t="s">
        <v>2594</v>
      </c>
      <c r="G15" s="317">
        <v>0.03</v>
      </c>
      <c r="H15" s="566">
        <v>99.1</v>
      </c>
    </row>
    <row r="16" spans="1:16">
      <c r="A16" s="129" t="s">
        <v>1134</v>
      </c>
      <c r="B16" s="26">
        <v>1</v>
      </c>
      <c r="C16" s="551">
        <v>26</v>
      </c>
      <c r="D16" s="1172">
        <v>26</v>
      </c>
      <c r="E16" s="1186" t="s">
        <v>2594</v>
      </c>
      <c r="F16" s="1186" t="s">
        <v>2594</v>
      </c>
      <c r="G16" s="317">
        <v>0.02</v>
      </c>
      <c r="H16" s="566">
        <v>73.7</v>
      </c>
    </row>
    <row r="17" spans="1:8">
      <c r="A17" s="165" t="s">
        <v>296</v>
      </c>
      <c r="B17" s="26"/>
      <c r="C17" s="50"/>
      <c r="D17" s="50"/>
      <c r="E17" s="50"/>
      <c r="F17" s="50"/>
      <c r="G17" s="317"/>
      <c r="H17" s="30"/>
    </row>
    <row r="18" spans="1:8">
      <c r="A18" s="129" t="s">
        <v>1142</v>
      </c>
      <c r="B18" s="551">
        <v>2</v>
      </c>
      <c r="C18" s="551">
        <v>40</v>
      </c>
      <c r="D18" s="551">
        <v>27</v>
      </c>
      <c r="E18" s="1186" t="s">
        <v>2594</v>
      </c>
      <c r="F18" s="1186" t="s">
        <v>2594</v>
      </c>
      <c r="G18" s="887">
        <v>0.47</v>
      </c>
      <c r="H18" s="566">
        <v>99</v>
      </c>
    </row>
    <row r="19" spans="1:8">
      <c r="A19" s="1579" t="s">
        <v>1173</v>
      </c>
      <c r="B19" s="1717">
        <v>22</v>
      </c>
      <c r="C19" s="1704">
        <v>593</v>
      </c>
      <c r="D19" s="1704">
        <v>396</v>
      </c>
      <c r="E19" s="1704">
        <v>131</v>
      </c>
      <c r="F19" s="1704">
        <v>4</v>
      </c>
      <c r="G19" s="1718">
        <v>0.08</v>
      </c>
      <c r="H19" s="1716">
        <v>99.4</v>
      </c>
    </row>
    <row r="20" spans="1:8" s="174" customFormat="1">
      <c r="A20" s="482" t="s">
        <v>294</v>
      </c>
      <c r="B20" s="26"/>
      <c r="C20" s="245"/>
      <c r="D20" s="245"/>
      <c r="E20" s="245"/>
      <c r="F20" s="245"/>
      <c r="G20" s="885"/>
      <c r="H20" s="260"/>
    </row>
    <row r="21" spans="1:8">
      <c r="A21" s="472" t="s">
        <v>1940</v>
      </c>
      <c r="B21" s="551">
        <v>1</v>
      </c>
      <c r="C21" s="551">
        <v>52</v>
      </c>
      <c r="D21" s="551">
        <v>51</v>
      </c>
      <c r="E21" s="1186" t="s">
        <v>2594</v>
      </c>
      <c r="F21" s="551" t="s">
        <v>48</v>
      </c>
      <c r="G21" s="317">
        <v>0.04</v>
      </c>
      <c r="H21" s="566">
        <v>98.2</v>
      </c>
    </row>
    <row r="22" spans="1:8">
      <c r="A22" s="472" t="s">
        <v>1135</v>
      </c>
      <c r="B22" s="551">
        <v>5</v>
      </c>
      <c r="C22" s="551">
        <v>26</v>
      </c>
      <c r="D22" s="551">
        <v>17</v>
      </c>
      <c r="E22" s="1186" t="s">
        <v>2594</v>
      </c>
      <c r="F22" s="551">
        <v>1</v>
      </c>
      <c r="G22" s="317">
        <v>0.03</v>
      </c>
      <c r="H22" s="566">
        <v>98.6</v>
      </c>
    </row>
    <row r="23" spans="1:8" s="174" customFormat="1">
      <c r="A23" s="129" t="s">
        <v>1136</v>
      </c>
      <c r="B23" s="551">
        <v>4</v>
      </c>
      <c r="C23" s="551">
        <v>67</v>
      </c>
      <c r="D23" s="551">
        <v>60</v>
      </c>
      <c r="E23" s="1186" t="s">
        <v>2594</v>
      </c>
      <c r="F23" s="1186" t="s">
        <v>2594</v>
      </c>
      <c r="G23" s="317">
        <v>7.0000000000000007E-2</v>
      </c>
      <c r="H23" s="566">
        <v>95.8</v>
      </c>
    </row>
    <row r="24" spans="1:8">
      <c r="A24" s="129" t="s">
        <v>1138</v>
      </c>
      <c r="B24" s="551">
        <v>3</v>
      </c>
      <c r="C24" s="551">
        <v>159</v>
      </c>
      <c r="D24" s="551">
        <v>27</v>
      </c>
      <c r="E24" s="551">
        <v>131</v>
      </c>
      <c r="F24" s="551">
        <v>1</v>
      </c>
      <c r="G24" s="317">
        <v>0.12</v>
      </c>
      <c r="H24" s="566">
        <v>96.8</v>
      </c>
    </row>
    <row r="25" spans="1:8">
      <c r="A25" s="129" t="s">
        <v>1139</v>
      </c>
      <c r="B25" s="551">
        <v>4</v>
      </c>
      <c r="C25" s="551">
        <v>84</v>
      </c>
      <c r="D25" s="551">
        <v>78</v>
      </c>
      <c r="E25" s="1186" t="s">
        <v>2594</v>
      </c>
      <c r="F25" s="551">
        <v>1</v>
      </c>
      <c r="G25" s="317">
        <v>7.0000000000000007E-2</v>
      </c>
      <c r="H25" s="566">
        <v>79.8</v>
      </c>
    </row>
    <row r="26" spans="1:8">
      <c r="A26" s="129" t="s">
        <v>1140</v>
      </c>
      <c r="B26" s="551">
        <v>3</v>
      </c>
      <c r="C26" s="551">
        <v>173</v>
      </c>
      <c r="D26" s="551">
        <v>146</v>
      </c>
      <c r="E26" s="1186" t="s">
        <v>2594</v>
      </c>
      <c r="F26" s="551">
        <v>1</v>
      </c>
      <c r="G26" s="317">
        <v>0.12</v>
      </c>
      <c r="H26" s="566">
        <v>99.8</v>
      </c>
    </row>
    <row r="27" spans="1:8">
      <c r="A27" s="165" t="s">
        <v>296</v>
      </c>
      <c r="B27" s="274"/>
      <c r="C27" s="50"/>
      <c r="D27" s="50"/>
      <c r="E27" s="50"/>
      <c r="F27" s="551"/>
      <c r="G27" s="317"/>
      <c r="H27" s="30"/>
    </row>
    <row r="28" spans="1:8">
      <c r="A28" s="129" t="s">
        <v>1141</v>
      </c>
      <c r="B28" s="551">
        <v>2</v>
      </c>
      <c r="C28" s="551">
        <v>32</v>
      </c>
      <c r="D28" s="551">
        <v>17</v>
      </c>
      <c r="E28" s="1186" t="s">
        <v>2594</v>
      </c>
      <c r="F28" s="1186" t="s">
        <v>2594</v>
      </c>
      <c r="G28" s="887">
        <v>0.12</v>
      </c>
      <c r="H28" s="566">
        <v>85.4</v>
      </c>
    </row>
    <row r="29" spans="1:8">
      <c r="A29" s="66" t="s">
        <v>1544</v>
      </c>
    </row>
  </sheetData>
  <mergeCells count="11">
    <mergeCell ref="E5:E6"/>
    <mergeCell ref="F5:F6"/>
    <mergeCell ref="A2:H2"/>
    <mergeCell ref="A3:A6"/>
    <mergeCell ref="B3:B6"/>
    <mergeCell ref="C3:G3"/>
    <mergeCell ref="H3:H6"/>
    <mergeCell ref="C4:C6"/>
    <mergeCell ref="D4:F4"/>
    <mergeCell ref="G4:G6"/>
    <mergeCell ref="D5:D6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J25"/>
  <sheetViews>
    <sheetView showGridLines="0" workbookViewId="0">
      <selection activeCell="A2" sqref="A2:I2"/>
    </sheetView>
  </sheetViews>
  <sheetFormatPr defaultRowHeight="15"/>
  <cols>
    <col min="1" max="1" width="20.7109375" customWidth="1"/>
    <col min="2" max="9" width="15.5703125" customWidth="1"/>
    <col min="10" max="10" width="9.140625" style="15"/>
  </cols>
  <sheetData>
    <row r="1" spans="1:10" ht="34.5" customHeight="1">
      <c r="A1" s="577"/>
      <c r="B1" s="577"/>
      <c r="C1" s="577"/>
      <c r="D1" s="577"/>
      <c r="E1" s="577"/>
      <c r="F1" s="577"/>
      <c r="J1"/>
    </row>
    <row r="2" spans="1:10" ht="15" customHeight="1">
      <c r="A2" s="1843" t="s">
        <v>2787</v>
      </c>
      <c r="B2" s="1843"/>
      <c r="C2" s="1843"/>
      <c r="D2" s="1843"/>
      <c r="E2" s="1843"/>
      <c r="F2" s="1843"/>
      <c r="G2" s="1843"/>
      <c r="H2" s="1843"/>
      <c r="I2" s="1843"/>
      <c r="J2"/>
    </row>
    <row r="3" spans="1:10">
      <c r="A3" s="1870" t="s">
        <v>2786</v>
      </c>
      <c r="B3" s="1870"/>
      <c r="C3" s="1870"/>
      <c r="D3" s="1870"/>
      <c r="E3" s="1870"/>
      <c r="F3" s="1870"/>
      <c r="G3" s="1870"/>
      <c r="H3" s="1870"/>
      <c r="I3" s="1870"/>
    </row>
    <row r="4" spans="1:10">
      <c r="A4" s="1877" t="s">
        <v>1227</v>
      </c>
      <c r="B4" s="1877"/>
      <c r="C4" s="774"/>
      <c r="D4" s="774"/>
      <c r="E4" s="774"/>
      <c r="F4" s="774"/>
      <c r="G4" s="774"/>
      <c r="H4" s="774"/>
      <c r="I4" s="774"/>
    </row>
    <row r="5" spans="1:10">
      <c r="A5" s="1834" t="s">
        <v>192</v>
      </c>
      <c r="B5" s="1878" t="s">
        <v>193</v>
      </c>
      <c r="C5" s="1879"/>
      <c r="D5" s="1871" t="s">
        <v>245</v>
      </c>
      <c r="E5" s="1871"/>
      <c r="F5" s="1871"/>
      <c r="G5" s="1872" t="s">
        <v>246</v>
      </c>
      <c r="H5" s="1872"/>
      <c r="I5" s="1873"/>
    </row>
    <row r="6" spans="1:10" ht="36" customHeight="1">
      <c r="A6" s="1835"/>
      <c r="B6" s="1874" t="s">
        <v>247</v>
      </c>
      <c r="C6" s="1880" t="s">
        <v>2772</v>
      </c>
      <c r="D6" s="1874" t="s">
        <v>247</v>
      </c>
      <c r="E6" s="1859" t="s">
        <v>249</v>
      </c>
      <c r="F6" s="1876"/>
      <c r="G6" s="1874" t="s">
        <v>247</v>
      </c>
      <c r="H6" s="1859" t="s">
        <v>249</v>
      </c>
      <c r="I6" s="1869"/>
    </row>
    <row r="7" spans="1:10" ht="15.75" thickBot="1">
      <c r="A7" s="1836"/>
      <c r="B7" s="1875"/>
      <c r="C7" s="1875"/>
      <c r="D7" s="1875"/>
      <c r="E7" s="1456" t="s">
        <v>1184</v>
      </c>
      <c r="F7" s="1456" t="s">
        <v>1185</v>
      </c>
      <c r="G7" s="1875"/>
      <c r="H7" s="1456" t="s">
        <v>1184</v>
      </c>
      <c r="I7" s="1457" t="s">
        <v>1185</v>
      </c>
    </row>
    <row r="8" spans="1:10" ht="15.75" thickTop="1">
      <c r="A8" s="61" t="s">
        <v>206</v>
      </c>
      <c r="B8" s="542">
        <v>6370.3</v>
      </c>
      <c r="C8" s="1431">
        <v>43.8</v>
      </c>
      <c r="D8" s="542">
        <v>4593.3999999999996</v>
      </c>
      <c r="E8" s="777">
        <v>3973</v>
      </c>
      <c r="F8" s="777">
        <v>47</v>
      </c>
      <c r="G8" s="542">
        <v>1776.9</v>
      </c>
      <c r="H8" s="542">
        <v>410.6</v>
      </c>
      <c r="I8" s="1496">
        <v>374.8</v>
      </c>
    </row>
    <row r="9" spans="1:10">
      <c r="A9" s="408" t="s">
        <v>207</v>
      </c>
      <c r="B9" s="1497">
        <v>405.1</v>
      </c>
      <c r="C9" s="724">
        <v>44.5</v>
      </c>
      <c r="D9" s="1497">
        <v>285.10000000000002</v>
      </c>
      <c r="E9" s="638">
        <v>238</v>
      </c>
      <c r="F9" s="1497">
        <v>0.9</v>
      </c>
      <c r="G9" s="638">
        <v>120</v>
      </c>
      <c r="H9" s="1497">
        <v>43.7</v>
      </c>
      <c r="I9" s="772">
        <v>13.4</v>
      </c>
    </row>
    <row r="10" spans="1:10">
      <c r="A10" s="61" t="s">
        <v>208</v>
      </c>
      <c r="B10" s="1497">
        <v>463.2</v>
      </c>
      <c r="C10" s="724">
        <v>43.5</v>
      </c>
      <c r="D10" s="1497">
        <v>390.8</v>
      </c>
      <c r="E10" s="638">
        <v>348</v>
      </c>
      <c r="F10" s="638">
        <v>4</v>
      </c>
      <c r="G10" s="638">
        <v>72.400000000000006</v>
      </c>
      <c r="H10" s="1497">
        <v>7.3</v>
      </c>
      <c r="I10" s="772">
        <v>7.8</v>
      </c>
    </row>
    <row r="11" spans="1:10">
      <c r="A11" s="61" t="s">
        <v>209</v>
      </c>
      <c r="B11" s="1497">
        <v>316.5</v>
      </c>
      <c r="C11" s="724">
        <v>21.9</v>
      </c>
      <c r="D11" s="1497">
        <v>150.30000000000001</v>
      </c>
      <c r="E11" s="1497">
        <v>123.9</v>
      </c>
      <c r="F11" s="1497">
        <v>0.3</v>
      </c>
      <c r="G11" s="638">
        <v>166.2</v>
      </c>
      <c r="H11" s="1497">
        <v>30.2</v>
      </c>
      <c r="I11" s="772">
        <v>47.3</v>
      </c>
    </row>
    <row r="12" spans="1:10">
      <c r="A12" s="1438" t="s">
        <v>210</v>
      </c>
      <c r="B12" s="1498">
        <v>176.5</v>
      </c>
      <c r="C12" s="1499">
        <v>45.1</v>
      </c>
      <c r="D12" s="1498">
        <v>105.3</v>
      </c>
      <c r="E12" s="1498">
        <v>60.1</v>
      </c>
      <c r="F12" s="1498">
        <v>4.5999999999999996</v>
      </c>
      <c r="G12" s="1458">
        <v>71.3</v>
      </c>
      <c r="H12" s="1458">
        <v>6</v>
      </c>
      <c r="I12" s="1500">
        <v>20.7</v>
      </c>
    </row>
    <row r="13" spans="1:10">
      <c r="A13" s="61" t="s">
        <v>211</v>
      </c>
      <c r="B13" s="1497">
        <v>473.6</v>
      </c>
      <c r="C13" s="724">
        <v>48.7</v>
      </c>
      <c r="D13" s="638">
        <v>401</v>
      </c>
      <c r="E13" s="638">
        <v>384</v>
      </c>
      <c r="F13" s="1497">
        <v>0.3</v>
      </c>
      <c r="G13" s="638">
        <v>72.599999999999994</v>
      </c>
      <c r="H13" s="1497">
        <v>10.8</v>
      </c>
      <c r="I13" s="772">
        <v>15.4</v>
      </c>
    </row>
    <row r="14" spans="1:10">
      <c r="A14" s="61" t="s">
        <v>212</v>
      </c>
      <c r="B14" s="1497">
        <v>203.2</v>
      </c>
      <c r="C14" s="724">
        <v>37.799999999999997</v>
      </c>
      <c r="D14" s="1497">
        <v>171.5</v>
      </c>
      <c r="E14" s="1497">
        <v>148.5</v>
      </c>
      <c r="F14" s="1497">
        <v>0.2</v>
      </c>
      <c r="G14" s="638">
        <v>31.7</v>
      </c>
      <c r="H14" s="1497">
        <v>9.9</v>
      </c>
      <c r="I14" s="772">
        <v>0.7</v>
      </c>
    </row>
    <row r="15" spans="1:10">
      <c r="A15" s="61" t="s">
        <v>213</v>
      </c>
      <c r="B15" s="1497">
        <v>775.9</v>
      </c>
      <c r="C15" s="724">
        <v>40.200000000000003</v>
      </c>
      <c r="D15" s="1497">
        <v>563.4</v>
      </c>
      <c r="E15" s="1497">
        <v>515.70000000000005</v>
      </c>
      <c r="F15" s="638">
        <v>1</v>
      </c>
      <c r="G15" s="638">
        <v>212.5</v>
      </c>
      <c r="H15" s="1497">
        <v>25.7</v>
      </c>
      <c r="I15" s="772">
        <v>55.2</v>
      </c>
    </row>
    <row r="16" spans="1:10">
      <c r="A16" s="61" t="s">
        <v>214</v>
      </c>
      <c r="B16" s="1497">
        <v>242.7</v>
      </c>
      <c r="C16" s="724">
        <v>48.9</v>
      </c>
      <c r="D16" s="1497">
        <v>182.8</v>
      </c>
      <c r="E16" s="1497">
        <v>128.9</v>
      </c>
      <c r="F16" s="1497">
        <v>2.6</v>
      </c>
      <c r="G16" s="638">
        <v>60</v>
      </c>
      <c r="H16" s="1497">
        <v>17.399999999999999</v>
      </c>
      <c r="I16" s="772">
        <v>3.9</v>
      </c>
    </row>
    <row r="17" spans="1:9">
      <c r="A17" s="61" t="s">
        <v>215</v>
      </c>
      <c r="B17" s="1497">
        <v>220.6</v>
      </c>
      <c r="C17" s="724">
        <v>38.4</v>
      </c>
      <c r="D17" s="1497">
        <v>145.4</v>
      </c>
      <c r="E17" s="1497">
        <v>117.2</v>
      </c>
      <c r="F17" s="1497">
        <v>0.3</v>
      </c>
      <c r="G17" s="638">
        <v>75.099999999999994</v>
      </c>
      <c r="H17" s="1497">
        <v>39.700000000000003</v>
      </c>
      <c r="I17" s="772">
        <v>6.2</v>
      </c>
    </row>
    <row r="18" spans="1:9">
      <c r="A18" s="61" t="s">
        <v>216</v>
      </c>
      <c r="B18" s="1497">
        <v>350.5</v>
      </c>
      <c r="C18" s="724">
        <v>33.1</v>
      </c>
      <c r="D18" s="1497">
        <v>185.2</v>
      </c>
      <c r="E18" s="1497">
        <v>181.5</v>
      </c>
      <c r="F18" s="1497">
        <v>0.1</v>
      </c>
      <c r="G18" s="638">
        <v>165.3</v>
      </c>
      <c r="H18" s="1497">
        <v>29.7</v>
      </c>
      <c r="I18" s="772">
        <v>61.1</v>
      </c>
    </row>
    <row r="19" spans="1:9">
      <c r="A19" s="61" t="s">
        <v>217</v>
      </c>
      <c r="B19" s="1497">
        <v>421.7</v>
      </c>
      <c r="C19" s="724">
        <v>55.5</v>
      </c>
      <c r="D19" s="1497">
        <v>286.5</v>
      </c>
      <c r="E19" s="1497">
        <v>164.5</v>
      </c>
      <c r="F19" s="1497">
        <v>14.3</v>
      </c>
      <c r="G19" s="638">
        <v>135.19999999999999</v>
      </c>
      <c r="H19" s="1497">
        <v>22.5</v>
      </c>
      <c r="I19" s="772">
        <v>33.6</v>
      </c>
    </row>
    <row r="20" spans="1:9">
      <c r="A20" s="61" t="s">
        <v>218</v>
      </c>
      <c r="B20" s="1497">
        <v>206.1</v>
      </c>
      <c r="C20" s="724">
        <v>57.8</v>
      </c>
      <c r="D20" s="1497">
        <v>152.80000000000001</v>
      </c>
      <c r="E20" s="638">
        <v>137</v>
      </c>
      <c r="F20" s="638">
        <v>0</v>
      </c>
      <c r="G20" s="638">
        <v>53.3</v>
      </c>
      <c r="H20" s="1497">
        <v>19.899999999999999</v>
      </c>
      <c r="I20" s="772">
        <v>3.6</v>
      </c>
    </row>
    <row r="21" spans="1:9">
      <c r="A21" s="61" t="s">
        <v>219</v>
      </c>
      <c r="B21" s="1497">
        <v>115.6</v>
      </c>
      <c r="C21" s="724">
        <v>24</v>
      </c>
      <c r="D21" s="638">
        <v>66</v>
      </c>
      <c r="E21" s="1497">
        <v>52.4</v>
      </c>
      <c r="F21" s="1497">
        <v>0.2</v>
      </c>
      <c r="G21" s="638">
        <v>49.6</v>
      </c>
      <c r="H21" s="1497">
        <v>11.3</v>
      </c>
      <c r="I21" s="772">
        <v>9.5</v>
      </c>
    </row>
    <row r="22" spans="1:9">
      <c r="A22" s="61" t="s">
        <v>220</v>
      </c>
      <c r="B22" s="1497">
        <v>620.4</v>
      </c>
      <c r="C22" s="724">
        <v>62.4</v>
      </c>
      <c r="D22" s="1497">
        <v>401.5</v>
      </c>
      <c r="E22" s="1497">
        <v>373.4</v>
      </c>
      <c r="F22" s="638">
        <v>5</v>
      </c>
      <c r="G22" s="638">
        <v>218.9</v>
      </c>
      <c r="H22" s="638">
        <v>88</v>
      </c>
      <c r="I22" s="772">
        <v>23.5</v>
      </c>
    </row>
    <row r="23" spans="1:9">
      <c r="A23" s="61" t="s">
        <v>221</v>
      </c>
      <c r="B23" s="1497">
        <v>973.6</v>
      </c>
      <c r="C23" s="724">
        <v>56.1</v>
      </c>
      <c r="D23" s="1497">
        <v>838</v>
      </c>
      <c r="E23" s="1497">
        <v>758.3</v>
      </c>
      <c r="F23" s="1497">
        <v>10.4</v>
      </c>
      <c r="G23" s="638">
        <v>135.6</v>
      </c>
      <c r="H23" s="1497">
        <v>12.5</v>
      </c>
      <c r="I23" s="772">
        <v>34.299999999999997</v>
      </c>
    </row>
    <row r="24" spans="1:9">
      <c r="A24" s="61" t="s">
        <v>222</v>
      </c>
      <c r="B24" s="1497">
        <v>405.1</v>
      </c>
      <c r="C24" s="724">
        <v>48.4</v>
      </c>
      <c r="D24" s="1497">
        <v>267.8</v>
      </c>
      <c r="E24" s="1497">
        <v>241.5</v>
      </c>
      <c r="F24" s="1497">
        <v>2.8</v>
      </c>
      <c r="G24" s="638">
        <v>137.19999999999999</v>
      </c>
      <c r="H24" s="1497">
        <v>35.799999999999997</v>
      </c>
      <c r="I24" s="772">
        <v>38.6</v>
      </c>
    </row>
    <row r="25" spans="1:9">
      <c r="A25" s="1845" t="s">
        <v>250</v>
      </c>
      <c r="B25" s="1845"/>
      <c r="C25" s="1845"/>
      <c r="D25" s="1846"/>
      <c r="E25" s="1846"/>
      <c r="F25" s="1846"/>
      <c r="G25" s="1846"/>
      <c r="H25" s="1846"/>
      <c r="I25" s="1846"/>
    </row>
  </sheetData>
  <mergeCells count="14">
    <mergeCell ref="A2:I2"/>
    <mergeCell ref="H6:I6"/>
    <mergeCell ref="A25:I25"/>
    <mergeCell ref="A3:I3"/>
    <mergeCell ref="A5:A7"/>
    <mergeCell ref="D5:F5"/>
    <mergeCell ref="G5:I5"/>
    <mergeCell ref="B6:B7"/>
    <mergeCell ref="D6:D7"/>
    <mergeCell ref="E6:F6"/>
    <mergeCell ref="G6:G7"/>
    <mergeCell ref="A4:B4"/>
    <mergeCell ref="B5:C5"/>
    <mergeCell ref="C6:C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4"/>
  <dimension ref="A1:K31"/>
  <sheetViews>
    <sheetView showGridLines="0" zoomScaleNormal="100" workbookViewId="0">
      <pane ySplit="6" topLeftCell="A7" activePane="bottomLeft" state="frozen"/>
      <selection activeCell="H35" sqref="H35"/>
      <selection pane="bottomLeft"/>
    </sheetView>
  </sheetViews>
  <sheetFormatPr defaultRowHeight="15"/>
  <cols>
    <col min="1" max="1" width="26.28515625" customWidth="1"/>
    <col min="2" max="10" width="16.140625" customWidth="1"/>
  </cols>
  <sheetData>
    <row r="1" spans="1:11" ht="35.1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</row>
    <row r="2" spans="1:11" ht="15" customHeight="1">
      <c r="A2" s="1858" t="s">
        <v>2125</v>
      </c>
      <c r="B2" s="2031"/>
      <c r="C2" s="2031"/>
      <c r="D2" s="2031"/>
      <c r="E2" s="2031"/>
      <c r="F2" s="2031"/>
      <c r="G2" s="2031"/>
      <c r="H2" s="2031"/>
      <c r="I2" s="1846"/>
      <c r="J2" s="1846"/>
    </row>
    <row r="3" spans="1:11" ht="15" customHeight="1">
      <c r="A3" s="2189" t="s">
        <v>36</v>
      </c>
      <c r="B3" s="1984" t="s">
        <v>1542</v>
      </c>
      <c r="C3" s="1873" t="s">
        <v>1540</v>
      </c>
      <c r="D3" s="1860"/>
      <c r="E3" s="1860"/>
      <c r="F3" s="1860"/>
      <c r="G3" s="1860"/>
      <c r="H3" s="1860"/>
      <c r="I3" s="2029"/>
      <c r="J3" s="2012" t="s">
        <v>2461</v>
      </c>
    </row>
    <row r="4" spans="1:11" ht="15" customHeight="1">
      <c r="A4" s="2190"/>
      <c r="B4" s="1985"/>
      <c r="C4" s="1872" t="s">
        <v>201</v>
      </c>
      <c r="D4" s="1872" t="s">
        <v>1521</v>
      </c>
      <c r="E4" s="1872" t="s">
        <v>1539</v>
      </c>
      <c r="F4" s="1872"/>
      <c r="G4" s="1872"/>
      <c r="H4" s="1872"/>
      <c r="I4" s="1872" t="s">
        <v>519</v>
      </c>
      <c r="J4" s="2013"/>
    </row>
    <row r="5" spans="1:11" ht="86.1" customHeight="1">
      <c r="A5" s="2190"/>
      <c r="B5" s="1985"/>
      <c r="C5" s="1872"/>
      <c r="D5" s="1872"/>
      <c r="E5" s="1984" t="s">
        <v>284</v>
      </c>
      <c r="F5" s="1984" t="s">
        <v>254</v>
      </c>
      <c r="G5" s="1984" t="s">
        <v>255</v>
      </c>
      <c r="H5" s="1872" t="s">
        <v>256</v>
      </c>
      <c r="I5" s="1872"/>
      <c r="J5" s="2013"/>
    </row>
    <row r="6" spans="1:11" ht="15.75" thickBot="1">
      <c r="A6" s="2191"/>
      <c r="B6" s="1986"/>
      <c r="C6" s="2226"/>
      <c r="D6" s="2226"/>
      <c r="E6" s="1986"/>
      <c r="F6" s="1986"/>
      <c r="G6" s="1986"/>
      <c r="H6" s="2226"/>
      <c r="I6" s="2226"/>
      <c r="J6" s="2030"/>
    </row>
    <row r="7" spans="1:11" ht="2.1" customHeight="1" thickTop="1">
      <c r="A7" s="287"/>
      <c r="B7" s="106"/>
      <c r="C7" s="289"/>
      <c r="D7" s="293"/>
      <c r="E7" s="293"/>
      <c r="F7" s="293"/>
      <c r="G7" s="293"/>
      <c r="H7" s="293"/>
      <c r="I7" s="295"/>
      <c r="J7" s="107"/>
    </row>
    <row r="8" spans="1:11" ht="24.75">
      <c r="A8" s="193" t="s">
        <v>2536</v>
      </c>
      <c r="B8" s="115">
        <v>4</v>
      </c>
      <c r="C8" s="551">
        <v>2000096</v>
      </c>
      <c r="D8" s="551">
        <v>5150</v>
      </c>
      <c r="E8" s="551">
        <v>2631</v>
      </c>
      <c r="F8" s="551">
        <v>6111</v>
      </c>
      <c r="G8" s="551">
        <v>8812</v>
      </c>
      <c r="H8" s="551">
        <v>1981285</v>
      </c>
      <c r="I8" s="571">
        <v>143</v>
      </c>
      <c r="J8" s="228">
        <v>32.299999999999997</v>
      </c>
      <c r="K8" s="15"/>
    </row>
    <row r="9" spans="1:11">
      <c r="A9" s="269">
        <v>2016</v>
      </c>
      <c r="B9" s="115">
        <v>3</v>
      </c>
      <c r="C9" s="551">
        <v>2184225</v>
      </c>
      <c r="D9" s="551">
        <v>2018</v>
      </c>
      <c r="E9" s="551">
        <v>2471</v>
      </c>
      <c r="F9" s="551">
        <v>2701</v>
      </c>
      <c r="G9" s="551">
        <v>2448</v>
      </c>
      <c r="H9" s="551">
        <v>2175286</v>
      </c>
      <c r="I9" s="550">
        <v>156.1</v>
      </c>
      <c r="J9" s="1190">
        <v>65.3</v>
      </c>
    </row>
    <row r="10" spans="1:11">
      <c r="A10" s="200">
        <v>2017</v>
      </c>
      <c r="B10" s="153">
        <v>3</v>
      </c>
      <c r="C10" s="552">
        <v>2194203</v>
      </c>
      <c r="D10" s="1185">
        <v>5571</v>
      </c>
      <c r="E10" s="552">
        <v>2149</v>
      </c>
      <c r="F10" s="552">
        <v>2731</v>
      </c>
      <c r="G10" s="552">
        <v>2426</v>
      </c>
      <c r="H10" s="552">
        <v>2185491</v>
      </c>
      <c r="I10" s="1189">
        <v>156.9</v>
      </c>
      <c r="J10" s="246">
        <v>68.900000000000006</v>
      </c>
    </row>
    <row r="11" spans="1:11">
      <c r="A11" s="1703" t="s">
        <v>1103</v>
      </c>
      <c r="B11" s="1714" t="s">
        <v>295</v>
      </c>
      <c r="C11" s="1704">
        <v>953406</v>
      </c>
      <c r="D11" s="1704">
        <v>4422</v>
      </c>
      <c r="E11" s="1704">
        <v>1050</v>
      </c>
      <c r="F11" s="1704">
        <v>1101</v>
      </c>
      <c r="G11" s="1704">
        <v>619</v>
      </c>
      <c r="H11" s="1704">
        <v>949806</v>
      </c>
      <c r="I11" s="1719">
        <v>156</v>
      </c>
      <c r="J11" s="1704" t="s">
        <v>314</v>
      </c>
    </row>
    <row r="12" spans="1:11">
      <c r="A12" s="256" t="s">
        <v>294</v>
      </c>
      <c r="B12" s="272"/>
      <c r="C12" s="557"/>
      <c r="D12" s="557"/>
      <c r="E12" s="557"/>
      <c r="F12" s="557"/>
      <c r="G12" s="557"/>
      <c r="H12" s="557"/>
      <c r="I12" s="571"/>
      <c r="J12" s="558"/>
    </row>
    <row r="13" spans="1:11">
      <c r="A13" s="129" t="s">
        <v>1130</v>
      </c>
      <c r="B13" s="553" t="s">
        <v>2594</v>
      </c>
      <c r="C13" s="551">
        <v>350902</v>
      </c>
      <c r="D13" s="553" t="s">
        <v>2594</v>
      </c>
      <c r="E13" s="551">
        <v>402</v>
      </c>
      <c r="F13" s="551">
        <v>495</v>
      </c>
      <c r="G13" s="551">
        <v>39</v>
      </c>
      <c r="H13" s="551">
        <v>349966</v>
      </c>
      <c r="I13" s="1184">
        <v>289.10000000000002</v>
      </c>
      <c r="J13" s="228" t="s">
        <v>314</v>
      </c>
    </row>
    <row r="14" spans="1:11">
      <c r="A14" s="129" t="s">
        <v>1131</v>
      </c>
      <c r="B14" s="553" t="s">
        <v>2594</v>
      </c>
      <c r="C14" s="551">
        <v>36530</v>
      </c>
      <c r="D14" s="553" t="s">
        <v>2594</v>
      </c>
      <c r="E14" s="551">
        <v>123</v>
      </c>
      <c r="F14" s="551">
        <v>51</v>
      </c>
      <c r="G14" s="551">
        <v>192</v>
      </c>
      <c r="H14" s="551">
        <v>36158</v>
      </c>
      <c r="I14" s="1184">
        <v>26.3</v>
      </c>
      <c r="J14" s="228" t="s">
        <v>314</v>
      </c>
    </row>
    <row r="15" spans="1:11">
      <c r="A15" s="129" t="s">
        <v>1132</v>
      </c>
      <c r="B15" s="553" t="s">
        <v>2594</v>
      </c>
      <c r="C15" s="551">
        <v>15409</v>
      </c>
      <c r="D15" s="553" t="s">
        <v>2594</v>
      </c>
      <c r="E15" s="551">
        <v>45</v>
      </c>
      <c r="F15" s="551">
        <v>23</v>
      </c>
      <c r="G15" s="551">
        <v>119</v>
      </c>
      <c r="H15" s="551">
        <v>15222</v>
      </c>
      <c r="I15" s="1184">
        <v>15.4</v>
      </c>
      <c r="J15" s="228" t="s">
        <v>314</v>
      </c>
    </row>
    <row r="16" spans="1:11">
      <c r="A16" s="129" t="s">
        <v>1133</v>
      </c>
      <c r="B16" s="553" t="s">
        <v>2594</v>
      </c>
      <c r="C16" s="551">
        <v>70587</v>
      </c>
      <c r="D16" s="551">
        <v>4422</v>
      </c>
      <c r="E16" s="551">
        <v>145</v>
      </c>
      <c r="F16" s="551">
        <v>142</v>
      </c>
      <c r="G16" s="551">
        <v>182</v>
      </c>
      <c r="H16" s="551">
        <v>70064</v>
      </c>
      <c r="I16" s="1184">
        <v>56.6</v>
      </c>
      <c r="J16" s="228" t="s">
        <v>314</v>
      </c>
    </row>
    <row r="17" spans="1:10">
      <c r="A17" s="129" t="s">
        <v>1134</v>
      </c>
      <c r="B17" s="553" t="s">
        <v>2594</v>
      </c>
      <c r="C17" s="551">
        <v>9733</v>
      </c>
      <c r="D17" s="553" t="s">
        <v>2594</v>
      </c>
      <c r="E17" s="551">
        <v>42</v>
      </c>
      <c r="F17" s="551">
        <v>12</v>
      </c>
      <c r="G17" s="551">
        <v>43</v>
      </c>
      <c r="H17" s="551">
        <v>9636</v>
      </c>
      <c r="I17" s="1184">
        <v>8.3000000000000007</v>
      </c>
      <c r="J17" s="228" t="s">
        <v>314</v>
      </c>
    </row>
    <row r="18" spans="1:10">
      <c r="A18" s="165" t="s">
        <v>296</v>
      </c>
      <c r="B18" s="553"/>
      <c r="C18" s="556"/>
      <c r="D18" s="556"/>
      <c r="E18" s="556"/>
      <c r="F18" s="556"/>
      <c r="G18" s="556"/>
      <c r="H18" s="556"/>
      <c r="I18" s="571"/>
      <c r="J18" s="555"/>
    </row>
    <row r="19" spans="1:10">
      <c r="A19" s="129" t="s">
        <v>1142</v>
      </c>
      <c r="B19" s="553" t="s">
        <v>2594</v>
      </c>
      <c r="C19" s="551">
        <v>470245</v>
      </c>
      <c r="D19" s="553" t="s">
        <v>2594</v>
      </c>
      <c r="E19" s="551">
        <v>293</v>
      </c>
      <c r="F19" s="551">
        <v>378</v>
      </c>
      <c r="G19" s="551">
        <v>44</v>
      </c>
      <c r="H19" s="551">
        <v>468760</v>
      </c>
      <c r="I19" s="571">
        <v>5468</v>
      </c>
      <c r="J19" s="228" t="s">
        <v>314</v>
      </c>
    </row>
    <row r="20" spans="1:10">
      <c r="A20" s="1579" t="s">
        <v>1173</v>
      </c>
      <c r="B20" s="1717">
        <v>3</v>
      </c>
      <c r="C20" s="1704">
        <v>1240797</v>
      </c>
      <c r="D20" s="1704">
        <v>1149</v>
      </c>
      <c r="E20" s="1704">
        <v>1099</v>
      </c>
      <c r="F20" s="1704">
        <v>1630</v>
      </c>
      <c r="G20" s="1704">
        <v>1807</v>
      </c>
      <c r="H20" s="1704">
        <v>1235685</v>
      </c>
      <c r="I20" s="1720">
        <v>157.6</v>
      </c>
      <c r="J20" s="1712">
        <v>79.099999999999994</v>
      </c>
    </row>
    <row r="21" spans="1:10">
      <c r="A21" s="482" t="s">
        <v>294</v>
      </c>
      <c r="B21" s="26"/>
      <c r="C21" s="230"/>
      <c r="D21" s="230"/>
      <c r="E21" s="230"/>
      <c r="F21" s="230"/>
      <c r="G21" s="230"/>
      <c r="H21" s="230"/>
      <c r="I21" s="571"/>
      <c r="J21" s="30"/>
    </row>
    <row r="22" spans="1:10">
      <c r="A22" s="472" t="s">
        <v>1940</v>
      </c>
      <c r="B22" s="553" t="s">
        <v>2594</v>
      </c>
      <c r="C22" s="551">
        <v>52928</v>
      </c>
      <c r="D22" s="553" t="s">
        <v>2594</v>
      </c>
      <c r="E22" s="551">
        <v>139</v>
      </c>
      <c r="F22" s="551">
        <v>60</v>
      </c>
      <c r="G22" s="551">
        <v>78</v>
      </c>
      <c r="H22" s="551">
        <v>52651</v>
      </c>
      <c r="I22" s="1184">
        <v>38.1</v>
      </c>
      <c r="J22" s="228" t="s">
        <v>314</v>
      </c>
    </row>
    <row r="23" spans="1:10">
      <c r="A23" s="472" t="s">
        <v>1135</v>
      </c>
      <c r="B23" s="553" t="s">
        <v>2594</v>
      </c>
      <c r="C23" s="551">
        <v>18689</v>
      </c>
      <c r="D23" s="553" t="s">
        <v>2594</v>
      </c>
      <c r="E23" s="551">
        <v>112</v>
      </c>
      <c r="F23" s="551">
        <v>48</v>
      </c>
      <c r="G23" s="551">
        <v>90</v>
      </c>
      <c r="H23" s="551">
        <v>18429</v>
      </c>
      <c r="I23" s="1184">
        <v>24.2</v>
      </c>
      <c r="J23" s="228" t="s">
        <v>314</v>
      </c>
    </row>
    <row r="24" spans="1:10">
      <c r="A24" s="129" t="s">
        <v>1136</v>
      </c>
      <c r="B24" s="553" t="s">
        <v>2594</v>
      </c>
      <c r="C24" s="551">
        <v>23119</v>
      </c>
      <c r="D24" s="551">
        <v>1114</v>
      </c>
      <c r="E24" s="551">
        <v>32</v>
      </c>
      <c r="F24" s="551">
        <v>24</v>
      </c>
      <c r="G24" s="551">
        <v>41</v>
      </c>
      <c r="H24" s="551">
        <v>23015</v>
      </c>
      <c r="I24" s="1184">
        <v>24.7</v>
      </c>
      <c r="J24" s="228" t="s">
        <v>314</v>
      </c>
    </row>
    <row r="25" spans="1:10">
      <c r="A25" s="129" t="s">
        <v>1137</v>
      </c>
      <c r="B25" s="553" t="s">
        <v>2594</v>
      </c>
      <c r="C25" s="551">
        <v>422</v>
      </c>
      <c r="D25" s="553" t="s">
        <v>2594</v>
      </c>
      <c r="E25" s="553" t="s">
        <v>2594</v>
      </c>
      <c r="F25" s="553" t="s">
        <v>2594</v>
      </c>
      <c r="G25" s="553" t="s">
        <v>2594</v>
      </c>
      <c r="H25" s="551">
        <v>422</v>
      </c>
      <c r="I25" s="571">
        <v>0.7</v>
      </c>
      <c r="J25" s="228" t="s">
        <v>314</v>
      </c>
    </row>
    <row r="26" spans="1:10">
      <c r="A26" s="129" t="s">
        <v>1138</v>
      </c>
      <c r="B26" s="551">
        <v>1</v>
      </c>
      <c r="C26" s="551">
        <v>121072</v>
      </c>
      <c r="D26" s="553" t="s">
        <v>2594</v>
      </c>
      <c r="E26" s="551">
        <v>584</v>
      </c>
      <c r="F26" s="551">
        <v>163</v>
      </c>
      <c r="G26" s="551">
        <v>186</v>
      </c>
      <c r="H26" s="551">
        <v>119723</v>
      </c>
      <c r="I26" s="1184">
        <v>89.7</v>
      </c>
      <c r="J26" s="228">
        <v>93.4</v>
      </c>
    </row>
    <row r="27" spans="1:10">
      <c r="A27" s="129" t="s">
        <v>1139</v>
      </c>
      <c r="B27" s="554"/>
      <c r="C27" s="551">
        <v>81636</v>
      </c>
      <c r="D27" s="553" t="s">
        <v>2594</v>
      </c>
      <c r="E27" s="551">
        <v>118</v>
      </c>
      <c r="F27" s="551">
        <v>83</v>
      </c>
      <c r="G27" s="551">
        <v>257</v>
      </c>
      <c r="H27" s="551">
        <v>81172</v>
      </c>
      <c r="I27" s="1184">
        <v>72.099999999999994</v>
      </c>
      <c r="J27" s="228" t="s">
        <v>314</v>
      </c>
    </row>
    <row r="28" spans="1:10">
      <c r="A28" s="129" t="s">
        <v>1140</v>
      </c>
      <c r="B28" s="551">
        <v>2</v>
      </c>
      <c r="C28" s="551">
        <v>374857</v>
      </c>
      <c r="D28" s="551">
        <v>5</v>
      </c>
      <c r="E28" s="551">
        <v>104</v>
      </c>
      <c r="F28" s="551">
        <v>808</v>
      </c>
      <c r="G28" s="551">
        <v>1147</v>
      </c>
      <c r="H28" s="551">
        <v>372695</v>
      </c>
      <c r="I28" s="1184">
        <v>269.10000000000002</v>
      </c>
      <c r="J28" s="228">
        <v>11.6</v>
      </c>
    </row>
    <row r="29" spans="1:10">
      <c r="A29" s="165" t="s">
        <v>296</v>
      </c>
      <c r="B29" s="274"/>
      <c r="C29" s="230"/>
      <c r="D29" s="230"/>
      <c r="E29" s="230"/>
      <c r="F29" s="230"/>
      <c r="G29" s="230"/>
      <c r="H29" s="230"/>
      <c r="I29" s="571"/>
      <c r="J29" s="30"/>
    </row>
    <row r="30" spans="1:10">
      <c r="A30" s="129" t="s">
        <v>1141</v>
      </c>
      <c r="B30" s="553" t="s">
        <v>2594</v>
      </c>
      <c r="C30" s="551">
        <v>568074</v>
      </c>
      <c r="D30" s="551">
        <v>30</v>
      </c>
      <c r="E30" s="551">
        <v>10</v>
      </c>
      <c r="F30" s="551">
        <v>444</v>
      </c>
      <c r="G30" s="551">
        <v>8</v>
      </c>
      <c r="H30" s="551">
        <v>567578</v>
      </c>
      <c r="I30" s="1184">
        <v>2050.8000000000002</v>
      </c>
      <c r="J30" s="228" t="s">
        <v>314</v>
      </c>
    </row>
    <row r="31" spans="1:10" ht="20.100000000000001" customHeight="1">
      <c r="A31" s="66" t="s">
        <v>1543</v>
      </c>
      <c r="B31" s="84"/>
    </row>
  </sheetData>
  <mergeCells count="13">
    <mergeCell ref="F5:F6"/>
    <mergeCell ref="G5:G6"/>
    <mergeCell ref="H5:H6"/>
    <mergeCell ref="A2:J2"/>
    <mergeCell ref="A3:A6"/>
    <mergeCell ref="B3:B6"/>
    <mergeCell ref="C3:I3"/>
    <mergeCell ref="J3:J6"/>
    <mergeCell ref="C4:C6"/>
    <mergeCell ref="D4:D6"/>
    <mergeCell ref="E4:H4"/>
    <mergeCell ref="I4:I6"/>
    <mergeCell ref="E5:E6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5"/>
  <dimension ref="A1:K10"/>
  <sheetViews>
    <sheetView showGridLines="0" zoomScaleNormal="100" workbookViewId="0"/>
  </sheetViews>
  <sheetFormatPr defaultRowHeight="15"/>
  <cols>
    <col min="1" max="1" width="27" customWidth="1"/>
    <col min="2" max="5" width="18.7109375" customWidth="1"/>
  </cols>
  <sheetData>
    <row r="1" spans="1:11" ht="35.1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1" ht="19.5" customHeight="1">
      <c r="A2" s="1967" t="s">
        <v>2818</v>
      </c>
      <c r="B2" s="1968"/>
      <c r="C2" s="1968"/>
      <c r="D2" s="1857"/>
      <c r="E2" s="1857"/>
    </row>
    <row r="3" spans="1:11" ht="15" customHeight="1">
      <c r="A3" s="2229" t="s">
        <v>696</v>
      </c>
      <c r="B3" s="1873" t="s">
        <v>697</v>
      </c>
      <c r="C3" s="2029"/>
      <c r="D3" s="1984" t="s">
        <v>2145</v>
      </c>
      <c r="E3" s="2012" t="s">
        <v>2146</v>
      </c>
    </row>
    <row r="4" spans="1:11" ht="26.1" customHeight="1">
      <c r="A4" s="2230"/>
      <c r="B4" s="1662" t="s">
        <v>698</v>
      </c>
      <c r="C4" s="1662" t="s">
        <v>2147</v>
      </c>
      <c r="D4" s="1985"/>
      <c r="E4" s="2013"/>
    </row>
    <row r="5" spans="1:11" ht="15.75" thickBot="1">
      <c r="A5" s="2231"/>
      <c r="B5" s="2015" t="s">
        <v>699</v>
      </c>
      <c r="C5" s="2232"/>
      <c r="D5" s="1986"/>
      <c r="E5" s="2030"/>
    </row>
    <row r="6" spans="1:11" ht="15" customHeight="1" thickTop="1">
      <c r="A6" s="296" t="s">
        <v>2148</v>
      </c>
      <c r="B6" s="1524">
        <v>137</v>
      </c>
      <c r="C6" s="1382">
        <v>134</v>
      </c>
      <c r="D6" s="1382">
        <v>3</v>
      </c>
      <c r="E6" s="1525">
        <v>8038</v>
      </c>
    </row>
    <row r="7" spans="1:11" s="92" customFormat="1">
      <c r="A7" s="296" t="s">
        <v>1417</v>
      </c>
      <c r="B7" s="1524">
        <v>127</v>
      </c>
      <c r="C7" s="1382">
        <v>119</v>
      </c>
      <c r="D7" s="1382" t="s">
        <v>48</v>
      </c>
      <c r="E7" s="1525" t="s">
        <v>48</v>
      </c>
    </row>
    <row r="8" spans="1:11" s="1492" customFormat="1">
      <c r="A8" s="1493" t="s">
        <v>1151</v>
      </c>
      <c r="B8" s="1524">
        <v>132</v>
      </c>
      <c r="C8" s="1524">
        <v>114</v>
      </c>
      <c r="D8" s="1382" t="s">
        <v>48</v>
      </c>
      <c r="E8" s="1525" t="s">
        <v>48</v>
      </c>
    </row>
    <row r="9" spans="1:11">
      <c r="A9" s="296" t="s">
        <v>1163</v>
      </c>
      <c r="B9" s="1524">
        <v>147</v>
      </c>
      <c r="C9" s="1382">
        <v>138</v>
      </c>
      <c r="D9" s="1382">
        <v>8</v>
      </c>
      <c r="E9" s="1525" t="s">
        <v>48</v>
      </c>
    </row>
    <row r="10" spans="1:11" ht="108.75" customHeight="1">
      <c r="A10" s="2227" t="s">
        <v>2817</v>
      </c>
      <c r="B10" s="2228"/>
      <c r="C10" s="2228"/>
      <c r="D10" s="2228"/>
      <c r="E10" s="2228"/>
    </row>
  </sheetData>
  <mergeCells count="7">
    <mergeCell ref="A10:E10"/>
    <mergeCell ref="A2:E2"/>
    <mergeCell ref="A3:A5"/>
    <mergeCell ref="B3:C3"/>
    <mergeCell ref="D3:D5"/>
    <mergeCell ref="E3:E5"/>
    <mergeCell ref="B5:C5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rowBreaks count="1" manualBreakCount="1">
    <brk id="10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6"/>
  <dimension ref="A1:L34"/>
  <sheetViews>
    <sheetView showGridLines="0" zoomScaleNormal="100" workbookViewId="0"/>
  </sheetViews>
  <sheetFormatPr defaultRowHeight="15"/>
  <cols>
    <col min="1" max="1" width="30.42578125" customWidth="1"/>
    <col min="2" max="3" width="19" customWidth="1"/>
    <col min="4" max="8" width="15" customWidth="1"/>
  </cols>
  <sheetData>
    <row r="1" spans="1:12" ht="35.1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2" spans="1:12" ht="30.75" customHeight="1">
      <c r="A2" s="2233" t="s">
        <v>2820</v>
      </c>
      <c r="B2" s="2233"/>
      <c r="C2" s="2233"/>
      <c r="D2" s="923"/>
      <c r="E2" s="923"/>
      <c r="F2" s="924"/>
      <c r="G2" s="922"/>
      <c r="H2" s="922"/>
    </row>
    <row r="3" spans="1:12" ht="15" customHeight="1">
      <c r="A3" s="2234" t="s">
        <v>2448</v>
      </c>
      <c r="B3" s="2235"/>
      <c r="C3" s="2235"/>
      <c r="D3" s="2235"/>
      <c r="E3" s="2235"/>
      <c r="F3" s="852"/>
      <c r="G3" s="851"/>
      <c r="H3" s="851"/>
    </row>
    <row r="4" spans="1:12" ht="15.75" thickBot="1">
      <c r="A4" s="1643" t="s">
        <v>36</v>
      </c>
      <c r="B4" s="1661" t="s">
        <v>311</v>
      </c>
      <c r="C4" s="1665" t="s">
        <v>1169</v>
      </c>
    </row>
    <row r="5" spans="1:12" ht="25.5" customHeight="1" thickTop="1">
      <c r="A5" s="261" t="s">
        <v>2437</v>
      </c>
      <c r="B5" s="170"/>
      <c r="C5" s="254"/>
    </row>
    <row r="6" spans="1:12">
      <c r="A6" s="234" t="s">
        <v>2438</v>
      </c>
      <c r="B6" s="525">
        <v>1804</v>
      </c>
      <c r="C6" s="489">
        <v>97</v>
      </c>
      <c r="I6" s="15"/>
    </row>
    <row r="7" spans="1:12" ht="15" customHeight="1">
      <c r="A7" s="855" t="s">
        <v>2439</v>
      </c>
      <c r="B7" s="82">
        <v>947</v>
      </c>
      <c r="C7" s="156">
        <v>49</v>
      </c>
    </row>
    <row r="8" spans="1:12">
      <c r="A8" s="855" t="s">
        <v>2440</v>
      </c>
      <c r="B8" s="82">
        <v>857</v>
      </c>
      <c r="C8" s="156">
        <v>48</v>
      </c>
    </row>
    <row r="9" spans="1:12">
      <c r="A9" s="234" t="s">
        <v>2447</v>
      </c>
      <c r="B9" s="525">
        <v>490</v>
      </c>
      <c r="C9" s="489" t="s">
        <v>48</v>
      </c>
    </row>
    <row r="10" spans="1:12" ht="25.5">
      <c r="A10" s="234" t="s">
        <v>2441</v>
      </c>
      <c r="B10" s="82">
        <v>24</v>
      </c>
      <c r="C10" s="156">
        <v>2</v>
      </c>
    </row>
    <row r="11" spans="1:12" ht="15" customHeight="1">
      <c r="A11" s="2235" t="s">
        <v>2442</v>
      </c>
      <c r="B11" s="2235"/>
      <c r="C11" s="2235"/>
    </row>
    <row r="12" spans="1:12" ht="15.75" thickBot="1">
      <c r="A12" s="1643" t="s">
        <v>36</v>
      </c>
      <c r="B12" s="1661" t="s">
        <v>311</v>
      </c>
      <c r="C12" s="1665" t="s">
        <v>1169</v>
      </c>
    </row>
    <row r="13" spans="1:12" ht="15.75" thickTop="1">
      <c r="A13" s="261" t="s">
        <v>2443</v>
      </c>
      <c r="B13" s="170"/>
      <c r="C13" s="254"/>
    </row>
    <row r="14" spans="1:12">
      <c r="A14" s="234" t="s">
        <v>193</v>
      </c>
      <c r="B14" s="525">
        <v>434470</v>
      </c>
      <c r="C14" s="489">
        <v>18559</v>
      </c>
    </row>
    <row r="15" spans="1:12">
      <c r="A15" s="855" t="s">
        <v>2428</v>
      </c>
      <c r="B15" s="82"/>
      <c r="C15" s="156"/>
    </row>
    <row r="16" spans="1:12">
      <c r="A16" s="448" t="s">
        <v>603</v>
      </c>
      <c r="B16" s="525">
        <v>361125</v>
      </c>
      <c r="C16" s="489">
        <v>18545</v>
      </c>
    </row>
    <row r="17" spans="1:3">
      <c r="A17" s="448" t="s">
        <v>602</v>
      </c>
      <c r="B17" s="82">
        <v>73326</v>
      </c>
      <c r="C17" s="156">
        <v>14</v>
      </c>
    </row>
    <row r="18" spans="1:3" ht="24.75">
      <c r="A18" s="448" t="s">
        <v>2436</v>
      </c>
      <c r="B18" s="525">
        <v>19</v>
      </c>
      <c r="C18" s="908" t="s">
        <v>48</v>
      </c>
    </row>
    <row r="19" spans="1:3">
      <c r="A19" s="2235" t="s">
        <v>2446</v>
      </c>
      <c r="B19" s="2235"/>
      <c r="C19" s="2235"/>
    </row>
    <row r="20" spans="1:3" ht="15.75" thickBot="1">
      <c r="A20" s="1643" t="s">
        <v>36</v>
      </c>
      <c r="B20" s="1661" t="s">
        <v>311</v>
      </c>
      <c r="C20" s="1665" t="s">
        <v>1169</v>
      </c>
    </row>
    <row r="21" spans="1:3" ht="15.75" thickTop="1">
      <c r="A21" s="261" t="s">
        <v>2444</v>
      </c>
      <c r="B21" s="170"/>
      <c r="C21" s="254"/>
    </row>
    <row r="22" spans="1:3">
      <c r="A22" s="234" t="s">
        <v>193</v>
      </c>
      <c r="B22" s="525">
        <v>707074</v>
      </c>
      <c r="C22" s="489">
        <v>57097</v>
      </c>
    </row>
    <row r="23" spans="1:3">
      <c r="A23" s="855" t="s">
        <v>2428</v>
      </c>
      <c r="B23" s="82"/>
      <c r="C23" s="156"/>
    </row>
    <row r="24" spans="1:3">
      <c r="A24" s="448" t="s">
        <v>603</v>
      </c>
      <c r="B24" s="525">
        <v>697467</v>
      </c>
      <c r="C24" s="489">
        <v>56977</v>
      </c>
    </row>
    <row r="25" spans="1:3">
      <c r="A25" s="858" t="s">
        <v>2433</v>
      </c>
      <c r="B25" s="525"/>
      <c r="C25" s="489"/>
    </row>
    <row r="26" spans="1:3">
      <c r="A26" s="859" t="s">
        <v>2430</v>
      </c>
      <c r="B26" s="525">
        <v>697131</v>
      </c>
      <c r="C26" s="489">
        <v>56977</v>
      </c>
    </row>
    <row r="27" spans="1:3">
      <c r="A27" s="859" t="s">
        <v>2432</v>
      </c>
      <c r="B27" s="525">
        <v>336</v>
      </c>
      <c r="C27" s="489" t="s">
        <v>48</v>
      </c>
    </row>
    <row r="28" spans="1:3">
      <c r="A28" s="448" t="s">
        <v>602</v>
      </c>
      <c r="B28" s="82">
        <v>9593</v>
      </c>
      <c r="C28" s="156">
        <v>120</v>
      </c>
    </row>
    <row r="29" spans="1:3">
      <c r="A29" s="858" t="s">
        <v>2445</v>
      </c>
      <c r="B29" s="82">
        <v>9593</v>
      </c>
      <c r="C29" s="156">
        <v>120</v>
      </c>
    </row>
    <row r="30" spans="1:3" ht="24.75">
      <c r="A30" s="1723" t="s">
        <v>2436</v>
      </c>
      <c r="B30" s="1153">
        <v>14</v>
      </c>
      <c r="C30" s="908" t="s">
        <v>48</v>
      </c>
    </row>
    <row r="31" spans="1:3">
      <c r="A31" s="1724" t="s">
        <v>2445</v>
      </c>
      <c r="B31" s="82">
        <v>14</v>
      </c>
      <c r="C31" s="908" t="s">
        <v>48</v>
      </c>
    </row>
    <row r="32" spans="1:3">
      <c r="A32" s="1521"/>
    </row>
    <row r="33" spans="1:3" ht="38.25" customHeight="1">
      <c r="A33" s="2236" t="s">
        <v>2819</v>
      </c>
      <c r="B33" s="2236"/>
      <c r="C33" s="2236"/>
    </row>
    <row r="34" spans="1:3">
      <c r="A34" s="1951" t="s">
        <v>2415</v>
      </c>
      <c r="B34" s="1951"/>
      <c r="C34" s="1951"/>
    </row>
  </sheetData>
  <mergeCells count="7">
    <mergeCell ref="A2:C2"/>
    <mergeCell ref="A34:C34"/>
    <mergeCell ref="A3:C3"/>
    <mergeCell ref="D3:E3"/>
    <mergeCell ref="A33:C33"/>
    <mergeCell ref="A11:C11"/>
    <mergeCell ref="A19:C19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7"/>
  <dimension ref="A1:L9"/>
  <sheetViews>
    <sheetView showGridLines="0" zoomScaleNormal="100" workbookViewId="0"/>
  </sheetViews>
  <sheetFormatPr defaultRowHeight="14.25"/>
  <cols>
    <col min="1" max="1" width="19.7109375" style="4" customWidth="1"/>
    <col min="2" max="5" width="20.7109375" style="4" customWidth="1"/>
    <col min="6" max="6" width="26.28515625" style="4" customWidth="1"/>
    <col min="7" max="16384" width="9.140625" style="4"/>
  </cols>
  <sheetData>
    <row r="1" spans="1:12" ht="35.1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2" spans="1:12" ht="15" customHeight="1">
      <c r="A2" s="2199" t="s">
        <v>2126</v>
      </c>
      <c r="B2" s="2199"/>
      <c r="C2" s="2199"/>
      <c r="D2" s="2199"/>
      <c r="E2" s="2199"/>
      <c r="F2" s="2199"/>
    </row>
    <row r="3" spans="1:12">
      <c r="A3" s="2238" t="s">
        <v>700</v>
      </c>
      <c r="B3" s="1873" t="s">
        <v>2149</v>
      </c>
      <c r="C3" s="2241"/>
      <c r="D3" s="2241"/>
      <c r="E3" s="2242"/>
      <c r="F3" s="2012" t="s">
        <v>2821</v>
      </c>
    </row>
    <row r="4" spans="1:12">
      <c r="A4" s="2239"/>
      <c r="B4" s="2026" t="s">
        <v>701</v>
      </c>
      <c r="C4" s="1873" t="s">
        <v>702</v>
      </c>
      <c r="D4" s="2241"/>
      <c r="E4" s="2242"/>
      <c r="F4" s="2243"/>
    </row>
    <row r="5" spans="1:12" ht="15" thickBot="1">
      <c r="A5" s="2240"/>
      <c r="B5" s="2240"/>
      <c r="C5" s="1722" t="s">
        <v>703</v>
      </c>
      <c r="D5" s="1721" t="s">
        <v>704</v>
      </c>
      <c r="E5" s="1721" t="s">
        <v>705</v>
      </c>
      <c r="F5" s="2244"/>
    </row>
    <row r="6" spans="1:12" ht="18" customHeight="1" thickTop="1">
      <c r="A6" s="646">
        <v>2015</v>
      </c>
      <c r="B6" s="268">
        <v>16</v>
      </c>
      <c r="C6" s="102">
        <v>7</v>
      </c>
      <c r="D6" s="102">
        <v>2</v>
      </c>
      <c r="E6" s="254">
        <v>7</v>
      </c>
      <c r="F6" s="254">
        <v>3</v>
      </c>
    </row>
    <row r="7" spans="1:12" ht="18" customHeight="1">
      <c r="A7" s="359">
        <v>2017</v>
      </c>
      <c r="B7" s="299">
        <v>14</v>
      </c>
      <c r="C7" s="245">
        <v>7</v>
      </c>
      <c r="D7" s="245">
        <v>2</v>
      </c>
      <c r="E7" s="246">
        <v>5</v>
      </c>
      <c r="F7" s="246">
        <v>3</v>
      </c>
    </row>
    <row r="8" spans="1:12" ht="27" customHeight="1">
      <c r="A8" s="1966" t="s">
        <v>2822</v>
      </c>
      <c r="B8" s="1966"/>
      <c r="C8" s="1966"/>
      <c r="D8" s="1966"/>
      <c r="E8" s="1966"/>
      <c r="F8" s="1966"/>
      <c r="G8" s="1725"/>
      <c r="H8" s="1725"/>
      <c r="I8" s="1725"/>
      <c r="J8" s="1725"/>
    </row>
    <row r="9" spans="1:12">
      <c r="A9" s="2227" t="s">
        <v>432</v>
      </c>
      <c r="B9" s="2237"/>
      <c r="C9" s="2237"/>
      <c r="D9" s="2237"/>
      <c r="E9" s="2237"/>
      <c r="F9" s="6"/>
      <c r="G9" s="6"/>
      <c r="H9" s="6"/>
      <c r="I9" s="6"/>
      <c r="J9" s="6"/>
    </row>
  </sheetData>
  <mergeCells count="8">
    <mergeCell ref="A9:E9"/>
    <mergeCell ref="A2:F2"/>
    <mergeCell ref="A3:A5"/>
    <mergeCell ref="B3:E3"/>
    <mergeCell ref="F3:F5"/>
    <mergeCell ref="B4:B5"/>
    <mergeCell ref="C4:E4"/>
    <mergeCell ref="A8:F8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8">
    <tabColor rgb="FF808080"/>
  </sheetPr>
  <dimension ref="A1:G54"/>
  <sheetViews>
    <sheetView workbookViewId="0"/>
  </sheetViews>
  <sheetFormatPr defaultRowHeight="15"/>
  <cols>
    <col min="2" max="2" width="107.7109375" customWidth="1"/>
  </cols>
  <sheetData>
    <row r="1" spans="1:7" s="4" customFormat="1" ht="36.75" customHeight="1">
      <c r="B1" s="91"/>
      <c r="C1" s="92"/>
      <c r="D1" s="92"/>
      <c r="E1" s="92"/>
      <c r="F1" s="92"/>
      <c r="G1" s="92"/>
    </row>
    <row r="2" spans="1:7" ht="30" customHeight="1">
      <c r="A2" s="305"/>
      <c r="B2" s="306" t="s">
        <v>2163</v>
      </c>
    </row>
    <row r="3" spans="1:7">
      <c r="A3" s="4"/>
      <c r="B3" s="4"/>
    </row>
    <row r="4" spans="1:7">
      <c r="A4" s="93" t="s">
        <v>2232</v>
      </c>
      <c r="B4" s="14" t="s">
        <v>706</v>
      </c>
    </row>
    <row r="5" spans="1:7" ht="15" customHeight="1">
      <c r="A5" s="93" t="s">
        <v>2233</v>
      </c>
      <c r="B5" s="14" t="s">
        <v>1920</v>
      </c>
    </row>
    <row r="6" spans="1:7">
      <c r="A6" s="93" t="s">
        <v>2234</v>
      </c>
      <c r="B6" s="14" t="s">
        <v>2907</v>
      </c>
    </row>
    <row r="7" spans="1:7">
      <c r="A7" s="93" t="s">
        <v>2235</v>
      </c>
      <c r="B7" s="14" t="s">
        <v>2908</v>
      </c>
    </row>
    <row r="8" spans="1:7">
      <c r="A8" s="93" t="s">
        <v>2236</v>
      </c>
      <c r="B8" s="14" t="s">
        <v>2909</v>
      </c>
    </row>
    <row r="9" spans="1:7">
      <c r="A9" s="93" t="s">
        <v>2237</v>
      </c>
      <c r="B9" s="14" t="s">
        <v>2910</v>
      </c>
    </row>
    <row r="10" spans="1:7">
      <c r="A10" s="93" t="s">
        <v>2238</v>
      </c>
      <c r="B10" s="14" t="s">
        <v>2911</v>
      </c>
    </row>
    <row r="11" spans="1:7">
      <c r="A11" s="93" t="s">
        <v>2239</v>
      </c>
      <c r="B11" s="14" t="s">
        <v>707</v>
      </c>
    </row>
    <row r="12" spans="1:7">
      <c r="A12" s="93" t="s">
        <v>2240</v>
      </c>
      <c r="B12" s="14" t="s">
        <v>2912</v>
      </c>
    </row>
    <row r="13" spans="1:7">
      <c r="A13" s="93" t="s">
        <v>2241</v>
      </c>
      <c r="B13" s="14" t="s">
        <v>1596</v>
      </c>
    </row>
    <row r="14" spans="1:7">
      <c r="A14" s="93" t="s">
        <v>2242</v>
      </c>
      <c r="B14" s="14" t="s">
        <v>708</v>
      </c>
    </row>
    <row r="15" spans="1:7">
      <c r="A15" s="93" t="s">
        <v>2243</v>
      </c>
      <c r="B15" s="14" t="s">
        <v>1611</v>
      </c>
    </row>
    <row r="16" spans="1:7">
      <c r="A16" s="93" t="s">
        <v>2244</v>
      </c>
      <c r="B16" s="14" t="s">
        <v>709</v>
      </c>
    </row>
    <row r="17" spans="1:2">
      <c r="A17" s="93" t="s">
        <v>2245</v>
      </c>
      <c r="B17" s="14" t="s">
        <v>710</v>
      </c>
    </row>
    <row r="18" spans="1:2">
      <c r="A18" s="93" t="s">
        <v>2246</v>
      </c>
      <c r="B18" s="14" t="s">
        <v>2913</v>
      </c>
    </row>
    <row r="19" spans="1:2">
      <c r="A19" s="93" t="s">
        <v>2247</v>
      </c>
      <c r="B19" s="14" t="s">
        <v>2914</v>
      </c>
    </row>
    <row r="20" spans="1:2">
      <c r="A20" s="93" t="s">
        <v>2248</v>
      </c>
      <c r="B20" s="14" t="s">
        <v>711</v>
      </c>
    </row>
    <row r="21" spans="1:2">
      <c r="A21" s="93" t="s">
        <v>2249</v>
      </c>
      <c r="B21" s="14" t="s">
        <v>712</v>
      </c>
    </row>
    <row r="22" spans="1:2">
      <c r="A22" s="93" t="s">
        <v>2250</v>
      </c>
      <c r="B22" s="14" t="s">
        <v>713</v>
      </c>
    </row>
    <row r="23" spans="1:2">
      <c r="A23" s="93" t="s">
        <v>2251</v>
      </c>
      <c r="B23" s="14" t="s">
        <v>714</v>
      </c>
    </row>
    <row r="24" spans="1:2">
      <c r="A24" s="93" t="s">
        <v>2252</v>
      </c>
      <c r="B24" s="14" t="s">
        <v>715</v>
      </c>
    </row>
    <row r="25" spans="1:2">
      <c r="A25" s="93" t="s">
        <v>2253</v>
      </c>
      <c r="B25" s="14" t="s">
        <v>2916</v>
      </c>
    </row>
    <row r="26" spans="1:2">
      <c r="A26" s="93" t="s">
        <v>2254</v>
      </c>
      <c r="B26" s="14" t="s">
        <v>2662</v>
      </c>
    </row>
    <row r="27" spans="1:2">
      <c r="A27" s="93" t="s">
        <v>2255</v>
      </c>
      <c r="B27" s="14" t="s">
        <v>716</v>
      </c>
    </row>
    <row r="28" spans="1:2">
      <c r="A28" s="93" t="s">
        <v>2256</v>
      </c>
      <c r="B28" s="14" t="s">
        <v>2282</v>
      </c>
    </row>
    <row r="29" spans="1:2">
      <c r="A29" s="93" t="s">
        <v>2257</v>
      </c>
      <c r="B29" s="14" t="s">
        <v>2283</v>
      </c>
    </row>
    <row r="30" spans="1:2">
      <c r="A30" s="93" t="s">
        <v>2258</v>
      </c>
      <c r="B30" s="14" t="s">
        <v>2284</v>
      </c>
    </row>
    <row r="31" spans="1:2">
      <c r="A31" s="93" t="s">
        <v>2259</v>
      </c>
      <c r="B31" s="14" t="s">
        <v>2285</v>
      </c>
    </row>
    <row r="32" spans="1:2">
      <c r="A32" s="93" t="s">
        <v>2260</v>
      </c>
      <c r="B32" s="14" t="s">
        <v>2286</v>
      </c>
    </row>
    <row r="33" spans="1:2">
      <c r="A33" s="93" t="s">
        <v>2261</v>
      </c>
      <c r="B33" s="14" t="s">
        <v>2287</v>
      </c>
    </row>
    <row r="34" spans="1:2">
      <c r="A34" s="93" t="s">
        <v>2262</v>
      </c>
      <c r="B34" s="14" t="s">
        <v>717</v>
      </c>
    </row>
    <row r="35" spans="1:2">
      <c r="A35" s="93" t="s">
        <v>2263</v>
      </c>
      <c r="B35" s="14" t="s">
        <v>718</v>
      </c>
    </row>
    <row r="36" spans="1:2">
      <c r="A36" s="93" t="s">
        <v>2264</v>
      </c>
      <c r="B36" s="14" t="s">
        <v>719</v>
      </c>
    </row>
    <row r="37" spans="1:2">
      <c r="A37" s="93" t="s">
        <v>2265</v>
      </c>
      <c r="B37" s="14" t="s">
        <v>2918</v>
      </c>
    </row>
    <row r="38" spans="1:2">
      <c r="A38" s="93" t="s">
        <v>2266</v>
      </c>
      <c r="B38" s="14" t="s">
        <v>2919</v>
      </c>
    </row>
    <row r="39" spans="1:2">
      <c r="A39" s="93" t="s">
        <v>2267</v>
      </c>
      <c r="B39" s="14" t="s">
        <v>2920</v>
      </c>
    </row>
    <row r="40" spans="1:2">
      <c r="A40" s="93" t="s">
        <v>2268</v>
      </c>
      <c r="B40" s="14" t="s">
        <v>720</v>
      </c>
    </row>
    <row r="41" spans="1:2">
      <c r="A41" s="93" t="s">
        <v>2269</v>
      </c>
      <c r="B41" s="14" t="s">
        <v>721</v>
      </c>
    </row>
    <row r="42" spans="1:2">
      <c r="A42" s="93" t="s">
        <v>2270</v>
      </c>
      <c r="B42" s="14" t="s">
        <v>722</v>
      </c>
    </row>
    <row r="43" spans="1:2">
      <c r="A43" s="93" t="s">
        <v>2271</v>
      </c>
      <c r="B43" s="14" t="s">
        <v>723</v>
      </c>
    </row>
    <row r="44" spans="1:2">
      <c r="A44" s="93" t="s">
        <v>2272</v>
      </c>
      <c r="B44" s="14" t="s">
        <v>724</v>
      </c>
    </row>
    <row r="45" spans="1:2">
      <c r="A45" s="93" t="s">
        <v>2273</v>
      </c>
      <c r="B45" s="14" t="s">
        <v>725</v>
      </c>
    </row>
    <row r="46" spans="1:2">
      <c r="A46" s="93" t="s">
        <v>2274</v>
      </c>
      <c r="B46" s="14" t="s">
        <v>2921</v>
      </c>
    </row>
    <row r="47" spans="1:2">
      <c r="A47" s="93" t="s">
        <v>2275</v>
      </c>
      <c r="B47" s="14" t="s">
        <v>2288</v>
      </c>
    </row>
    <row r="48" spans="1:2">
      <c r="A48" s="93" t="s">
        <v>2276</v>
      </c>
      <c r="B48" s="14" t="s">
        <v>2289</v>
      </c>
    </row>
    <row r="49" spans="1:2">
      <c r="A49" s="93" t="s">
        <v>2277</v>
      </c>
      <c r="B49" s="14" t="s">
        <v>726</v>
      </c>
    </row>
    <row r="50" spans="1:2">
      <c r="A50" s="93" t="s">
        <v>2278</v>
      </c>
      <c r="B50" s="14" t="s">
        <v>727</v>
      </c>
    </row>
    <row r="51" spans="1:2">
      <c r="A51" s="93" t="s">
        <v>2279</v>
      </c>
      <c r="B51" s="14" t="s">
        <v>728</v>
      </c>
    </row>
    <row r="52" spans="1:2">
      <c r="A52" s="93" t="s">
        <v>2280</v>
      </c>
      <c r="B52" s="14" t="s">
        <v>2922</v>
      </c>
    </row>
    <row r="53" spans="1:2">
      <c r="A53" s="93" t="s">
        <v>2299</v>
      </c>
      <c r="B53" s="14" t="s">
        <v>729</v>
      </c>
    </row>
    <row r="54" spans="1:2">
      <c r="A54" s="93" t="s">
        <v>2281</v>
      </c>
      <c r="B54" s="14" t="s">
        <v>730</v>
      </c>
    </row>
  </sheetData>
  <hyperlinks>
    <hyperlink ref="B5" location="'2(74)'!A1" display="OBSZARY O SZCZEGÓLNYCH WALORACH PRZYRODNICZYCH PRAWNIE CHRONIONE WEDŁUG PODREGIONÓW, POWIATÓW I GMIN "/>
    <hyperlink ref="B6" location="'3(75)'!A1" display="PARKI NARODOWE W 2014 R."/>
    <hyperlink ref="B9" location="'6(78)'!A1" display="TURYSTYKA W PARKACH NARODOWYCH W 2014 R."/>
    <hyperlink ref="B10" location="'7(79)'!A1" display="DZIAŁALNOŚĆ DYDAKTYCZNA PARKÓW NARODOWYCH W 2014 R."/>
    <hyperlink ref="B7" location="'4(76)'!A1" display="PARKI NARODOWE WEDŁUG KATEGORII GRUNTÓW W 2014 R."/>
    <hyperlink ref="B8" location="'5(77)'!A1" display="PARKI NARODOWE WEDŁUG KATEGORII OCHRONNOŚCI W 2014 R."/>
    <hyperlink ref="B4" location="'1(73)'!A1" display="OBIEKTY I OBSZARY O SZCZEGÓLNYCH WALORACH PRZYRODNICZYCH PRAWNIE CHRONIONE"/>
    <hyperlink ref="B12" location="'9(81)'!A1" display="OCHRONA LASU W PARKACH NARODOWYCH W 2014 R."/>
    <hyperlink ref="B13" location="'10(82)'!A1" display="POZYSKANIE DREWNA W DRAWIEŃSKIM PARKU NARODOWYM"/>
    <hyperlink ref="B14" location="'11(83)'!A1" display="REZERWATY PRZYRODY"/>
    <hyperlink ref="B15" location="'12(84)'!A1" display="PARKI KRAJOBRAZOWE"/>
    <hyperlink ref="B16" location="'13(85)'!A1" display="PARKI KRAJOBRAZOWE WEDŁUG KATEGORII GRUNTÓW"/>
    <hyperlink ref="B17" location="'14(86)'!A1" display="OBSZARY CHRONIONEGO KRAJOBRAZU"/>
    <hyperlink ref="B18" location="'15(87)'!A1" display="OBSZARY CHRONIONEGO KRAJOBRAZU W 2014 R.  "/>
    <hyperlink ref="B19" location="'16(88)'!A1" display="OBSZARY NATURA 2000 W 2014 r."/>
    <hyperlink ref="B20" location="'17(89)'!A1" display="INDYWIDUALNE FORMY OCHRONY PRZYRODY"/>
    <hyperlink ref="B21" location="'18(90)'!A1" display="POMNIKI PRZYRODY"/>
    <hyperlink ref="B22" location="'19(91)'!A1" display="PARKI I OGRODY HISTORYCZNE"/>
    <hyperlink ref="B23" location="'20(92)'!A1" display="RODZINNE OGRODY DZIAŁKOWE"/>
    <hyperlink ref="B24" location="'21(93)'!A1" display="WAŻNIEJSZE ZWIERZĘTA CHRONIONE"/>
    <hyperlink ref="B25" location="'22(94)'!A1" display="KOŁA I CZŁONKOWIE LIGI OCHRONY PRZYRODY"/>
    <hyperlink ref="B26" location="'23(95)'!A1" display="TERENY ZIELENI OGÓLNODOSTĘPNEJ I OSIEDLOWEJ W MIASTACH I NA WSI  "/>
    <hyperlink ref="B27" location="'24(96)'!A1" display="POWIERZCHNIA GRUNTÓW LEŚNYCH I LESISTOŚĆ"/>
    <hyperlink ref="B34" location="'31(103)'!A1" display="POWIERZCHNIA GRUNTÓW LEŚNYCH I PRZEZNACZONYCH DO ZALESIENIA"/>
    <hyperlink ref="B35" location="'32(104)'!A1" display="POWIERZCHNIA LASÓW OCHRONNYCH"/>
    <hyperlink ref="B36" location="'33(105)'!A1" display="POWIERZCHNIA LASÓW OCHRONNYCH W ZARZĄDZIE LASÓW PAŃSTWOWYCH"/>
    <hyperlink ref="B37" location="'34(106)'!A1" display="WAŻNIEJSZE DANE O LEŚNICTWIE WEDŁUG PODREGIONÓW I POWIATÓW W 2014 R."/>
    <hyperlink ref="B38" location="'35(107)'!A1" display="LASY PRYWATNE WEDŁUG PODREGIONÓW I POWIATÓW W 2014 R."/>
    <hyperlink ref="B39" location="'36(108)'!A1" display="LASY STANOWIĄCE WŁASNOŚĆ GMIN WEDŁUG PODREGIONÓW I POWIATÓW W 2014 R."/>
    <hyperlink ref="B40" location="'37(109)'!A1" display="ODNOWIENIA, ZALESIENIA I INNE PRACE HODOWLANE"/>
    <hyperlink ref="B41" location="'38(110)'!A1" display="ODNOWIENIA I ZALESIENIA"/>
    <hyperlink ref="B42" location="'39(111)'!A1" display="PRACE HODOWLANE W LASACH PRYWATNYCH WEDŁUG PODREGIONÓW I POWIATÓW"/>
    <hyperlink ref="B43" location="'40(112)'!A1" display="ZADRZEWIENIA I POZYSKANIE DREWNA (GRUBIZNY) Z ZADRZEWIEŃ"/>
    <hyperlink ref="B44" location="'41(113)'!A1" display="POZYSKANIE DREWNA (GRUBIZNY)"/>
    <hyperlink ref="B11" location="'8(80)'!A1" display="STAN LICZEBNY GŁÓWNYCH GATUNKÓW ZWIERZĄT ŁOWNYCH I CHRONIONYCH W PARKACH NARODOWYCH"/>
    <hyperlink ref="B45" location="'42(114)'!A1" display="POZYSKANIE DREWNA WEDŁUG FORM WŁASNOŚCI I SORTYMENTÓW"/>
    <hyperlink ref="B46" location="'43(115)'!A1" display="POZYSKANIE DREWNA W LASACH PRYWATNYCH WEDŁUG PODREGIONÓW I POWIATÓW W 2014 R."/>
    <hyperlink ref="B49" location="'46(118)'!A1" display="KOŁA I CZŁONKOWIE POLSKIEGO ZWIĄZKU ŁOWIECKIEGO ORAZ OBWODY ŁOWIECKIE"/>
    <hyperlink ref="B50" location="'47(119)'!A1" display="WAŻNIEJSZE ZWIERZĘTA ŁOWNE"/>
    <hyperlink ref="B51" location="'48(120)'!A1" display="ODSTRZAŁ WAŻNIEJSZYCH ZWIERZĄT ŁOWNYCH"/>
    <hyperlink ref="B52" location="'49(121)'!A1" display="LICZBA UBYTKÓW WAŻNIEJSZYCH ZWIERZĄT ŁOWNYCH W ŁOWIECKIM ROKU HODOWLANYM"/>
    <hyperlink ref="B53" location="'50(122)'!A1" display="SZKODNICTWO LEŚNE W LASACH POD ZARZĄDEM LASÓW PAŃSTWOWYCH"/>
    <hyperlink ref="B54" location="'51(123)'!A1" display="POŻARY LASÓW"/>
    <hyperlink ref="B28" location="'25(97)'!A1" display="POWIERZCHNIA LASÓW WEDŁUG WIEKU DRZEWOSTANÓW"/>
    <hyperlink ref="B29" location="'26(98)'!A1" display="POWIERZCHNIA LASÓW WEDŁUG GATUNKÓW PANUJĄCYCH (przeważających) W DRZEWOSTANIE"/>
    <hyperlink ref="B30" location="'27(99)'!A1" display="ZASOBY DRZEWNE NA PNIU WEDŁUG WIEKU DRZEWOSTANÓW"/>
    <hyperlink ref="B31" location="'28(100)'!A1" display="ZASOBY DRZEWNE NA PNIU WEDŁUG GATUNKÓW PANUJĄCYCH (przeważających) W DRZEWOSTANIE"/>
    <hyperlink ref="B32" location="'29(101)'!A1" display="ZASOBNOŚĆ I PRZECIĘTNY WIEK DRZEWOSTANÓW WEDŁUG GATUNKÓW PANUJĄCYCH (przeważających)"/>
    <hyperlink ref="B33" location="'30(102)'!A1" display="POWIERZCHNIA LASÓW  WEDŁUG TYPÓW SIEDLISKOWYCH LASU"/>
    <hyperlink ref="B47" location="'44(116)'!A1" display="SKUP OWOCÓW I GRZYBÓW LEŚNYCH WEDŁUG GATUNKÓW"/>
    <hyperlink ref="B48" location="'45(117)'!A1" display="ŚREDNIA DEFOLIACJA MONITOROWANYCH GATUNKÓW DRZEW"/>
  </hyperlinks>
  <pageMargins left="0.7" right="0.7" top="0.75" bottom="0.75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9"/>
  <dimension ref="A1:F25"/>
  <sheetViews>
    <sheetView showGridLines="0" zoomScaleNormal="100" workbookViewId="0"/>
  </sheetViews>
  <sheetFormatPr defaultRowHeight="15"/>
  <cols>
    <col min="1" max="1" width="43" customWidth="1"/>
    <col min="2" max="4" width="17.5703125" customWidth="1"/>
  </cols>
  <sheetData>
    <row r="1" spans="1:6" ht="34.5" customHeight="1">
      <c r="A1" s="94"/>
      <c r="B1" s="94"/>
      <c r="C1" s="94"/>
      <c r="D1" s="94"/>
    </row>
    <row r="2" spans="1:6" ht="26.1" customHeight="1">
      <c r="A2" s="2245" t="s">
        <v>2290</v>
      </c>
      <c r="B2" s="1950"/>
      <c r="C2" s="1950"/>
      <c r="D2" s="1950"/>
    </row>
    <row r="3" spans="1:6" ht="15.75" thickBot="1">
      <c r="A3" s="1563" t="s">
        <v>36</v>
      </c>
      <c r="B3" s="307">
        <v>2015</v>
      </c>
      <c r="C3" s="307">
        <v>2016</v>
      </c>
      <c r="D3" s="308">
        <v>2017</v>
      </c>
    </row>
    <row r="4" spans="1:6" ht="15.75" thickTop="1">
      <c r="A4" s="131" t="s">
        <v>1545</v>
      </c>
      <c r="B4" s="96"/>
      <c r="C4" s="96"/>
      <c r="D4" s="97"/>
    </row>
    <row r="5" spans="1:6" ht="15" customHeight="1">
      <c r="A5" s="206" t="s">
        <v>731</v>
      </c>
      <c r="B5" s="586">
        <v>2</v>
      </c>
      <c r="C5" s="586">
        <v>2</v>
      </c>
      <c r="D5" s="587">
        <v>2</v>
      </c>
    </row>
    <row r="6" spans="1:6" ht="15" customHeight="1">
      <c r="A6" s="182" t="s">
        <v>732</v>
      </c>
      <c r="B6" s="34">
        <v>64</v>
      </c>
      <c r="C6" s="35">
        <v>64</v>
      </c>
      <c r="D6" s="36">
        <v>67</v>
      </c>
    </row>
    <row r="7" spans="1:6" ht="15" customHeight="1">
      <c r="A7" s="182" t="s">
        <v>733</v>
      </c>
      <c r="B7" s="34">
        <v>8</v>
      </c>
      <c r="C7" s="35">
        <v>8</v>
      </c>
      <c r="D7" s="36">
        <v>8</v>
      </c>
    </row>
    <row r="8" spans="1:6" ht="15" customHeight="1">
      <c r="A8" s="182" t="s">
        <v>734</v>
      </c>
      <c r="B8" s="34">
        <v>38</v>
      </c>
      <c r="C8" s="35">
        <v>38</v>
      </c>
      <c r="D8" s="36">
        <v>38</v>
      </c>
    </row>
    <row r="9" spans="1:6" ht="15" customHeight="1">
      <c r="A9" s="832" t="s">
        <v>2396</v>
      </c>
      <c r="B9" s="718">
        <v>1</v>
      </c>
      <c r="C9" s="586">
        <v>2</v>
      </c>
      <c r="D9" s="587">
        <v>2</v>
      </c>
    </row>
    <row r="10" spans="1:6" ht="15" customHeight="1">
      <c r="A10" s="182" t="s">
        <v>42</v>
      </c>
      <c r="B10" s="34">
        <v>384</v>
      </c>
      <c r="C10" s="35">
        <v>391</v>
      </c>
      <c r="D10" s="591">
        <v>408</v>
      </c>
    </row>
    <row r="11" spans="1:6" s="57" customFormat="1" ht="15" customHeight="1">
      <c r="A11" s="279" t="s">
        <v>735</v>
      </c>
      <c r="B11" s="50">
        <v>16</v>
      </c>
      <c r="C11" s="50">
        <v>16</v>
      </c>
      <c r="D11" s="591">
        <v>15</v>
      </c>
    </row>
    <row r="12" spans="1:6" ht="15" customHeight="1">
      <c r="A12" s="204" t="s">
        <v>736</v>
      </c>
      <c r="B12" s="26">
        <v>1337</v>
      </c>
      <c r="C12" s="26">
        <v>1366</v>
      </c>
      <c r="D12" s="591">
        <v>1388</v>
      </c>
    </row>
    <row r="13" spans="1:6" ht="15" customHeight="1">
      <c r="A13" s="122" t="s">
        <v>737</v>
      </c>
      <c r="B13" s="81">
        <v>542821</v>
      </c>
      <c r="C13" s="81">
        <v>532297.9</v>
      </c>
      <c r="D13" s="592">
        <v>540253.19999999995</v>
      </c>
      <c r="F13" s="914"/>
    </row>
    <row r="14" spans="1:6" ht="15" customHeight="1">
      <c r="A14" s="290" t="s">
        <v>101</v>
      </c>
      <c r="B14" s="26">
        <v>38.799999999999997</v>
      </c>
      <c r="C14" s="26">
        <v>38.1</v>
      </c>
      <c r="D14" s="593">
        <v>38.6</v>
      </c>
      <c r="F14" s="914"/>
    </row>
    <row r="15" spans="1:6" ht="15" customHeight="1">
      <c r="A15" s="290" t="s">
        <v>738</v>
      </c>
      <c r="B15" s="26">
        <v>5332</v>
      </c>
      <c r="C15" s="26">
        <v>5232</v>
      </c>
      <c r="D15" s="591">
        <v>5313</v>
      </c>
      <c r="F15" s="914"/>
    </row>
    <row r="16" spans="1:6" ht="15" customHeight="1">
      <c r="A16" s="204" t="s">
        <v>1547</v>
      </c>
      <c r="B16" s="26">
        <v>13642.8</v>
      </c>
      <c r="C16" s="26">
        <v>13642.8</v>
      </c>
      <c r="D16" s="593">
        <v>13642.8</v>
      </c>
      <c r="F16" s="914"/>
    </row>
    <row r="17" spans="1:6" ht="15" customHeight="1">
      <c r="A17" s="204" t="s">
        <v>1548</v>
      </c>
      <c r="B17" s="27">
        <v>3907.7</v>
      </c>
      <c r="C17" s="26">
        <v>3907.7</v>
      </c>
      <c r="D17" s="593">
        <v>3980.3</v>
      </c>
      <c r="F17" s="914"/>
    </row>
    <row r="18" spans="1:6" ht="15" customHeight="1">
      <c r="A18" s="204" t="s">
        <v>1549</v>
      </c>
      <c r="B18" s="26">
        <v>76062.2</v>
      </c>
      <c r="C18" s="26">
        <v>76250.5</v>
      </c>
      <c r="D18" s="593">
        <v>76764.5</v>
      </c>
      <c r="F18" s="914"/>
    </row>
    <row r="19" spans="1:6" ht="15" customHeight="1">
      <c r="A19" s="204" t="s">
        <v>1550</v>
      </c>
      <c r="B19" s="50">
        <v>435425.2</v>
      </c>
      <c r="C19" s="50">
        <v>424659.4</v>
      </c>
      <c r="D19" s="593">
        <v>426920.4</v>
      </c>
      <c r="F19" s="914"/>
    </row>
    <row r="20" spans="1:6" ht="15" customHeight="1">
      <c r="A20" s="832" t="s">
        <v>2396</v>
      </c>
      <c r="B20" s="541">
        <v>5.6</v>
      </c>
      <c r="C20" s="541">
        <v>53.8</v>
      </c>
      <c r="D20" s="593">
        <v>53.8</v>
      </c>
      <c r="F20" s="914"/>
    </row>
    <row r="21" spans="1:6" ht="15" customHeight="1">
      <c r="A21" s="204" t="s">
        <v>42</v>
      </c>
      <c r="B21" s="26">
        <v>3555.7</v>
      </c>
      <c r="C21" s="26">
        <v>3561.8</v>
      </c>
      <c r="D21" s="593">
        <v>3499.2</v>
      </c>
      <c r="F21" s="914"/>
    </row>
    <row r="22" spans="1:6" ht="15" customHeight="1">
      <c r="A22" s="204" t="s">
        <v>735</v>
      </c>
      <c r="B22" s="26">
        <v>10221.9</v>
      </c>
      <c r="C22" s="26">
        <v>10221.9</v>
      </c>
      <c r="D22" s="593">
        <v>15392.2</v>
      </c>
      <c r="F22" s="914"/>
    </row>
    <row r="23" spans="1:6" ht="30" customHeight="1">
      <c r="A23" s="1845" t="s">
        <v>1546</v>
      </c>
      <c r="B23" s="1846"/>
      <c r="C23" s="1846"/>
      <c r="D23" s="1846"/>
    </row>
    <row r="24" spans="1:6">
      <c r="C24" s="37"/>
      <c r="D24" s="588"/>
    </row>
    <row r="25" spans="1:6">
      <c r="B25" s="37"/>
    </row>
  </sheetData>
  <mergeCells count="2">
    <mergeCell ref="A2:D2"/>
    <mergeCell ref="A23:D2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0"/>
  <dimension ref="A1:J133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25.140625" customWidth="1"/>
    <col min="2" max="8" width="13.42578125" customWidth="1"/>
  </cols>
  <sheetData>
    <row r="1" spans="1:8" ht="35.1" customHeight="1">
      <c r="A1" s="94"/>
      <c r="B1" s="94"/>
      <c r="C1" s="94"/>
      <c r="D1" s="94"/>
      <c r="E1" s="94"/>
      <c r="F1" s="51"/>
      <c r="G1" s="52"/>
      <c r="H1" s="52"/>
    </row>
    <row r="2" spans="1:8" ht="28.5" customHeight="1">
      <c r="A2" s="1858" t="s">
        <v>2150</v>
      </c>
      <c r="B2" s="2031"/>
      <c r="C2" s="2031"/>
      <c r="D2" s="2031"/>
      <c r="E2" s="2031"/>
      <c r="F2" s="2031"/>
      <c r="G2" s="1846"/>
      <c r="H2" s="1846"/>
    </row>
    <row r="3" spans="1:8">
      <c r="A3" s="2246" t="s">
        <v>36</v>
      </c>
      <c r="B3" s="2249" t="s">
        <v>739</v>
      </c>
      <c r="C3" s="2251" t="s">
        <v>253</v>
      </c>
      <c r="D3" s="2252"/>
      <c r="E3" s="2252"/>
      <c r="F3" s="2252"/>
      <c r="G3" s="2252"/>
      <c r="H3" s="2252"/>
    </row>
    <row r="4" spans="1:8" ht="36.75">
      <c r="A4" s="2247"/>
      <c r="B4" s="2250"/>
      <c r="C4" s="309" t="s">
        <v>1551</v>
      </c>
      <c r="D4" s="309" t="s">
        <v>1199</v>
      </c>
      <c r="E4" s="309" t="s">
        <v>1552</v>
      </c>
      <c r="F4" s="309" t="s">
        <v>1200</v>
      </c>
      <c r="G4" s="309" t="s">
        <v>740</v>
      </c>
      <c r="H4" s="310" t="s">
        <v>1553</v>
      </c>
    </row>
    <row r="5" spans="1:8" ht="15.75" thickBot="1">
      <c r="A5" s="2248"/>
      <c r="B5" s="2253" t="s">
        <v>205</v>
      </c>
      <c r="C5" s="2254"/>
      <c r="D5" s="2254"/>
      <c r="E5" s="2254"/>
      <c r="F5" s="2254"/>
      <c r="G5" s="2254"/>
      <c r="H5" s="2254"/>
    </row>
    <row r="6" spans="1:8" ht="25.5" thickTop="1">
      <c r="A6" s="202" t="s">
        <v>2538</v>
      </c>
      <c r="B6" s="27">
        <v>542821</v>
      </c>
      <c r="C6" s="26">
        <v>13642.8</v>
      </c>
      <c r="D6" s="27">
        <v>3907.7</v>
      </c>
      <c r="E6" s="26">
        <v>76062.2</v>
      </c>
      <c r="F6" s="50">
        <v>435425.2</v>
      </c>
      <c r="G6" s="26">
        <v>3555.7</v>
      </c>
      <c r="H6" s="489">
        <v>10221.9</v>
      </c>
    </row>
    <row r="7" spans="1:8">
      <c r="A7" s="269">
        <v>2016</v>
      </c>
      <c r="B7" s="27">
        <v>532297.9</v>
      </c>
      <c r="C7" s="26">
        <v>13642.8</v>
      </c>
      <c r="D7" s="26">
        <v>3907.7</v>
      </c>
      <c r="E7" s="26">
        <v>76250.5</v>
      </c>
      <c r="F7" s="50">
        <v>424659.4</v>
      </c>
      <c r="G7" s="26">
        <v>3561.8</v>
      </c>
      <c r="H7" s="489">
        <v>10221.9</v>
      </c>
    </row>
    <row r="8" spans="1:8">
      <c r="A8" s="200">
        <v>2017</v>
      </c>
      <c r="B8" s="590">
        <v>540253.19999999995</v>
      </c>
      <c r="C8" s="723">
        <v>13642.8</v>
      </c>
      <c r="D8" s="590">
        <v>3980.3</v>
      </c>
      <c r="E8" s="590">
        <v>76764.5</v>
      </c>
      <c r="F8" s="590">
        <v>426920.4</v>
      </c>
      <c r="G8" s="590">
        <v>3499.2</v>
      </c>
      <c r="H8" s="592">
        <v>15392.2</v>
      </c>
    </row>
    <row r="9" spans="1:8">
      <c r="A9" s="312" t="s">
        <v>1103</v>
      </c>
      <c r="B9" s="684">
        <v>310947</v>
      </c>
      <c r="C9" s="684">
        <v>13642.8</v>
      </c>
      <c r="D9" s="684">
        <v>2678.4</v>
      </c>
      <c r="E9" s="684">
        <v>43654</v>
      </c>
      <c r="F9" s="684">
        <v>234274.7</v>
      </c>
      <c r="G9" s="684">
        <v>1558.4</v>
      </c>
      <c r="H9" s="685">
        <v>15133</v>
      </c>
    </row>
    <row r="10" spans="1:8">
      <c r="A10" s="103" t="s">
        <v>521</v>
      </c>
      <c r="B10" s="531"/>
      <c r="C10" s="531"/>
      <c r="D10" s="531"/>
      <c r="E10" s="531"/>
      <c r="F10" s="531"/>
      <c r="G10" s="531"/>
      <c r="H10" s="532"/>
    </row>
    <row r="11" spans="1:8">
      <c r="A11" s="486" t="s">
        <v>1258</v>
      </c>
      <c r="B11" s="609">
        <v>68198.899999999994</v>
      </c>
      <c r="C11" s="609">
        <v>3496.6</v>
      </c>
      <c r="D11" s="609">
        <v>829</v>
      </c>
      <c r="E11" s="609">
        <v>13937.6</v>
      </c>
      <c r="F11" s="609">
        <v>45916.800000000003</v>
      </c>
      <c r="G11" s="609">
        <v>250.9</v>
      </c>
      <c r="H11" s="610">
        <v>3768</v>
      </c>
    </row>
    <row r="12" spans="1:8">
      <c r="A12" s="486" t="s">
        <v>1259</v>
      </c>
      <c r="B12" s="531"/>
      <c r="C12" s="531"/>
      <c r="D12" s="747"/>
      <c r="E12" s="747"/>
      <c r="F12" s="747"/>
      <c r="G12" s="747"/>
      <c r="H12" s="1122"/>
    </row>
    <row r="13" spans="1:8">
      <c r="A13" s="487" t="s">
        <v>1260</v>
      </c>
      <c r="B13" s="609">
        <v>1117.7</v>
      </c>
      <c r="C13" s="609">
        <v>57</v>
      </c>
      <c r="D13" s="1197" t="s">
        <v>48</v>
      </c>
      <c r="E13" s="638">
        <v>1060.7</v>
      </c>
      <c r="F13" s="1197" t="s">
        <v>48</v>
      </c>
      <c r="G13" s="1197" t="s">
        <v>48</v>
      </c>
      <c r="H13" s="1198" t="s">
        <v>48</v>
      </c>
    </row>
    <row r="14" spans="1:8">
      <c r="A14" s="486" t="s">
        <v>1261</v>
      </c>
      <c r="B14" s="531"/>
      <c r="C14" s="531"/>
      <c r="D14" s="531"/>
      <c r="E14" s="531"/>
      <c r="F14" s="531"/>
      <c r="G14" s="531"/>
      <c r="H14" s="532"/>
    </row>
    <row r="15" spans="1:8">
      <c r="A15" s="487" t="s">
        <v>1262</v>
      </c>
      <c r="B15" s="609">
        <v>16422.2</v>
      </c>
      <c r="C15" s="609">
        <v>3439.6</v>
      </c>
      <c r="D15" s="609">
        <v>21.1</v>
      </c>
      <c r="E15" s="609">
        <v>4369.7</v>
      </c>
      <c r="F15" s="609">
        <v>4808</v>
      </c>
      <c r="G15" s="609">
        <v>15.8</v>
      </c>
      <c r="H15" s="610">
        <v>3768</v>
      </c>
    </row>
    <row r="16" spans="1:8">
      <c r="A16" s="486" t="s">
        <v>1264</v>
      </c>
      <c r="B16" s="595"/>
      <c r="C16" s="595"/>
      <c r="D16" s="595"/>
      <c r="E16" s="595"/>
      <c r="F16" s="595"/>
      <c r="G16" s="595"/>
      <c r="H16" s="596"/>
    </row>
    <row r="17" spans="1:8">
      <c r="A17" s="487" t="s">
        <v>1265</v>
      </c>
      <c r="B17" s="638">
        <v>9492.2000000000007</v>
      </c>
      <c r="C17" s="1197" t="s">
        <v>48</v>
      </c>
      <c r="D17" s="638">
        <v>72.400000000000006</v>
      </c>
      <c r="E17" s="1197" t="s">
        <v>48</v>
      </c>
      <c r="F17" s="638">
        <v>9419.7999999999993</v>
      </c>
      <c r="G17" s="1197" t="s">
        <v>48</v>
      </c>
      <c r="H17" s="1198" t="s">
        <v>48</v>
      </c>
    </row>
    <row r="18" spans="1:8">
      <c r="A18" s="487" t="s">
        <v>1266</v>
      </c>
      <c r="B18" s="638">
        <v>1642.3</v>
      </c>
      <c r="C18" s="1197" t="s">
        <v>48</v>
      </c>
      <c r="D18" s="638">
        <v>455.9</v>
      </c>
      <c r="E18" s="1197" t="s">
        <v>48</v>
      </c>
      <c r="F18" s="638">
        <v>1166.2</v>
      </c>
      <c r="G18" s="638">
        <v>20.3</v>
      </c>
      <c r="H18" s="1198" t="s">
        <v>48</v>
      </c>
    </row>
    <row r="19" spans="1:8">
      <c r="A19" s="487" t="s">
        <v>1267</v>
      </c>
      <c r="B19" s="638">
        <v>19139.2</v>
      </c>
      <c r="C19" s="1197" t="s">
        <v>48</v>
      </c>
      <c r="D19" s="638">
        <v>114.4</v>
      </c>
      <c r="E19" s="638">
        <v>8507.1</v>
      </c>
      <c r="F19" s="638">
        <v>10500.9</v>
      </c>
      <c r="G19" s="638">
        <v>16.899999999999999</v>
      </c>
      <c r="H19" s="1198" t="s">
        <v>48</v>
      </c>
    </row>
    <row r="20" spans="1:8">
      <c r="A20" s="487" t="s">
        <v>1268</v>
      </c>
      <c r="B20" s="638">
        <v>10241.1</v>
      </c>
      <c r="C20" s="1197" t="s">
        <v>48</v>
      </c>
      <c r="D20" s="638">
        <v>119</v>
      </c>
      <c r="E20" s="1197" t="s">
        <v>48</v>
      </c>
      <c r="F20" s="638">
        <v>9938.2000000000007</v>
      </c>
      <c r="G20" s="638">
        <v>183.9</v>
      </c>
      <c r="H20" s="1198" t="s">
        <v>48</v>
      </c>
    </row>
    <row r="21" spans="1:8">
      <c r="A21" s="487" t="s">
        <v>1269</v>
      </c>
      <c r="B21" s="638">
        <v>10144.200000000001</v>
      </c>
      <c r="C21" s="1197" t="s">
        <v>48</v>
      </c>
      <c r="D21" s="638">
        <v>46.3</v>
      </c>
      <c r="E21" s="1197" t="s">
        <v>48</v>
      </c>
      <c r="F21" s="638">
        <v>10083.700000000001</v>
      </c>
      <c r="G21" s="638">
        <v>14.1</v>
      </c>
      <c r="H21" s="1198" t="s">
        <v>48</v>
      </c>
    </row>
    <row r="22" spans="1:8">
      <c r="A22" s="486" t="s">
        <v>1270</v>
      </c>
      <c r="B22" s="638">
        <v>48591.9</v>
      </c>
      <c r="C22" s="1197" t="s">
        <v>48</v>
      </c>
      <c r="D22" s="638">
        <v>321.89999999999998</v>
      </c>
      <c r="E22" s="638">
        <v>9012.7000000000007</v>
      </c>
      <c r="F22" s="638">
        <v>33418.300000000003</v>
      </c>
      <c r="G22" s="638">
        <v>372.8</v>
      </c>
      <c r="H22" s="680">
        <v>5466.1</v>
      </c>
    </row>
    <row r="23" spans="1:8">
      <c r="A23" s="486" t="s">
        <v>1271</v>
      </c>
      <c r="B23" s="597"/>
      <c r="C23" s="597"/>
      <c r="D23" s="597"/>
      <c r="E23" s="597"/>
      <c r="F23" s="597"/>
      <c r="G23" s="597"/>
      <c r="H23" s="598"/>
    </row>
    <row r="24" spans="1:8">
      <c r="A24" s="487" t="s">
        <v>1272</v>
      </c>
      <c r="B24" s="638">
        <v>15196.6</v>
      </c>
      <c r="C24" s="1197" t="s">
        <v>48</v>
      </c>
      <c r="D24" s="638">
        <v>46.5</v>
      </c>
      <c r="E24" s="638">
        <v>250</v>
      </c>
      <c r="F24" s="638">
        <v>9555.1</v>
      </c>
      <c r="G24" s="638">
        <v>185.7</v>
      </c>
      <c r="H24" s="680">
        <v>5159.3</v>
      </c>
    </row>
    <row r="25" spans="1:8">
      <c r="A25" s="487" t="s">
        <v>1273</v>
      </c>
      <c r="B25" s="638">
        <v>5386.1</v>
      </c>
      <c r="C25" s="1197" t="s">
        <v>48</v>
      </c>
      <c r="D25" s="638">
        <v>4</v>
      </c>
      <c r="E25" s="1197" t="s">
        <v>48</v>
      </c>
      <c r="F25" s="638">
        <v>5042.5</v>
      </c>
      <c r="G25" s="638">
        <v>37.1</v>
      </c>
      <c r="H25" s="680">
        <v>302.5</v>
      </c>
    </row>
    <row r="26" spans="1:8">
      <c r="A26" s="487" t="s">
        <v>1274</v>
      </c>
      <c r="B26" s="638">
        <v>2284.6999999999998</v>
      </c>
      <c r="C26" s="1197" t="s">
        <v>48</v>
      </c>
      <c r="D26" s="638">
        <v>263.89999999999998</v>
      </c>
      <c r="E26" s="638">
        <v>498.1</v>
      </c>
      <c r="F26" s="638">
        <v>1471.5</v>
      </c>
      <c r="G26" s="638">
        <v>51.3</v>
      </c>
      <c r="H26" s="1198" t="s">
        <v>48</v>
      </c>
    </row>
    <row r="27" spans="1:8">
      <c r="A27" s="486" t="s">
        <v>1264</v>
      </c>
      <c r="B27" s="595"/>
      <c r="C27" s="595"/>
      <c r="D27" s="595"/>
      <c r="E27" s="595"/>
      <c r="F27" s="595"/>
      <c r="G27" s="595"/>
      <c r="H27" s="596"/>
    </row>
    <row r="28" spans="1:8">
      <c r="A28" s="487" t="s">
        <v>1275</v>
      </c>
      <c r="B28" s="638">
        <v>5842.9</v>
      </c>
      <c r="C28" s="1197" t="s">
        <v>48</v>
      </c>
      <c r="D28" s="638" t="s">
        <v>48</v>
      </c>
      <c r="E28" s="1197" t="s">
        <v>48</v>
      </c>
      <c r="F28" s="638">
        <v>5773.6</v>
      </c>
      <c r="G28" s="638">
        <v>69.3</v>
      </c>
      <c r="H28" s="680" t="s">
        <v>48</v>
      </c>
    </row>
    <row r="29" spans="1:8">
      <c r="A29" s="487" t="s">
        <v>1276</v>
      </c>
      <c r="B29" s="638">
        <v>4299.8</v>
      </c>
      <c r="C29" s="1197" t="s">
        <v>48</v>
      </c>
      <c r="D29" s="638">
        <v>4.4000000000000004</v>
      </c>
      <c r="E29" s="638">
        <v>1320.6</v>
      </c>
      <c r="F29" s="638">
        <v>2963.5</v>
      </c>
      <c r="G29" s="638">
        <v>6.9</v>
      </c>
      <c r="H29" s="680">
        <v>4.4000000000000004</v>
      </c>
    </row>
    <row r="30" spans="1:8">
      <c r="A30" s="487" t="s">
        <v>1277</v>
      </c>
      <c r="B30" s="638">
        <v>15581.8</v>
      </c>
      <c r="C30" s="1197" t="s">
        <v>48</v>
      </c>
      <c r="D30" s="638">
        <v>3.1</v>
      </c>
      <c r="E30" s="638">
        <v>6944</v>
      </c>
      <c r="F30" s="638">
        <v>8612.2000000000007</v>
      </c>
      <c r="G30" s="638">
        <v>22.5</v>
      </c>
      <c r="H30" s="1198" t="s">
        <v>48</v>
      </c>
    </row>
    <row r="31" spans="1:8">
      <c r="A31" s="486" t="s">
        <v>1278</v>
      </c>
      <c r="B31" s="609">
        <v>38612.699999999997</v>
      </c>
      <c r="C31" s="609">
        <v>7.3</v>
      </c>
      <c r="D31" s="609">
        <v>541.1</v>
      </c>
      <c r="E31" s="609">
        <v>9004</v>
      </c>
      <c r="F31" s="609">
        <v>25412.400000000001</v>
      </c>
      <c r="G31" s="609">
        <v>370</v>
      </c>
      <c r="H31" s="610">
        <v>3278</v>
      </c>
    </row>
    <row r="32" spans="1:8">
      <c r="A32" s="486" t="s">
        <v>1271</v>
      </c>
      <c r="B32" s="597"/>
      <c r="C32" s="597"/>
      <c r="D32" s="597"/>
      <c r="E32" s="597"/>
      <c r="F32" s="597"/>
      <c r="G32" s="597"/>
      <c r="H32" s="598"/>
    </row>
    <row r="33" spans="1:10">
      <c r="A33" s="487" t="s">
        <v>1279</v>
      </c>
      <c r="B33" s="638">
        <v>14366</v>
      </c>
      <c r="C33" s="1197" t="s">
        <v>48</v>
      </c>
      <c r="D33" s="638">
        <v>92.9</v>
      </c>
      <c r="E33" s="638">
        <v>1944.8</v>
      </c>
      <c r="F33" s="638">
        <v>12244.7</v>
      </c>
      <c r="G33" s="638">
        <v>83.6</v>
      </c>
      <c r="H33" s="1203" t="s">
        <v>48</v>
      </c>
    </row>
    <row r="34" spans="1:10">
      <c r="A34" s="487" t="s">
        <v>1280</v>
      </c>
      <c r="B34" s="638">
        <v>5400</v>
      </c>
      <c r="C34" s="1197" t="s">
        <v>48</v>
      </c>
      <c r="D34" s="638" t="s">
        <v>48</v>
      </c>
      <c r="E34" s="638" t="s">
        <v>48</v>
      </c>
      <c r="F34" s="638">
        <v>2122</v>
      </c>
      <c r="G34" s="638" t="s">
        <v>48</v>
      </c>
      <c r="H34" s="1203">
        <v>3278</v>
      </c>
    </row>
    <row r="35" spans="1:10">
      <c r="A35" s="487" t="s">
        <v>1281</v>
      </c>
      <c r="B35" s="638">
        <v>1822.9</v>
      </c>
      <c r="C35" s="1197" t="s">
        <v>48</v>
      </c>
      <c r="D35" s="638">
        <v>45.3</v>
      </c>
      <c r="E35" s="638" t="s">
        <v>48</v>
      </c>
      <c r="F35" s="638">
        <v>1649.9</v>
      </c>
      <c r="G35" s="638">
        <v>127.7</v>
      </c>
      <c r="H35" s="1203" t="s">
        <v>48</v>
      </c>
    </row>
    <row r="36" spans="1:10">
      <c r="A36" s="487" t="s">
        <v>1282</v>
      </c>
      <c r="B36" s="638">
        <v>9558.1</v>
      </c>
      <c r="C36" s="1197" t="s">
        <v>48</v>
      </c>
      <c r="D36" s="638">
        <v>391.1</v>
      </c>
      <c r="E36" s="638" t="s">
        <v>48</v>
      </c>
      <c r="F36" s="638">
        <v>9097.1</v>
      </c>
      <c r="G36" s="638">
        <v>70</v>
      </c>
      <c r="H36" s="1203" t="s">
        <v>48</v>
      </c>
    </row>
    <row r="37" spans="1:10">
      <c r="A37" s="486" t="s">
        <v>1283</v>
      </c>
      <c r="B37" s="638"/>
      <c r="C37" s="1197"/>
      <c r="D37" s="638"/>
      <c r="E37" s="638"/>
      <c r="F37" s="638"/>
      <c r="G37" s="638"/>
      <c r="H37" s="1203"/>
    </row>
    <row r="38" spans="1:10">
      <c r="A38" s="487" t="s">
        <v>1284</v>
      </c>
      <c r="B38" s="638">
        <v>7465.7</v>
      </c>
      <c r="C38" s="1202">
        <v>7.3</v>
      </c>
      <c r="D38" s="638">
        <v>11.8</v>
      </c>
      <c r="E38" s="638">
        <v>7059.2</v>
      </c>
      <c r="F38" s="638">
        <v>298.7</v>
      </c>
      <c r="G38" s="638">
        <v>88.7</v>
      </c>
      <c r="H38" s="1203" t="s">
        <v>48</v>
      </c>
    </row>
    <row r="39" spans="1:10">
      <c r="A39" s="486" t="s">
        <v>1357</v>
      </c>
      <c r="B39" s="609">
        <v>94396.9</v>
      </c>
      <c r="C39" s="609">
        <v>5568.8</v>
      </c>
      <c r="D39" s="609">
        <v>370.2</v>
      </c>
      <c r="E39" s="609">
        <v>3495</v>
      </c>
      <c r="F39" s="609">
        <v>83486.7</v>
      </c>
      <c r="G39" s="609">
        <v>292.10000000000002</v>
      </c>
      <c r="H39" s="610">
        <v>1184</v>
      </c>
      <c r="J39" s="913"/>
    </row>
    <row r="40" spans="1:10">
      <c r="A40" s="486" t="s">
        <v>1271</v>
      </c>
      <c r="B40" s="595"/>
      <c r="C40" s="595"/>
      <c r="D40" s="595"/>
      <c r="E40" s="595"/>
      <c r="F40" s="595"/>
      <c r="G40" s="595"/>
      <c r="H40" s="596"/>
    </row>
    <row r="41" spans="1:10">
      <c r="A41" s="487" t="s">
        <v>1285</v>
      </c>
      <c r="B41" s="638">
        <v>33241.1</v>
      </c>
      <c r="C41" s="638">
        <v>5568.8</v>
      </c>
      <c r="D41" s="638">
        <v>28</v>
      </c>
      <c r="E41" s="1197" t="s">
        <v>48</v>
      </c>
      <c r="F41" s="638">
        <v>27619.8</v>
      </c>
      <c r="G41" s="638">
        <v>24.5</v>
      </c>
      <c r="H41" s="1198" t="s">
        <v>48</v>
      </c>
    </row>
    <row r="42" spans="1:10">
      <c r="A42" s="487" t="s">
        <v>1286</v>
      </c>
      <c r="B42" s="638">
        <v>31623.3</v>
      </c>
      <c r="C42" s="1197" t="s">
        <v>48</v>
      </c>
      <c r="D42" s="638">
        <v>301.89999999999998</v>
      </c>
      <c r="E42" s="1197" t="s">
        <v>48</v>
      </c>
      <c r="F42" s="638">
        <v>30023.9</v>
      </c>
      <c r="G42" s="638">
        <v>113.5</v>
      </c>
      <c r="H42" s="680">
        <v>1184</v>
      </c>
    </row>
    <row r="43" spans="1:10">
      <c r="A43" s="487" t="s">
        <v>1287</v>
      </c>
      <c r="B43" s="638">
        <v>15525.2</v>
      </c>
      <c r="C43" s="1197" t="s">
        <v>48</v>
      </c>
      <c r="D43" s="638">
        <v>40</v>
      </c>
      <c r="E43" s="638">
        <v>3495</v>
      </c>
      <c r="F43" s="638">
        <v>11961.9</v>
      </c>
      <c r="G43" s="638">
        <v>28.3</v>
      </c>
      <c r="H43" s="1198" t="s">
        <v>48</v>
      </c>
    </row>
    <row r="44" spans="1:10">
      <c r="A44" s="486" t="s">
        <v>1264</v>
      </c>
      <c r="B44" s="589"/>
      <c r="C44" s="589"/>
      <c r="D44" s="589"/>
      <c r="E44" s="589"/>
      <c r="F44" s="589"/>
      <c r="G44" s="589"/>
      <c r="H44" s="593"/>
    </row>
    <row r="45" spans="1:10">
      <c r="A45" s="487" t="s">
        <v>1288</v>
      </c>
      <c r="B45" s="638">
        <v>6457.1</v>
      </c>
      <c r="C45" s="1197" t="s">
        <v>48</v>
      </c>
      <c r="D45" s="1197" t="s">
        <v>48</v>
      </c>
      <c r="E45" s="1197" t="s">
        <v>48</v>
      </c>
      <c r="F45" s="638">
        <v>6457.1</v>
      </c>
      <c r="G45" s="1197" t="s">
        <v>48</v>
      </c>
      <c r="H45" s="1198" t="s">
        <v>48</v>
      </c>
    </row>
    <row r="46" spans="1:10">
      <c r="A46" s="487" t="s">
        <v>1289</v>
      </c>
      <c r="B46" s="638">
        <v>7550.1</v>
      </c>
      <c r="C46" s="1197" t="s">
        <v>48</v>
      </c>
      <c r="D46" s="638">
        <v>0.4</v>
      </c>
      <c r="E46" s="1197" t="s">
        <v>48</v>
      </c>
      <c r="F46" s="638">
        <v>7423.9</v>
      </c>
      <c r="G46" s="638">
        <v>125.8</v>
      </c>
      <c r="H46" s="1198" t="s">
        <v>48</v>
      </c>
    </row>
    <row r="47" spans="1:10">
      <c r="A47" s="486" t="s">
        <v>1290</v>
      </c>
      <c r="B47" s="609">
        <v>60706.3</v>
      </c>
      <c r="C47" s="609">
        <v>4570.1000000000004</v>
      </c>
      <c r="D47" s="609">
        <v>537.9</v>
      </c>
      <c r="E47" s="609">
        <v>8204.7000000000007</v>
      </c>
      <c r="F47" s="609">
        <v>45680.6</v>
      </c>
      <c r="G47" s="609">
        <v>270.60000000000002</v>
      </c>
      <c r="H47" s="610">
        <v>1436.9</v>
      </c>
    </row>
    <row r="48" spans="1:10">
      <c r="A48" s="486" t="s">
        <v>1271</v>
      </c>
      <c r="B48" s="597"/>
      <c r="C48" s="597"/>
      <c r="D48" s="597"/>
      <c r="E48" s="597"/>
      <c r="F48" s="597"/>
      <c r="G48" s="597"/>
      <c r="H48" s="598"/>
    </row>
    <row r="49" spans="1:8">
      <c r="A49" s="487" t="s">
        <v>1291</v>
      </c>
      <c r="B49" s="638">
        <v>7869.8</v>
      </c>
      <c r="C49" s="1197" t="s">
        <v>48</v>
      </c>
      <c r="D49" s="638">
        <v>50.5</v>
      </c>
      <c r="E49" s="1197" t="s">
        <v>48</v>
      </c>
      <c r="F49" s="638">
        <v>6566.5</v>
      </c>
      <c r="G49" s="638">
        <v>13.2</v>
      </c>
      <c r="H49" s="680">
        <v>1239.5999999999999</v>
      </c>
    </row>
    <row r="50" spans="1:8">
      <c r="A50" s="487" t="s">
        <v>1292</v>
      </c>
      <c r="B50" s="638">
        <v>14960.7</v>
      </c>
      <c r="C50" s="1197" t="s">
        <v>48</v>
      </c>
      <c r="D50" s="638">
        <v>115.9</v>
      </c>
      <c r="E50" s="638">
        <v>2124.1</v>
      </c>
      <c r="F50" s="638">
        <v>12463</v>
      </c>
      <c r="G50" s="638">
        <v>54.9</v>
      </c>
      <c r="H50" s="680">
        <v>197.3</v>
      </c>
    </row>
    <row r="51" spans="1:8">
      <c r="A51" s="487" t="s">
        <v>1293</v>
      </c>
      <c r="B51" s="638">
        <v>16962.400000000001</v>
      </c>
      <c r="C51" s="1197" t="s">
        <v>48</v>
      </c>
      <c r="D51" s="638">
        <v>299.60000000000002</v>
      </c>
      <c r="E51" s="1197" t="s">
        <v>48</v>
      </c>
      <c r="F51" s="638">
        <v>16460.7</v>
      </c>
      <c r="G51" s="638">
        <v>202.1</v>
      </c>
      <c r="H51" s="1198" t="s">
        <v>48</v>
      </c>
    </row>
    <row r="52" spans="1:8">
      <c r="A52" s="486" t="s">
        <v>1264</v>
      </c>
      <c r="B52" s="589"/>
      <c r="C52" s="589"/>
      <c r="D52" s="589"/>
      <c r="E52" s="589"/>
      <c r="F52" s="589"/>
      <c r="G52" s="589"/>
      <c r="H52" s="593"/>
    </row>
    <row r="53" spans="1:8">
      <c r="A53" s="487" t="s">
        <v>1294</v>
      </c>
      <c r="B53" s="638">
        <v>7896.4</v>
      </c>
      <c r="C53" s="1197" t="s">
        <v>48</v>
      </c>
      <c r="D53" s="1197" t="s">
        <v>48</v>
      </c>
      <c r="E53" s="1197" t="s">
        <v>48</v>
      </c>
      <c r="F53" s="638">
        <v>7896.4</v>
      </c>
      <c r="G53" s="1197" t="s">
        <v>48</v>
      </c>
      <c r="H53" s="1198" t="s">
        <v>48</v>
      </c>
    </row>
    <row r="54" spans="1:8">
      <c r="A54" s="487" t="s">
        <v>1295</v>
      </c>
      <c r="B54" s="638">
        <v>13017</v>
      </c>
      <c r="C54" s="638">
        <v>4570.1000000000004</v>
      </c>
      <c r="D54" s="638">
        <v>72</v>
      </c>
      <c r="E54" s="638">
        <v>6080.6</v>
      </c>
      <c r="F54" s="638">
        <v>2294</v>
      </c>
      <c r="G54" s="638">
        <v>0.3</v>
      </c>
      <c r="H54" s="1198" t="s">
        <v>48</v>
      </c>
    </row>
    <row r="55" spans="1:8">
      <c r="A55" s="486" t="s">
        <v>1296</v>
      </c>
      <c r="B55" s="595"/>
      <c r="C55" s="595"/>
      <c r="D55" s="595"/>
      <c r="E55" s="595"/>
      <c r="F55" s="595"/>
      <c r="G55" s="595"/>
      <c r="H55" s="596"/>
    </row>
    <row r="56" spans="1:8">
      <c r="A56" s="487" t="s">
        <v>1297</v>
      </c>
      <c r="B56" s="638">
        <v>440.3</v>
      </c>
      <c r="C56" s="1197" t="s">
        <v>48</v>
      </c>
      <c r="D56" s="638">
        <v>78.3</v>
      </c>
      <c r="E56" s="1197" t="s">
        <v>48</v>
      </c>
      <c r="F56" s="638">
        <v>360</v>
      </c>
      <c r="G56" s="638">
        <v>2</v>
      </c>
      <c r="H56" s="1198" t="s">
        <v>48</v>
      </c>
    </row>
    <row r="57" spans="1:8">
      <c r="A57" s="594" t="s">
        <v>1356</v>
      </c>
      <c r="B57" s="1199">
        <v>229306.2</v>
      </c>
      <c r="C57" s="1200" t="s">
        <v>48</v>
      </c>
      <c r="D57" s="1199">
        <v>1301.8</v>
      </c>
      <c r="E57" s="1199">
        <v>33110.5</v>
      </c>
      <c r="F57" s="1199">
        <v>192645.7</v>
      </c>
      <c r="G57" s="1199">
        <v>1940.9</v>
      </c>
      <c r="H57" s="1201">
        <v>259.2</v>
      </c>
    </row>
    <row r="58" spans="1:8">
      <c r="A58" s="486" t="s">
        <v>1298</v>
      </c>
      <c r="B58" s="531"/>
      <c r="C58" s="531"/>
      <c r="D58" s="531"/>
      <c r="E58" s="531"/>
      <c r="F58" s="531"/>
      <c r="G58" s="531"/>
      <c r="H58" s="532"/>
    </row>
    <row r="59" spans="1:8">
      <c r="A59" s="486" t="s">
        <v>1299</v>
      </c>
      <c r="B59" s="638">
        <v>35876.800000000003</v>
      </c>
      <c r="C59" s="1197" t="s">
        <v>48</v>
      </c>
      <c r="D59" s="638">
        <v>115.5</v>
      </c>
      <c r="E59" s="638">
        <v>8881.9</v>
      </c>
      <c r="F59" s="638">
        <v>26034.2</v>
      </c>
      <c r="G59" s="638">
        <v>845.2</v>
      </c>
      <c r="H59" s="1198" t="s">
        <v>48</v>
      </c>
    </row>
    <row r="60" spans="1:8">
      <c r="A60" s="486" t="s">
        <v>1259</v>
      </c>
      <c r="B60" s="638"/>
      <c r="C60" s="1197"/>
      <c r="D60" s="638"/>
      <c r="E60" s="638"/>
      <c r="F60" s="638"/>
      <c r="G60" s="638"/>
      <c r="H60" s="1198"/>
    </row>
    <row r="61" spans="1:8">
      <c r="A61" s="487" t="s">
        <v>1300</v>
      </c>
      <c r="B61" s="638">
        <v>317.2</v>
      </c>
      <c r="C61" s="1197" t="s">
        <v>48</v>
      </c>
      <c r="D61" s="638">
        <v>99.8</v>
      </c>
      <c r="E61" s="1197" t="s">
        <v>48</v>
      </c>
      <c r="F61" s="638">
        <v>200.2</v>
      </c>
      <c r="G61" s="638">
        <v>17.2</v>
      </c>
      <c r="H61" s="1198" t="s">
        <v>48</v>
      </c>
    </row>
    <row r="62" spans="1:8">
      <c r="A62" s="486" t="s">
        <v>1261</v>
      </c>
      <c r="B62" s="638"/>
      <c r="C62" s="1197"/>
      <c r="D62" s="638"/>
      <c r="E62" s="638"/>
      <c r="F62" s="638"/>
      <c r="G62" s="638"/>
      <c r="H62" s="1198"/>
    </row>
    <row r="63" spans="1:8">
      <c r="A63" s="487" t="s">
        <v>1301</v>
      </c>
      <c r="B63" s="638">
        <v>5123.1000000000004</v>
      </c>
      <c r="C63" s="1197" t="s">
        <v>48</v>
      </c>
      <c r="D63" s="638" t="s">
        <v>48</v>
      </c>
      <c r="E63" s="638">
        <v>342.6</v>
      </c>
      <c r="F63" s="638">
        <v>4504.8999999999996</v>
      </c>
      <c r="G63" s="638">
        <v>275.60000000000002</v>
      </c>
      <c r="H63" s="1198" t="s">
        <v>48</v>
      </c>
    </row>
    <row r="64" spans="1:8">
      <c r="A64" s="486" t="s">
        <v>1264</v>
      </c>
      <c r="B64" s="638"/>
      <c r="C64" s="1197"/>
      <c r="D64" s="638"/>
      <c r="E64" s="638"/>
      <c r="F64" s="638"/>
      <c r="G64" s="638"/>
      <c r="H64" s="1198"/>
    </row>
    <row r="65" spans="1:8">
      <c r="A65" s="487" t="s">
        <v>1302</v>
      </c>
      <c r="B65" s="638">
        <v>6647</v>
      </c>
      <c r="C65" s="1197" t="s">
        <v>48</v>
      </c>
      <c r="D65" s="638" t="s">
        <v>48</v>
      </c>
      <c r="E65" s="638" t="s">
        <v>48</v>
      </c>
      <c r="F65" s="638">
        <v>6360.9</v>
      </c>
      <c r="G65" s="638">
        <v>286.10000000000002</v>
      </c>
      <c r="H65" s="1198" t="s">
        <v>48</v>
      </c>
    </row>
    <row r="66" spans="1:8">
      <c r="A66" s="487" t="s">
        <v>1303</v>
      </c>
      <c r="B66" s="638">
        <v>3010.7</v>
      </c>
      <c r="C66" s="1197" t="s">
        <v>48</v>
      </c>
      <c r="D66" s="638" t="s">
        <v>48</v>
      </c>
      <c r="E66" s="638">
        <v>2047.6</v>
      </c>
      <c r="F66" s="638">
        <v>900</v>
      </c>
      <c r="G66" s="638">
        <v>63.1</v>
      </c>
      <c r="H66" s="1198" t="s">
        <v>48</v>
      </c>
    </row>
    <row r="67" spans="1:8">
      <c r="A67" s="487" t="s">
        <v>1304</v>
      </c>
      <c r="B67" s="638">
        <v>4129.6000000000004</v>
      </c>
      <c r="C67" s="1197" t="s">
        <v>48</v>
      </c>
      <c r="D67" s="638" t="s">
        <v>48</v>
      </c>
      <c r="E67" s="638">
        <v>0</v>
      </c>
      <c r="F67" s="638">
        <v>4103.3999999999996</v>
      </c>
      <c r="G67" s="638">
        <v>26.2</v>
      </c>
      <c r="H67" s="1198" t="s">
        <v>48</v>
      </c>
    </row>
    <row r="68" spans="1:8">
      <c r="A68" s="487" t="s">
        <v>1300</v>
      </c>
      <c r="B68" s="638">
        <v>10592.4</v>
      </c>
      <c r="C68" s="1197" t="s">
        <v>48</v>
      </c>
      <c r="D68" s="638">
        <v>15.7</v>
      </c>
      <c r="E68" s="638">
        <v>4677.8999999999996</v>
      </c>
      <c r="F68" s="638">
        <v>5764.8</v>
      </c>
      <c r="G68" s="638">
        <v>134</v>
      </c>
      <c r="H68" s="1198" t="s">
        <v>48</v>
      </c>
    </row>
    <row r="69" spans="1:8">
      <c r="A69" s="487" t="s">
        <v>1305</v>
      </c>
      <c r="B69" s="638">
        <v>6056.8</v>
      </c>
      <c r="C69" s="1197" t="s">
        <v>48</v>
      </c>
      <c r="D69" s="638" t="s">
        <v>48</v>
      </c>
      <c r="E69" s="638">
        <v>1813.8</v>
      </c>
      <c r="F69" s="638">
        <v>4200</v>
      </c>
      <c r="G69" s="638">
        <v>43</v>
      </c>
      <c r="H69" s="1198" t="s">
        <v>48</v>
      </c>
    </row>
    <row r="70" spans="1:8">
      <c r="A70" s="486" t="s">
        <v>1306</v>
      </c>
      <c r="B70" s="638">
        <v>16517.099999999999</v>
      </c>
      <c r="C70" s="1197" t="s">
        <v>48</v>
      </c>
      <c r="D70" s="638">
        <v>123.9</v>
      </c>
      <c r="E70" s="638" t="s">
        <v>48</v>
      </c>
      <c r="F70" s="638">
        <v>16313.9</v>
      </c>
      <c r="G70" s="638">
        <v>79.400000000000006</v>
      </c>
      <c r="H70" s="1198" t="s">
        <v>48</v>
      </c>
    </row>
    <row r="71" spans="1:8">
      <c r="A71" s="486" t="s">
        <v>1271</v>
      </c>
      <c r="B71" s="589"/>
      <c r="C71" s="589"/>
      <c r="D71" s="589"/>
      <c r="E71" s="589"/>
      <c r="F71" s="589"/>
      <c r="G71" s="589"/>
      <c r="H71" s="593"/>
    </row>
    <row r="72" spans="1:8">
      <c r="A72" s="487" t="s">
        <v>1308</v>
      </c>
      <c r="B72" s="638">
        <v>2067.1999999999998</v>
      </c>
      <c r="C72" s="1197" t="s">
        <v>48</v>
      </c>
      <c r="D72" s="638">
        <v>56.1</v>
      </c>
      <c r="E72" s="1197" t="s">
        <v>48</v>
      </c>
      <c r="F72" s="638">
        <v>2011</v>
      </c>
      <c r="G72" s="1197" t="s">
        <v>48</v>
      </c>
      <c r="H72" s="1198" t="s">
        <v>48</v>
      </c>
    </row>
    <row r="73" spans="1:8">
      <c r="A73" s="487" t="s">
        <v>1309</v>
      </c>
      <c r="B73" s="638">
        <v>437.9</v>
      </c>
      <c r="C73" s="1197" t="s">
        <v>48</v>
      </c>
      <c r="D73" s="1197" t="s">
        <v>48</v>
      </c>
      <c r="E73" s="1197" t="s">
        <v>48</v>
      </c>
      <c r="F73" s="638">
        <v>431.6</v>
      </c>
      <c r="G73" s="638">
        <v>6.3</v>
      </c>
      <c r="H73" s="1198" t="s">
        <v>48</v>
      </c>
    </row>
    <row r="74" spans="1:8">
      <c r="A74" s="487" t="s">
        <v>1310</v>
      </c>
      <c r="B74" s="638">
        <v>667.3</v>
      </c>
      <c r="C74" s="1197" t="s">
        <v>48</v>
      </c>
      <c r="D74" s="1197" t="s">
        <v>48</v>
      </c>
      <c r="E74" s="1197" t="s">
        <v>48</v>
      </c>
      <c r="F74" s="638">
        <v>667.3</v>
      </c>
      <c r="G74" s="1197" t="s">
        <v>48</v>
      </c>
      <c r="H74" s="1198" t="s">
        <v>48</v>
      </c>
    </row>
    <row r="75" spans="1:8">
      <c r="A75" s="486" t="s">
        <v>1264</v>
      </c>
      <c r="B75" s="589"/>
      <c r="C75" s="589"/>
      <c r="D75" s="589"/>
      <c r="E75" s="589"/>
      <c r="F75" s="589"/>
      <c r="G75" s="589"/>
      <c r="H75" s="593"/>
    </row>
    <row r="76" spans="1:8">
      <c r="A76" s="487" t="s">
        <v>1311</v>
      </c>
      <c r="B76" s="638">
        <v>4343.1000000000004</v>
      </c>
      <c r="C76" s="1197" t="s">
        <v>48</v>
      </c>
      <c r="D76" s="638">
        <v>39.200000000000003</v>
      </c>
      <c r="E76" s="1197" t="s">
        <v>48</v>
      </c>
      <c r="F76" s="638">
        <v>4275.2</v>
      </c>
      <c r="G76" s="638">
        <v>28.6</v>
      </c>
      <c r="H76" s="1198" t="s">
        <v>48</v>
      </c>
    </row>
    <row r="77" spans="1:8">
      <c r="A77" s="487" t="s">
        <v>1307</v>
      </c>
      <c r="B77" s="638">
        <v>6010.1</v>
      </c>
      <c r="C77" s="1197" t="s">
        <v>48</v>
      </c>
      <c r="D77" s="1197" t="s">
        <v>48</v>
      </c>
      <c r="E77" s="1197" t="s">
        <v>48</v>
      </c>
      <c r="F77" s="638">
        <v>5993.7</v>
      </c>
      <c r="G77" s="638">
        <v>16.399999999999999</v>
      </c>
      <c r="H77" s="1198" t="s">
        <v>48</v>
      </c>
    </row>
    <row r="78" spans="1:8">
      <c r="A78" s="487" t="s">
        <v>1312</v>
      </c>
      <c r="B78" s="638">
        <v>2611.6</v>
      </c>
      <c r="C78" s="1197" t="s">
        <v>48</v>
      </c>
      <c r="D78" s="638">
        <v>28.5</v>
      </c>
      <c r="E78" s="1197" t="s">
        <v>48</v>
      </c>
      <c r="F78" s="638">
        <v>2555</v>
      </c>
      <c r="G78" s="638">
        <v>28</v>
      </c>
      <c r="H78" s="1198" t="s">
        <v>48</v>
      </c>
    </row>
    <row r="79" spans="1:8">
      <c r="A79" s="487" t="s">
        <v>1313</v>
      </c>
      <c r="B79" s="638">
        <v>380</v>
      </c>
      <c r="C79" s="1197" t="s">
        <v>48</v>
      </c>
      <c r="D79" s="1197" t="s">
        <v>48</v>
      </c>
      <c r="E79" s="1197" t="s">
        <v>48</v>
      </c>
      <c r="F79" s="638">
        <v>380</v>
      </c>
      <c r="G79" s="1197" t="s">
        <v>48</v>
      </c>
      <c r="H79" s="1198" t="s">
        <v>48</v>
      </c>
    </row>
    <row r="80" spans="1:8">
      <c r="A80" s="486" t="s">
        <v>1314</v>
      </c>
      <c r="B80" s="638">
        <v>30315.4</v>
      </c>
      <c r="C80" s="1197" t="s">
        <v>48</v>
      </c>
      <c r="D80" s="638">
        <v>189</v>
      </c>
      <c r="E80" s="638">
        <v>3163.1</v>
      </c>
      <c r="F80" s="638">
        <v>26890.1</v>
      </c>
      <c r="G80" s="638">
        <v>73.2</v>
      </c>
      <c r="H80" s="1198" t="s">
        <v>48</v>
      </c>
    </row>
    <row r="81" spans="1:8">
      <c r="A81" s="486" t="s">
        <v>1271</v>
      </c>
      <c r="B81" s="595"/>
      <c r="C81" s="595"/>
      <c r="D81" s="595"/>
      <c r="E81" s="595"/>
      <c r="F81" s="595"/>
      <c r="G81" s="595"/>
      <c r="H81" s="596"/>
    </row>
    <row r="82" spans="1:8">
      <c r="A82" s="487" t="s">
        <v>1315</v>
      </c>
      <c r="B82" s="638">
        <v>5904.9</v>
      </c>
      <c r="C82" s="1197" t="s">
        <v>48</v>
      </c>
      <c r="D82" s="638">
        <v>1.8</v>
      </c>
      <c r="E82" s="1197" t="s">
        <v>48</v>
      </c>
      <c r="F82" s="638">
        <v>5883.1</v>
      </c>
      <c r="G82" s="638">
        <v>19.899999999999999</v>
      </c>
      <c r="H82" s="1198" t="s">
        <v>48</v>
      </c>
    </row>
    <row r="83" spans="1:8">
      <c r="A83" s="487" t="s">
        <v>1316</v>
      </c>
      <c r="B83" s="638">
        <v>1185</v>
      </c>
      <c r="C83" s="1197" t="s">
        <v>48</v>
      </c>
      <c r="D83" s="638">
        <v>65.599999999999994</v>
      </c>
      <c r="E83" s="1197" t="s">
        <v>48</v>
      </c>
      <c r="F83" s="638">
        <v>1114.9000000000001</v>
      </c>
      <c r="G83" s="638">
        <v>4.5</v>
      </c>
      <c r="H83" s="1198" t="s">
        <v>48</v>
      </c>
    </row>
    <row r="84" spans="1:8">
      <c r="A84" s="486" t="s">
        <v>1264</v>
      </c>
      <c r="B84" s="589"/>
      <c r="C84" s="589"/>
      <c r="D84" s="589"/>
      <c r="E84" s="589"/>
      <c r="F84" s="589"/>
      <c r="G84" s="589"/>
      <c r="H84" s="593"/>
    </row>
    <row r="85" spans="1:8">
      <c r="A85" s="487" t="s">
        <v>1317</v>
      </c>
      <c r="B85" s="638">
        <v>5528.7</v>
      </c>
      <c r="C85" s="1197" t="s">
        <v>48</v>
      </c>
      <c r="D85" s="638">
        <v>11.1</v>
      </c>
      <c r="E85" s="1197" t="s">
        <v>48</v>
      </c>
      <c r="F85" s="638">
        <v>5508.9</v>
      </c>
      <c r="G85" s="638">
        <v>8.6999999999999993</v>
      </c>
      <c r="H85" s="1198" t="s">
        <v>48</v>
      </c>
    </row>
    <row r="86" spans="1:8">
      <c r="A86" s="487" t="s">
        <v>1318</v>
      </c>
      <c r="B86" s="638">
        <v>11312.3</v>
      </c>
      <c r="C86" s="1197" t="s">
        <v>48</v>
      </c>
      <c r="D86" s="638">
        <v>94.7</v>
      </c>
      <c r="E86" s="638">
        <v>3017</v>
      </c>
      <c r="F86" s="638">
        <v>8174.5</v>
      </c>
      <c r="G86" s="638">
        <v>26</v>
      </c>
      <c r="H86" s="1198" t="s">
        <v>48</v>
      </c>
    </row>
    <row r="87" spans="1:8">
      <c r="A87" s="487" t="s">
        <v>1319</v>
      </c>
      <c r="B87" s="638">
        <v>4353.2</v>
      </c>
      <c r="C87" s="1197" t="s">
        <v>48</v>
      </c>
      <c r="D87" s="638" t="s">
        <v>48</v>
      </c>
      <c r="E87" s="638">
        <v>146.1</v>
      </c>
      <c r="F87" s="638">
        <v>4193</v>
      </c>
      <c r="G87" s="638">
        <v>14.1</v>
      </c>
      <c r="H87" s="1198" t="s">
        <v>48</v>
      </c>
    </row>
    <row r="88" spans="1:8">
      <c r="A88" s="487" t="s">
        <v>1320</v>
      </c>
      <c r="B88" s="638">
        <v>2031.3</v>
      </c>
      <c r="C88" s="1197" t="s">
        <v>48</v>
      </c>
      <c r="D88" s="638">
        <v>15.8</v>
      </c>
      <c r="E88" s="1197" t="s">
        <v>48</v>
      </c>
      <c r="F88" s="638">
        <v>2015.6</v>
      </c>
      <c r="G88" s="638" t="s">
        <v>48</v>
      </c>
      <c r="H88" s="1198" t="s">
        <v>48</v>
      </c>
    </row>
    <row r="89" spans="1:8">
      <c r="A89" s="486" t="s">
        <v>1321</v>
      </c>
      <c r="B89" s="638">
        <v>14057.8</v>
      </c>
      <c r="C89" s="1197" t="s">
        <v>48</v>
      </c>
      <c r="D89" s="638" t="s">
        <v>48</v>
      </c>
      <c r="E89" s="638">
        <v>2000</v>
      </c>
      <c r="F89" s="638">
        <v>12047.8</v>
      </c>
      <c r="G89" s="638">
        <v>5.9</v>
      </c>
      <c r="H89" s="1198">
        <v>4.0999999999999996</v>
      </c>
    </row>
    <row r="90" spans="1:8">
      <c r="A90" s="486" t="s">
        <v>1271</v>
      </c>
      <c r="B90" s="595"/>
      <c r="C90" s="595"/>
      <c r="D90" s="595"/>
      <c r="E90" s="595"/>
      <c r="F90" s="595"/>
      <c r="G90" s="595"/>
      <c r="H90" s="596"/>
    </row>
    <row r="91" spans="1:8">
      <c r="A91" s="487" t="s">
        <v>1322</v>
      </c>
      <c r="B91" s="638">
        <v>9126.7999999999993</v>
      </c>
      <c r="C91" s="1197" t="s">
        <v>48</v>
      </c>
      <c r="D91" s="1197" t="s">
        <v>48</v>
      </c>
      <c r="E91" s="1197" t="s">
        <v>48</v>
      </c>
      <c r="F91" s="638">
        <v>9116.7999999999993</v>
      </c>
      <c r="G91" s="638">
        <v>5.9</v>
      </c>
      <c r="H91" s="680">
        <v>4.0999999999999996</v>
      </c>
    </row>
    <row r="92" spans="1:8">
      <c r="A92" s="487" t="s">
        <v>1324</v>
      </c>
      <c r="B92" s="638">
        <v>4931</v>
      </c>
      <c r="C92" s="1197" t="s">
        <v>48</v>
      </c>
      <c r="D92" s="1197" t="s">
        <v>48</v>
      </c>
      <c r="E92" s="638">
        <v>2000</v>
      </c>
      <c r="F92" s="638">
        <v>2931</v>
      </c>
      <c r="G92" s="1197" t="s">
        <v>48</v>
      </c>
      <c r="H92" s="1198" t="s">
        <v>48</v>
      </c>
    </row>
    <row r="93" spans="1:8">
      <c r="A93" s="486" t="s">
        <v>1325</v>
      </c>
      <c r="B93" s="638">
        <v>33396.9</v>
      </c>
      <c r="C93" s="1197" t="s">
        <v>48</v>
      </c>
      <c r="D93" s="638">
        <v>98.5</v>
      </c>
      <c r="E93" s="638">
        <v>490.3</v>
      </c>
      <c r="F93" s="638">
        <v>32356.7</v>
      </c>
      <c r="G93" s="638">
        <v>451.4</v>
      </c>
      <c r="H93" s="1198" t="s">
        <v>48</v>
      </c>
    </row>
    <row r="94" spans="1:8">
      <c r="A94" s="486" t="s">
        <v>1271</v>
      </c>
      <c r="B94" s="595"/>
      <c r="C94" s="595"/>
      <c r="D94" s="595"/>
      <c r="E94" s="595"/>
      <c r="F94" s="595"/>
      <c r="G94" s="595"/>
      <c r="H94" s="596"/>
    </row>
    <row r="95" spans="1:8">
      <c r="A95" s="487" t="s">
        <v>1326</v>
      </c>
      <c r="B95" s="638">
        <v>1259.3</v>
      </c>
      <c r="C95" s="1197" t="s">
        <v>48</v>
      </c>
      <c r="D95" s="1197">
        <v>42.9</v>
      </c>
      <c r="E95" s="1197" t="s">
        <v>48</v>
      </c>
      <c r="F95" s="638">
        <v>1208.4000000000001</v>
      </c>
      <c r="G95" s="638">
        <v>8</v>
      </c>
      <c r="H95" s="1198" t="s">
        <v>48</v>
      </c>
    </row>
    <row r="96" spans="1:8">
      <c r="A96" s="487" t="s">
        <v>1327</v>
      </c>
      <c r="B96" s="638">
        <v>6977.3</v>
      </c>
      <c r="C96" s="1197" t="s">
        <v>48</v>
      </c>
      <c r="D96" s="1197" t="s">
        <v>48</v>
      </c>
      <c r="E96" s="638">
        <v>490.3</v>
      </c>
      <c r="F96" s="638">
        <v>6303.1</v>
      </c>
      <c r="G96" s="638">
        <v>183.9</v>
      </c>
      <c r="H96" s="1198" t="s">
        <v>48</v>
      </c>
    </row>
    <row r="97" spans="1:8">
      <c r="A97" s="487" t="s">
        <v>1328</v>
      </c>
      <c r="B97" s="638">
        <v>4621.1000000000004</v>
      </c>
      <c r="C97" s="1197" t="s">
        <v>48</v>
      </c>
      <c r="D97" s="638" t="s">
        <v>48</v>
      </c>
      <c r="E97" s="1197" t="s">
        <v>48</v>
      </c>
      <c r="F97" s="638">
        <v>4588.5</v>
      </c>
      <c r="G97" s="638">
        <v>32.6</v>
      </c>
      <c r="H97" s="1198" t="s">
        <v>48</v>
      </c>
    </row>
    <row r="98" spans="1:8">
      <c r="A98" s="487" t="s">
        <v>1329</v>
      </c>
      <c r="B98" s="638">
        <v>4024.3</v>
      </c>
      <c r="C98" s="1197" t="s">
        <v>48</v>
      </c>
      <c r="D98" s="1197" t="s">
        <v>48</v>
      </c>
      <c r="E98" s="1197" t="s">
        <v>48</v>
      </c>
      <c r="F98" s="638">
        <v>4004.8</v>
      </c>
      <c r="G98" s="638">
        <v>19.5</v>
      </c>
      <c r="H98" s="1198" t="s">
        <v>48</v>
      </c>
    </row>
    <row r="99" spans="1:8">
      <c r="A99" s="487" t="s">
        <v>1330</v>
      </c>
      <c r="B99" s="638">
        <v>2962.6</v>
      </c>
      <c r="C99" s="1197" t="s">
        <v>48</v>
      </c>
      <c r="D99" s="1197">
        <v>38.4</v>
      </c>
      <c r="E99" s="1197" t="s">
        <v>48</v>
      </c>
      <c r="F99" s="638">
        <v>2822.2</v>
      </c>
      <c r="G99" s="638">
        <v>101.9</v>
      </c>
      <c r="H99" s="1198" t="s">
        <v>48</v>
      </c>
    </row>
    <row r="100" spans="1:8">
      <c r="A100" s="486" t="s">
        <v>1264</v>
      </c>
      <c r="B100" s="589"/>
      <c r="C100" s="589"/>
      <c r="D100" s="589"/>
      <c r="E100" s="589"/>
      <c r="F100" s="589"/>
      <c r="G100" s="589"/>
      <c r="H100" s="593"/>
    </row>
    <row r="101" spans="1:8">
      <c r="A101" s="487" t="s">
        <v>1331</v>
      </c>
      <c r="B101" s="638">
        <v>2422.9</v>
      </c>
      <c r="C101" s="1197" t="s">
        <v>48</v>
      </c>
      <c r="D101" s="1197" t="s">
        <v>48</v>
      </c>
      <c r="E101" s="1197" t="s">
        <v>48</v>
      </c>
      <c r="F101" s="638">
        <v>2404.6999999999998</v>
      </c>
      <c r="G101" s="638">
        <v>18.2</v>
      </c>
      <c r="H101" s="1198" t="s">
        <v>48</v>
      </c>
    </row>
    <row r="102" spans="1:8">
      <c r="A102" s="487" t="s">
        <v>1332</v>
      </c>
      <c r="B102" s="638">
        <v>5141.7</v>
      </c>
      <c r="C102" s="1197" t="s">
        <v>48</v>
      </c>
      <c r="D102" s="1197" t="s">
        <v>48</v>
      </c>
      <c r="E102" s="1197" t="s">
        <v>48</v>
      </c>
      <c r="F102" s="638">
        <v>5140.1000000000004</v>
      </c>
      <c r="G102" s="638">
        <v>1.6</v>
      </c>
      <c r="H102" s="1198" t="s">
        <v>48</v>
      </c>
    </row>
    <row r="103" spans="1:8">
      <c r="A103" s="487" t="s">
        <v>1333</v>
      </c>
      <c r="B103" s="638">
        <v>3183.2</v>
      </c>
      <c r="C103" s="1197" t="s">
        <v>48</v>
      </c>
      <c r="D103" s="638">
        <v>17.2</v>
      </c>
      <c r="E103" s="1197" t="s">
        <v>48</v>
      </c>
      <c r="F103" s="638">
        <v>3118.8</v>
      </c>
      <c r="G103" s="638">
        <v>47.2</v>
      </c>
      <c r="H103" s="1198" t="s">
        <v>48</v>
      </c>
    </row>
    <row r="104" spans="1:8">
      <c r="A104" s="487" t="s">
        <v>1334</v>
      </c>
      <c r="B104" s="638">
        <v>2804.5</v>
      </c>
      <c r="C104" s="1197" t="s">
        <v>48</v>
      </c>
      <c r="D104" s="1197" t="s">
        <v>48</v>
      </c>
      <c r="E104" s="1197" t="s">
        <v>48</v>
      </c>
      <c r="F104" s="638">
        <v>2766</v>
      </c>
      <c r="G104" s="638">
        <v>38.5</v>
      </c>
      <c r="H104" s="1198" t="s">
        <v>48</v>
      </c>
    </row>
    <row r="105" spans="1:8">
      <c r="A105" s="486" t="s">
        <v>1336</v>
      </c>
      <c r="B105" s="638">
        <v>29887.9</v>
      </c>
      <c r="C105" s="1197" t="s">
        <v>48</v>
      </c>
      <c r="D105" s="638">
        <v>158.19999999999999</v>
      </c>
      <c r="E105" s="1197" t="s">
        <v>48</v>
      </c>
      <c r="F105" s="638">
        <v>29425</v>
      </c>
      <c r="G105" s="638">
        <v>219</v>
      </c>
      <c r="H105" s="680">
        <v>85.7</v>
      </c>
    </row>
    <row r="106" spans="1:8">
      <c r="A106" s="486" t="s">
        <v>1337</v>
      </c>
      <c r="B106" s="595"/>
      <c r="C106" s="595"/>
      <c r="D106" s="595"/>
      <c r="E106" s="595"/>
      <c r="F106" s="595"/>
      <c r="G106" s="595"/>
      <c r="H106" s="596"/>
    </row>
    <row r="107" spans="1:8">
      <c r="A107" s="487" t="s">
        <v>1338</v>
      </c>
      <c r="B107" s="638">
        <v>1517</v>
      </c>
      <c r="C107" s="1197" t="s">
        <v>48</v>
      </c>
      <c r="D107" s="1197" t="s">
        <v>48</v>
      </c>
      <c r="E107" s="1197" t="s">
        <v>48</v>
      </c>
      <c r="F107" s="638">
        <v>1510.5</v>
      </c>
      <c r="G107" s="638">
        <v>6.6</v>
      </c>
      <c r="H107" s="1198" t="s">
        <v>48</v>
      </c>
    </row>
    <row r="108" spans="1:8">
      <c r="A108" s="487" t="s">
        <v>1339</v>
      </c>
      <c r="B108" s="638">
        <v>241.3</v>
      </c>
      <c r="C108" s="1197" t="s">
        <v>48</v>
      </c>
      <c r="D108" s="1197" t="s">
        <v>48</v>
      </c>
      <c r="E108" s="1197" t="s">
        <v>48</v>
      </c>
      <c r="F108" s="638">
        <v>241.3</v>
      </c>
      <c r="G108" s="1197" t="s">
        <v>48</v>
      </c>
      <c r="H108" s="1198" t="s">
        <v>48</v>
      </c>
    </row>
    <row r="109" spans="1:8">
      <c r="A109" s="486" t="s">
        <v>1271</v>
      </c>
      <c r="B109" s="589"/>
      <c r="C109" s="589"/>
      <c r="D109" s="589"/>
      <c r="E109" s="589"/>
      <c r="F109" s="589"/>
      <c r="G109" s="589"/>
      <c r="H109" s="593"/>
    </row>
    <row r="110" spans="1:8">
      <c r="A110" s="487" t="s">
        <v>1340</v>
      </c>
      <c r="B110" s="638">
        <v>7853.5</v>
      </c>
      <c r="C110" s="1197" t="s">
        <v>48</v>
      </c>
      <c r="D110" s="1197" t="s">
        <v>48</v>
      </c>
      <c r="E110" s="1197" t="s">
        <v>48</v>
      </c>
      <c r="F110" s="638">
        <v>7721</v>
      </c>
      <c r="G110" s="638">
        <v>132.5</v>
      </c>
      <c r="H110" s="1198" t="s">
        <v>48</v>
      </c>
    </row>
    <row r="111" spans="1:8">
      <c r="A111" s="487" t="s">
        <v>1341</v>
      </c>
      <c r="B111" s="638">
        <v>774.4</v>
      </c>
      <c r="C111" s="1197" t="s">
        <v>48</v>
      </c>
      <c r="D111" s="1197" t="s">
        <v>48</v>
      </c>
      <c r="E111" s="1197" t="s">
        <v>48</v>
      </c>
      <c r="F111" s="638">
        <v>728.7</v>
      </c>
      <c r="G111" s="638">
        <v>45.7</v>
      </c>
      <c r="H111" s="1198" t="s">
        <v>48</v>
      </c>
    </row>
    <row r="112" spans="1:8">
      <c r="A112" s="487" t="s">
        <v>1342</v>
      </c>
      <c r="B112" s="638">
        <v>4242</v>
      </c>
      <c r="C112" s="1197" t="s">
        <v>48</v>
      </c>
      <c r="D112" s="638">
        <v>152.30000000000001</v>
      </c>
      <c r="E112" s="1197" t="s">
        <v>48</v>
      </c>
      <c r="F112" s="638">
        <v>4003.9</v>
      </c>
      <c r="G112" s="1197" t="s">
        <v>48</v>
      </c>
      <c r="H112" s="680">
        <v>85.7</v>
      </c>
    </row>
    <row r="113" spans="1:8">
      <c r="A113" s="486" t="s">
        <v>1264</v>
      </c>
      <c r="B113" s="589"/>
      <c r="C113" s="589"/>
      <c r="D113" s="589"/>
      <c r="E113" s="589"/>
      <c r="F113" s="589"/>
      <c r="G113" s="589"/>
      <c r="H113" s="593"/>
    </row>
    <row r="114" spans="1:8">
      <c r="A114" s="487" t="s">
        <v>1343</v>
      </c>
      <c r="B114" s="638">
        <v>1047.8</v>
      </c>
      <c r="C114" s="1197" t="s">
        <v>48</v>
      </c>
      <c r="D114" s="638">
        <v>5.9</v>
      </c>
      <c r="E114" s="1197" t="s">
        <v>48</v>
      </c>
      <c r="F114" s="638">
        <v>1034.0999999999999</v>
      </c>
      <c r="G114" s="638">
        <v>7.8</v>
      </c>
      <c r="H114" s="1198" t="s">
        <v>48</v>
      </c>
    </row>
    <row r="115" spans="1:8">
      <c r="A115" s="487" t="s">
        <v>1344</v>
      </c>
      <c r="B115" s="638">
        <v>4257.8999999999996</v>
      </c>
      <c r="C115" s="1197" t="s">
        <v>48</v>
      </c>
      <c r="D115" s="1197" t="s">
        <v>48</v>
      </c>
      <c r="E115" s="1197" t="s">
        <v>48</v>
      </c>
      <c r="F115" s="638">
        <v>4257.8999999999996</v>
      </c>
      <c r="G115" s="1197" t="s">
        <v>48</v>
      </c>
      <c r="H115" s="1198" t="s">
        <v>48</v>
      </c>
    </row>
    <row r="116" spans="1:8">
      <c r="A116" s="487" t="s">
        <v>1345</v>
      </c>
      <c r="B116" s="638">
        <v>1572.9</v>
      </c>
      <c r="C116" s="1197" t="s">
        <v>48</v>
      </c>
      <c r="D116" s="1197" t="s">
        <v>48</v>
      </c>
      <c r="E116" s="1197" t="s">
        <v>48</v>
      </c>
      <c r="F116" s="638">
        <v>1571</v>
      </c>
      <c r="G116" s="638">
        <v>1.9</v>
      </c>
      <c r="H116" s="1198" t="s">
        <v>48</v>
      </c>
    </row>
    <row r="117" spans="1:8">
      <c r="A117" s="487" t="s">
        <v>1339</v>
      </c>
      <c r="B117" s="638">
        <v>8381.1</v>
      </c>
      <c r="C117" s="1197" t="s">
        <v>48</v>
      </c>
      <c r="D117" s="1197" t="s">
        <v>48</v>
      </c>
      <c r="E117" s="1197" t="s">
        <v>48</v>
      </c>
      <c r="F117" s="638">
        <v>8356.7000000000007</v>
      </c>
      <c r="G117" s="638">
        <v>24.5</v>
      </c>
      <c r="H117" s="1198" t="s">
        <v>48</v>
      </c>
    </row>
    <row r="118" spans="1:8">
      <c r="A118" s="486" t="s">
        <v>1346</v>
      </c>
      <c r="B118" s="638">
        <v>63625.9</v>
      </c>
      <c r="C118" s="1197" t="s">
        <v>48</v>
      </c>
      <c r="D118" s="638">
        <v>528.1</v>
      </c>
      <c r="E118" s="638">
        <v>18575.2</v>
      </c>
      <c r="F118" s="638">
        <v>44182.8</v>
      </c>
      <c r="G118" s="638">
        <v>227.3</v>
      </c>
      <c r="H118" s="680">
        <v>64.400000000000006</v>
      </c>
    </row>
    <row r="119" spans="1:8">
      <c r="A119" s="486" t="s">
        <v>1337</v>
      </c>
      <c r="B119" s="595"/>
      <c r="C119" s="595"/>
      <c r="D119" s="595"/>
      <c r="E119" s="595"/>
      <c r="F119" s="595"/>
      <c r="G119" s="595"/>
      <c r="H119" s="596"/>
    </row>
    <row r="120" spans="1:8">
      <c r="A120" s="487" t="s">
        <v>1347</v>
      </c>
      <c r="B120" s="638">
        <v>1305.5999999999999</v>
      </c>
      <c r="C120" s="1197" t="s">
        <v>48</v>
      </c>
      <c r="D120" s="638">
        <v>127.2</v>
      </c>
      <c r="E120" s="638">
        <v>1178.4000000000001</v>
      </c>
      <c r="F120" s="1197" t="s">
        <v>48</v>
      </c>
      <c r="G120" s="1197" t="s">
        <v>48</v>
      </c>
      <c r="H120" s="1198" t="s">
        <v>48</v>
      </c>
    </row>
    <row r="121" spans="1:8">
      <c r="A121" s="486" t="s">
        <v>1271</v>
      </c>
      <c r="B121" s="589"/>
      <c r="C121" s="589"/>
      <c r="D121" s="589"/>
      <c r="E121" s="589"/>
      <c r="F121" s="589"/>
      <c r="G121" s="589"/>
      <c r="H121" s="593"/>
    </row>
    <row r="122" spans="1:8">
      <c r="A122" s="487" t="s">
        <v>1349</v>
      </c>
      <c r="B122" s="638">
        <v>5548.3</v>
      </c>
      <c r="C122" s="1197" t="s">
        <v>48</v>
      </c>
      <c r="D122" s="1197" t="s">
        <v>48</v>
      </c>
      <c r="E122" s="1197" t="s">
        <v>48</v>
      </c>
      <c r="F122" s="638">
        <v>5438</v>
      </c>
      <c r="G122" s="638">
        <v>110.3</v>
      </c>
      <c r="H122" s="1198" t="s">
        <v>48</v>
      </c>
    </row>
    <row r="123" spans="1:8">
      <c r="A123" s="487" t="s">
        <v>1350</v>
      </c>
      <c r="B123" s="638">
        <v>6253.4</v>
      </c>
      <c r="C123" s="1197" t="s">
        <v>48</v>
      </c>
      <c r="D123" s="638">
        <v>149.80000000000001</v>
      </c>
      <c r="E123" s="1197" t="s">
        <v>48</v>
      </c>
      <c r="F123" s="638">
        <v>6079.2</v>
      </c>
      <c r="G123" s="638">
        <v>24.4</v>
      </c>
      <c r="H123" s="1198" t="s">
        <v>48</v>
      </c>
    </row>
    <row r="124" spans="1:8">
      <c r="A124" s="486" t="s">
        <v>1264</v>
      </c>
      <c r="B124" s="589"/>
      <c r="C124" s="589"/>
      <c r="D124" s="589"/>
      <c r="E124" s="589"/>
      <c r="F124" s="589"/>
      <c r="G124" s="589"/>
      <c r="H124" s="593"/>
    </row>
    <row r="125" spans="1:8">
      <c r="A125" s="487" t="s">
        <v>1351</v>
      </c>
      <c r="B125" s="638">
        <v>11113.6</v>
      </c>
      <c r="C125" s="1197" t="s">
        <v>48</v>
      </c>
      <c r="D125" s="638">
        <v>10.5</v>
      </c>
      <c r="E125" s="638">
        <v>651.4</v>
      </c>
      <c r="F125" s="638">
        <v>10280.799999999999</v>
      </c>
      <c r="G125" s="638">
        <v>58.4</v>
      </c>
      <c r="H125" s="680">
        <v>64.400000000000006</v>
      </c>
    </row>
    <row r="126" spans="1:8">
      <c r="A126" s="487" t="s">
        <v>1352</v>
      </c>
      <c r="B126" s="638">
        <v>2459.3000000000002</v>
      </c>
      <c r="C126" s="1197" t="s">
        <v>48</v>
      </c>
      <c r="D126" s="638">
        <v>65</v>
      </c>
      <c r="E126" s="1197" t="s">
        <v>48</v>
      </c>
      <c r="F126" s="638">
        <v>2383</v>
      </c>
      <c r="G126" s="638">
        <v>11.3</v>
      </c>
      <c r="H126" s="1198" t="s">
        <v>48</v>
      </c>
    </row>
    <row r="127" spans="1:8">
      <c r="A127" s="487" t="s">
        <v>1353</v>
      </c>
      <c r="B127" s="638">
        <v>12709.1</v>
      </c>
      <c r="C127" s="1197" t="s">
        <v>48</v>
      </c>
      <c r="D127" s="638">
        <v>171.6</v>
      </c>
      <c r="E127" s="638">
        <v>1700.2</v>
      </c>
      <c r="F127" s="638">
        <v>10829.8</v>
      </c>
      <c r="G127" s="638">
        <v>7.5</v>
      </c>
      <c r="H127" s="1198" t="s">
        <v>48</v>
      </c>
    </row>
    <row r="128" spans="1:8">
      <c r="A128" s="487" t="s">
        <v>1354</v>
      </c>
      <c r="B128" s="638">
        <v>12424.8</v>
      </c>
      <c r="C128" s="1197" t="s">
        <v>48</v>
      </c>
      <c r="D128" s="1197" t="s">
        <v>48</v>
      </c>
      <c r="E128" s="638">
        <v>11573.5</v>
      </c>
      <c r="F128" s="638">
        <v>849</v>
      </c>
      <c r="G128" s="638">
        <v>2.4</v>
      </c>
      <c r="H128" s="1198" t="s">
        <v>48</v>
      </c>
    </row>
    <row r="129" spans="1:8">
      <c r="A129" s="487" t="s">
        <v>1355</v>
      </c>
      <c r="B129" s="638">
        <v>4610.7</v>
      </c>
      <c r="C129" s="1197" t="s">
        <v>48</v>
      </c>
      <c r="D129" s="638">
        <v>4</v>
      </c>
      <c r="E129" s="638">
        <v>3471.7</v>
      </c>
      <c r="F129" s="638">
        <v>1135</v>
      </c>
      <c r="G129" s="1197" t="s">
        <v>48</v>
      </c>
      <c r="H129" s="1198" t="s">
        <v>48</v>
      </c>
    </row>
    <row r="130" spans="1:8">
      <c r="A130" s="487" t="s">
        <v>1348</v>
      </c>
      <c r="B130" s="638">
        <v>7201.1</v>
      </c>
      <c r="C130" s="1197" t="s">
        <v>48</v>
      </c>
      <c r="D130" s="1197" t="s">
        <v>48</v>
      </c>
      <c r="E130" s="1197" t="s">
        <v>48</v>
      </c>
      <c r="F130" s="638">
        <v>7188</v>
      </c>
      <c r="G130" s="638">
        <v>13.1</v>
      </c>
      <c r="H130" s="1198" t="s">
        <v>48</v>
      </c>
    </row>
    <row r="131" spans="1:8">
      <c r="A131" s="486" t="s">
        <v>1296</v>
      </c>
      <c r="B131" s="595"/>
      <c r="C131" s="595"/>
      <c r="D131" s="595"/>
      <c r="E131" s="595"/>
      <c r="F131" s="595"/>
      <c r="G131" s="595"/>
      <c r="H131" s="596"/>
    </row>
    <row r="132" spans="1:8">
      <c r="A132" s="487" t="s">
        <v>1335</v>
      </c>
      <c r="B132" s="638">
        <v>5628.4</v>
      </c>
      <c r="C132" s="1197" t="s">
        <v>48</v>
      </c>
      <c r="D132" s="638">
        <v>88.7</v>
      </c>
      <c r="E132" s="1197" t="s">
        <v>48</v>
      </c>
      <c r="F132" s="638">
        <v>5395.2</v>
      </c>
      <c r="G132" s="638">
        <v>39.5</v>
      </c>
      <c r="H132" s="680">
        <v>105</v>
      </c>
    </row>
    <row r="133" spans="1:8" ht="23.25" customHeight="1">
      <c r="A133" s="1951" t="s">
        <v>1546</v>
      </c>
      <c r="B133" s="1951"/>
      <c r="C133" s="1951"/>
      <c r="D133" s="1951"/>
      <c r="E133" s="1951"/>
      <c r="F133" s="1951"/>
      <c r="G133" s="1951"/>
      <c r="H133" s="1951"/>
    </row>
  </sheetData>
  <mergeCells count="6">
    <mergeCell ref="A133:H133"/>
    <mergeCell ref="A2:H2"/>
    <mergeCell ref="A3:A5"/>
    <mergeCell ref="B3:B4"/>
    <mergeCell ref="C3:H3"/>
    <mergeCell ref="B5:H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1"/>
  <dimension ref="A1:J15"/>
  <sheetViews>
    <sheetView showGridLines="0" workbookViewId="0"/>
  </sheetViews>
  <sheetFormatPr defaultRowHeight="15"/>
  <cols>
    <col min="1" max="1" width="24.7109375" customWidth="1"/>
    <col min="2" max="7" width="12.7109375" customWidth="1"/>
  </cols>
  <sheetData>
    <row r="1" spans="1:10" ht="35.1" customHeight="1">
      <c r="A1" s="94"/>
      <c r="B1" s="94"/>
      <c r="C1" s="94"/>
      <c r="D1" s="94"/>
      <c r="E1" s="94"/>
      <c r="F1" s="51"/>
      <c r="G1" s="52"/>
      <c r="H1" s="52"/>
      <c r="I1" s="52"/>
      <c r="J1" s="52"/>
    </row>
    <row r="2" spans="1:10" ht="26.1" customHeight="1">
      <c r="A2" s="1858" t="s">
        <v>2539</v>
      </c>
      <c r="B2" s="1858"/>
      <c r="C2" s="2031"/>
      <c r="D2" s="2031"/>
      <c r="E2" s="2031"/>
      <c r="F2" s="1846"/>
      <c r="G2" s="1846"/>
    </row>
    <row r="3" spans="1:10" ht="15" customHeight="1">
      <c r="A3" s="2255" t="s">
        <v>1559</v>
      </c>
      <c r="B3" s="2249" t="s">
        <v>1556</v>
      </c>
      <c r="C3" s="2249" t="s">
        <v>741</v>
      </c>
      <c r="D3" s="2251" t="s">
        <v>742</v>
      </c>
      <c r="E3" s="2252"/>
      <c r="F3" s="2252"/>
      <c r="G3" s="2252"/>
    </row>
    <row r="4" spans="1:10" ht="26.1" customHeight="1">
      <c r="A4" s="2256"/>
      <c r="B4" s="2258"/>
      <c r="C4" s="2258"/>
      <c r="D4" s="2249" t="s">
        <v>233</v>
      </c>
      <c r="E4" s="2249" t="s">
        <v>743</v>
      </c>
      <c r="F4" s="2251" t="s">
        <v>1615</v>
      </c>
      <c r="G4" s="2252"/>
    </row>
    <row r="5" spans="1:10" ht="15.75" thickBot="1">
      <c r="A5" s="2257"/>
      <c r="B5" s="2259"/>
      <c r="C5" s="2259"/>
      <c r="D5" s="2259"/>
      <c r="E5" s="2259"/>
      <c r="F5" s="313" t="s">
        <v>201</v>
      </c>
      <c r="G5" s="314" t="s">
        <v>743</v>
      </c>
    </row>
    <row r="6" spans="1:10" ht="15.75" thickTop="1">
      <c r="A6" s="261" t="s">
        <v>474</v>
      </c>
      <c r="B6" s="608" t="s">
        <v>314</v>
      </c>
      <c r="C6" s="1204" t="s">
        <v>314</v>
      </c>
      <c r="D6" s="604">
        <v>13642.8</v>
      </c>
      <c r="E6" s="604">
        <v>4792.3999999999996</v>
      </c>
      <c r="F6" s="604">
        <v>1059.5</v>
      </c>
      <c r="G6" s="605">
        <v>306.10000000000002</v>
      </c>
      <c r="H6" s="15"/>
    </row>
    <row r="7" spans="1:10">
      <c r="A7" s="234" t="s">
        <v>1554</v>
      </c>
      <c r="B7" s="602">
        <v>2001</v>
      </c>
      <c r="C7" s="1205" t="s">
        <v>48</v>
      </c>
      <c r="D7" s="609">
        <v>8074</v>
      </c>
      <c r="E7" s="609">
        <v>81.7</v>
      </c>
      <c r="F7" s="609">
        <v>681.9</v>
      </c>
      <c r="G7" s="520" t="s">
        <v>48</v>
      </c>
      <c r="H7" s="15"/>
    </row>
    <row r="8" spans="1:10">
      <c r="A8" s="234" t="s">
        <v>1555</v>
      </c>
      <c r="B8" s="602">
        <v>1990</v>
      </c>
      <c r="C8" s="1205" t="s">
        <v>10</v>
      </c>
      <c r="D8" s="609">
        <v>5568.8</v>
      </c>
      <c r="E8" s="609">
        <v>4710.7</v>
      </c>
      <c r="F8" s="609">
        <v>377.6</v>
      </c>
      <c r="G8" s="610">
        <v>306.10000000000002</v>
      </c>
      <c r="H8" s="15"/>
    </row>
    <row r="9" spans="1:10" ht="24.75" customHeight="1">
      <c r="A9" s="1951" t="s">
        <v>1558</v>
      </c>
      <c r="B9" s="1951"/>
      <c r="C9" s="1951"/>
      <c r="D9" s="1951"/>
      <c r="E9" s="1951"/>
      <c r="F9" s="1951"/>
      <c r="G9" s="1951"/>
    </row>
    <row r="12" spans="1:10">
      <c r="E12" s="32"/>
      <c r="F12" s="32"/>
      <c r="G12" s="32"/>
    </row>
    <row r="13" spans="1:10">
      <c r="E13" s="32"/>
      <c r="F13" s="32"/>
      <c r="G13" s="32"/>
    </row>
    <row r="14" spans="1:10">
      <c r="E14" s="32"/>
      <c r="F14" s="32"/>
      <c r="G14" s="32"/>
    </row>
    <row r="15" spans="1:10">
      <c r="E15" s="32"/>
      <c r="F15" s="32"/>
      <c r="G15" s="32"/>
    </row>
  </sheetData>
  <mergeCells count="9">
    <mergeCell ref="A9:G9"/>
    <mergeCell ref="A2:G2"/>
    <mergeCell ref="A3:A5"/>
    <mergeCell ref="C3:C5"/>
    <mergeCell ref="D3:G3"/>
    <mergeCell ref="D4:D5"/>
    <mergeCell ref="E4:E5"/>
    <mergeCell ref="F4:G4"/>
    <mergeCell ref="B3:B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2"/>
  <dimension ref="A1:I10"/>
  <sheetViews>
    <sheetView showGridLines="0" workbookViewId="0"/>
  </sheetViews>
  <sheetFormatPr defaultRowHeight="15"/>
  <cols>
    <col min="1" max="1" width="14.7109375" customWidth="1"/>
    <col min="2" max="8" width="11.28515625" customWidth="1"/>
  </cols>
  <sheetData>
    <row r="1" spans="1:9" ht="35.1" customHeight="1">
      <c r="A1" s="94"/>
      <c r="B1" s="94"/>
      <c r="C1" s="94"/>
      <c r="D1" s="94"/>
      <c r="E1" s="51"/>
      <c r="F1" s="52"/>
      <c r="G1" s="52"/>
      <c r="H1" s="52"/>
      <c r="I1" s="52"/>
    </row>
    <row r="2" spans="1:9" ht="26.1" customHeight="1">
      <c r="A2" s="1858" t="s">
        <v>2540</v>
      </c>
      <c r="B2" s="2031"/>
      <c r="C2" s="2031"/>
      <c r="D2" s="2031"/>
      <c r="E2" s="2031"/>
      <c r="F2" s="2031"/>
      <c r="G2" s="1846"/>
      <c r="H2" s="1846"/>
    </row>
    <row r="3" spans="1:9">
      <c r="A3" s="2255" t="s">
        <v>1559</v>
      </c>
      <c r="B3" s="2249" t="s">
        <v>193</v>
      </c>
      <c r="C3" s="2251" t="s">
        <v>744</v>
      </c>
      <c r="D3" s="2252"/>
      <c r="E3" s="2252"/>
      <c r="F3" s="2260"/>
      <c r="G3" s="2249" t="s">
        <v>745</v>
      </c>
      <c r="H3" s="2261" t="s">
        <v>746</v>
      </c>
    </row>
    <row r="4" spans="1:9">
      <c r="A4" s="2256"/>
      <c r="B4" s="2258"/>
      <c r="C4" s="2251" t="s">
        <v>230</v>
      </c>
      <c r="D4" s="2260"/>
      <c r="E4" s="2249" t="s">
        <v>229</v>
      </c>
      <c r="F4" s="2249" t="s">
        <v>747</v>
      </c>
      <c r="G4" s="2258"/>
      <c r="H4" s="2262"/>
    </row>
    <row r="5" spans="1:9" ht="24">
      <c r="A5" s="2256"/>
      <c r="B5" s="2250"/>
      <c r="C5" s="309" t="s">
        <v>201</v>
      </c>
      <c r="D5" s="309" t="s">
        <v>748</v>
      </c>
      <c r="E5" s="2250"/>
      <c r="F5" s="2250"/>
      <c r="G5" s="2250"/>
      <c r="H5" s="2263"/>
    </row>
    <row r="6" spans="1:9" ht="15.75" thickBot="1">
      <c r="A6" s="2257"/>
      <c r="B6" s="2253" t="s">
        <v>205</v>
      </c>
      <c r="C6" s="2254"/>
      <c r="D6" s="2254"/>
      <c r="E6" s="2254"/>
      <c r="F6" s="2254"/>
      <c r="G6" s="2254"/>
      <c r="H6" s="2254"/>
    </row>
    <row r="7" spans="1:9" ht="15.75" thickTop="1">
      <c r="A7" s="261" t="s">
        <v>474</v>
      </c>
      <c r="B7" s="259">
        <v>13642.8</v>
      </c>
      <c r="C7" s="259">
        <v>4792.3999999999996</v>
      </c>
      <c r="D7" s="259">
        <v>21.3</v>
      </c>
      <c r="E7" s="259">
        <v>6353.1</v>
      </c>
      <c r="F7" s="259">
        <v>236.6</v>
      </c>
      <c r="G7" s="259">
        <v>1057</v>
      </c>
      <c r="H7" s="573">
        <v>1203.7</v>
      </c>
      <c r="I7" s="15"/>
    </row>
    <row r="8" spans="1:9">
      <c r="A8" s="234" t="s">
        <v>1554</v>
      </c>
      <c r="B8" s="29">
        <v>8074</v>
      </c>
      <c r="C8" s="50">
        <v>81.7</v>
      </c>
      <c r="D8" s="29" t="s">
        <v>295</v>
      </c>
      <c r="E8" s="29">
        <v>6166</v>
      </c>
      <c r="F8" s="29">
        <v>220</v>
      </c>
      <c r="G8" s="29">
        <v>579.1</v>
      </c>
      <c r="H8" s="30">
        <v>1027.2</v>
      </c>
    </row>
    <row r="9" spans="1:9">
      <c r="A9" s="234" t="s">
        <v>1557</v>
      </c>
      <c r="B9" s="29">
        <v>5568.8</v>
      </c>
      <c r="C9" s="50">
        <v>4710.7</v>
      </c>
      <c r="D9" s="29">
        <v>21.3</v>
      </c>
      <c r="E9" s="29">
        <v>187.1</v>
      </c>
      <c r="F9" s="29">
        <v>16.600000000000001</v>
      </c>
      <c r="G9" s="29">
        <v>477.9</v>
      </c>
      <c r="H9" s="30">
        <v>176.5</v>
      </c>
    </row>
    <row r="10" spans="1:9" ht="16.5" customHeight="1">
      <c r="A10" s="1951" t="s">
        <v>1565</v>
      </c>
      <c r="B10" s="1951"/>
      <c r="C10" s="1951"/>
      <c r="D10" s="1951"/>
      <c r="E10" s="1951"/>
      <c r="F10" s="1951"/>
      <c r="G10" s="1951"/>
      <c r="H10" s="1951"/>
    </row>
  </sheetData>
  <mergeCells count="11">
    <mergeCell ref="A10:H10"/>
    <mergeCell ref="A2:H2"/>
    <mergeCell ref="A3:A6"/>
    <mergeCell ref="B3:B5"/>
    <mergeCell ref="C3:F3"/>
    <mergeCell ref="G3:G5"/>
    <mergeCell ref="H3:H5"/>
    <mergeCell ref="C4:D4"/>
    <mergeCell ref="E4:E5"/>
    <mergeCell ref="F4:F5"/>
    <mergeCell ref="B6:H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3"/>
  <dimension ref="A1:G10"/>
  <sheetViews>
    <sheetView showGridLines="0" workbookViewId="0"/>
  </sheetViews>
  <sheetFormatPr defaultRowHeight="15"/>
  <cols>
    <col min="1" max="1" width="14.7109375" customWidth="1"/>
    <col min="2" max="6" width="16.85546875" customWidth="1"/>
  </cols>
  <sheetData>
    <row r="1" spans="1:7" ht="35.1" customHeight="1">
      <c r="A1" s="94"/>
      <c r="B1" s="94"/>
      <c r="C1" s="94"/>
      <c r="D1" s="94"/>
      <c r="E1" s="52"/>
      <c r="F1" s="52"/>
      <c r="G1" s="52"/>
    </row>
    <row r="2" spans="1:7" ht="26.1" customHeight="1">
      <c r="A2" s="2129" t="s">
        <v>2541</v>
      </c>
      <c r="B2" s="1949"/>
      <c r="C2" s="1949"/>
      <c r="D2" s="1949"/>
      <c r="E2" s="1950"/>
      <c r="F2" s="600"/>
    </row>
    <row r="3" spans="1:7">
      <c r="A3" s="2256" t="s">
        <v>1559</v>
      </c>
      <c r="B3" s="2251" t="s">
        <v>742</v>
      </c>
      <c r="C3" s="2252"/>
      <c r="D3" s="2252"/>
      <c r="E3" s="2252"/>
      <c r="F3" s="601"/>
    </row>
    <row r="4" spans="1:7" ht="21.75" customHeight="1">
      <c r="A4" s="2256"/>
      <c r="B4" s="2263" t="s">
        <v>749</v>
      </c>
      <c r="C4" s="2264"/>
      <c r="D4" s="2264"/>
      <c r="E4" s="2251" t="s">
        <v>778</v>
      </c>
      <c r="F4" s="2252"/>
    </row>
    <row r="5" spans="1:7" ht="15" customHeight="1">
      <c r="A5" s="2256"/>
      <c r="B5" s="2258" t="s">
        <v>233</v>
      </c>
      <c r="C5" s="2251" t="s">
        <v>1560</v>
      </c>
      <c r="D5" s="2260"/>
      <c r="E5" s="2265" t="s">
        <v>201</v>
      </c>
      <c r="F5" s="2265" t="s">
        <v>1561</v>
      </c>
    </row>
    <row r="6" spans="1:7" ht="29.25" customHeight="1" thickBot="1">
      <c r="A6" s="2257"/>
      <c r="B6" s="2259"/>
      <c r="C6" s="313" t="s">
        <v>201</v>
      </c>
      <c r="D6" s="313" t="s">
        <v>750</v>
      </c>
      <c r="E6" s="2266"/>
      <c r="F6" s="2266"/>
    </row>
    <row r="7" spans="1:7" ht="15.75" customHeight="1" thickTop="1">
      <c r="A7" s="261" t="s">
        <v>474</v>
      </c>
      <c r="B7" s="81">
        <v>13642.8</v>
      </c>
      <c r="C7" s="81">
        <v>1059.5</v>
      </c>
      <c r="D7" s="81">
        <v>306.10000000000002</v>
      </c>
      <c r="E7" s="124">
        <v>17274.900000000001</v>
      </c>
      <c r="F7" s="124">
        <v>915.5</v>
      </c>
      <c r="G7" s="15"/>
    </row>
    <row r="8" spans="1:7" ht="15.75" customHeight="1">
      <c r="A8" s="234" t="s">
        <v>1554</v>
      </c>
      <c r="B8" s="27">
        <v>8074</v>
      </c>
      <c r="C8" s="27">
        <v>681.9</v>
      </c>
      <c r="D8" s="27" t="s">
        <v>295</v>
      </c>
      <c r="E8" s="113">
        <v>10453.9</v>
      </c>
      <c r="F8" s="113">
        <v>915.5</v>
      </c>
      <c r="G8" s="15"/>
    </row>
    <row r="9" spans="1:7" ht="15" customHeight="1">
      <c r="A9" s="234" t="s">
        <v>1557</v>
      </c>
      <c r="B9" s="29">
        <v>5568.8</v>
      </c>
      <c r="C9" s="29">
        <v>377.6</v>
      </c>
      <c r="D9" s="29">
        <v>306.10000000000002</v>
      </c>
      <c r="E9" s="30">
        <v>6821</v>
      </c>
      <c r="F9" s="113" t="s">
        <v>295</v>
      </c>
      <c r="G9" s="15"/>
    </row>
    <row r="10" spans="1:7" ht="16.5" customHeight="1">
      <c r="A10" s="1951" t="s">
        <v>1565</v>
      </c>
      <c r="B10" s="1951"/>
      <c r="C10" s="1951"/>
      <c r="D10" s="1951"/>
      <c r="E10" s="1951"/>
      <c r="F10" s="1951"/>
      <c r="G10" s="599"/>
    </row>
  </sheetData>
  <mergeCells count="10">
    <mergeCell ref="E4:F4"/>
    <mergeCell ref="A10:F10"/>
    <mergeCell ref="A2:E2"/>
    <mergeCell ref="A3:A6"/>
    <mergeCell ref="B3:E3"/>
    <mergeCell ref="B4:D4"/>
    <mergeCell ref="B5:B6"/>
    <mergeCell ref="C5:D5"/>
    <mergeCell ref="E5:E6"/>
    <mergeCell ref="F5:F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191</vt:i4>
      </vt:variant>
      <vt:variant>
        <vt:lpstr>Zakresy nazwane</vt:lpstr>
      </vt:variant>
      <vt:variant>
        <vt:i4>14</vt:i4>
      </vt:variant>
    </vt:vector>
  </HeadingPairs>
  <TitlesOfParts>
    <vt:vector size="205" baseType="lpstr">
      <vt:lpstr>SPIS DZIAŁÓW</vt:lpstr>
      <vt:lpstr>TABLICE PRZEGLĄDOWE</vt:lpstr>
      <vt:lpstr>I</vt:lpstr>
      <vt:lpstr>II(1)</vt:lpstr>
      <vt:lpstr>II(2)</vt:lpstr>
      <vt:lpstr>II(3)</vt:lpstr>
      <vt:lpstr>II(4)</vt:lpstr>
      <vt:lpstr>II(5)</vt:lpstr>
      <vt:lpstr>II(6)</vt:lpstr>
      <vt:lpstr>II(7)</vt:lpstr>
      <vt:lpstr>II(8)</vt:lpstr>
      <vt:lpstr>II(9)</vt:lpstr>
      <vt:lpstr>II(10)</vt:lpstr>
      <vt:lpstr>II(11)</vt:lpstr>
      <vt:lpstr>II(12)</vt:lpstr>
      <vt:lpstr>II(13)</vt:lpstr>
      <vt:lpstr>III</vt:lpstr>
      <vt:lpstr>SPIS TABLIC DZIAŁ I</vt:lpstr>
      <vt:lpstr>1</vt:lpstr>
      <vt:lpstr>2</vt:lpstr>
      <vt:lpstr>3</vt:lpstr>
      <vt:lpstr>4</vt:lpstr>
      <vt:lpstr>5</vt:lpstr>
      <vt:lpstr>6</vt:lpstr>
      <vt:lpstr>7</vt:lpstr>
      <vt:lpstr>SPIS TABLIC DZIAŁ II</vt:lpstr>
      <vt:lpstr>1(8)</vt:lpstr>
      <vt:lpstr>2(9)</vt:lpstr>
      <vt:lpstr>3(10)</vt:lpstr>
      <vt:lpstr>4(11)</vt:lpstr>
      <vt:lpstr>5(12)</vt:lpstr>
      <vt:lpstr>6(13)</vt:lpstr>
      <vt:lpstr>7(14)</vt:lpstr>
      <vt:lpstr>8(15)</vt:lpstr>
      <vt:lpstr>9(16)</vt:lpstr>
      <vt:lpstr>10(17)</vt:lpstr>
      <vt:lpstr>11(18)</vt:lpstr>
      <vt:lpstr>12(19)</vt:lpstr>
      <vt:lpstr>13(20)</vt:lpstr>
      <vt:lpstr>14(21)</vt:lpstr>
      <vt:lpstr>15(22)</vt:lpstr>
      <vt:lpstr>16(23)</vt:lpstr>
      <vt:lpstr>17(24)</vt:lpstr>
      <vt:lpstr>SPIS TABLIC DZIAŁ III</vt:lpstr>
      <vt:lpstr>1(25)</vt:lpstr>
      <vt:lpstr>2(26)</vt:lpstr>
      <vt:lpstr>3(27)</vt:lpstr>
      <vt:lpstr>4(28)</vt:lpstr>
      <vt:lpstr>5(29)</vt:lpstr>
      <vt:lpstr>6(30)</vt:lpstr>
      <vt:lpstr>7(31)</vt:lpstr>
      <vt:lpstr>8(32)</vt:lpstr>
      <vt:lpstr>9(33)</vt:lpstr>
      <vt:lpstr>10(34)</vt:lpstr>
      <vt:lpstr>11(35)</vt:lpstr>
      <vt:lpstr>12(36)</vt:lpstr>
      <vt:lpstr>13(37)</vt:lpstr>
      <vt:lpstr>14(38)</vt:lpstr>
      <vt:lpstr>15(39)</vt:lpstr>
      <vt:lpstr>16(40)</vt:lpstr>
      <vt:lpstr>17(41)</vt:lpstr>
      <vt:lpstr>18(42)</vt:lpstr>
      <vt:lpstr>19(43)</vt:lpstr>
      <vt:lpstr>20(44)</vt:lpstr>
      <vt:lpstr>21(45)</vt:lpstr>
      <vt:lpstr>22(46)</vt:lpstr>
      <vt:lpstr>23(47)</vt:lpstr>
      <vt:lpstr>24(48)</vt:lpstr>
      <vt:lpstr>25(49)</vt:lpstr>
      <vt:lpstr>26(50)</vt:lpstr>
      <vt:lpstr>27(51)</vt:lpstr>
      <vt:lpstr>28(52)</vt:lpstr>
      <vt:lpstr>29(53)</vt:lpstr>
      <vt:lpstr>30(54)</vt:lpstr>
      <vt:lpstr>31(55)</vt:lpstr>
      <vt:lpstr>32(56)</vt:lpstr>
      <vt:lpstr>SPIS TABLIC DZIAŁ IV</vt:lpstr>
      <vt:lpstr>1(57)</vt:lpstr>
      <vt:lpstr>2(58)</vt:lpstr>
      <vt:lpstr>3(59)</vt:lpstr>
      <vt:lpstr>4(60)</vt:lpstr>
      <vt:lpstr>5(61)</vt:lpstr>
      <vt:lpstr>6(62)</vt:lpstr>
      <vt:lpstr>7(63)</vt:lpstr>
      <vt:lpstr>8(64)</vt:lpstr>
      <vt:lpstr>9(65)</vt:lpstr>
      <vt:lpstr>10(66)</vt:lpstr>
      <vt:lpstr>11(67)</vt:lpstr>
      <vt:lpstr>12(68)</vt:lpstr>
      <vt:lpstr>13(69)</vt:lpstr>
      <vt:lpstr>14(70)</vt:lpstr>
      <vt:lpstr>15(71)</vt:lpstr>
      <vt:lpstr>16(72)</vt:lpstr>
      <vt:lpstr>SPIS TABLIC DZIAŁ V</vt:lpstr>
      <vt:lpstr>1(73)</vt:lpstr>
      <vt:lpstr>2(74)</vt:lpstr>
      <vt:lpstr>3(75)</vt:lpstr>
      <vt:lpstr>4(76)</vt:lpstr>
      <vt:lpstr>5(77)</vt:lpstr>
      <vt:lpstr>6(78)</vt:lpstr>
      <vt:lpstr>7(79)</vt:lpstr>
      <vt:lpstr>8(80)</vt:lpstr>
      <vt:lpstr>9(81)</vt:lpstr>
      <vt:lpstr>10(82)</vt:lpstr>
      <vt:lpstr>11(83)</vt:lpstr>
      <vt:lpstr>12(84)</vt:lpstr>
      <vt:lpstr>13(85)</vt:lpstr>
      <vt:lpstr>14(86)</vt:lpstr>
      <vt:lpstr>15(87)</vt:lpstr>
      <vt:lpstr>16(88)</vt:lpstr>
      <vt:lpstr>17(89)</vt:lpstr>
      <vt:lpstr>18(90)</vt:lpstr>
      <vt:lpstr>19(91)</vt:lpstr>
      <vt:lpstr>20(92)</vt:lpstr>
      <vt:lpstr>21(93)</vt:lpstr>
      <vt:lpstr>22(94)</vt:lpstr>
      <vt:lpstr>23(95)</vt:lpstr>
      <vt:lpstr>24(96)</vt:lpstr>
      <vt:lpstr>25(97)</vt:lpstr>
      <vt:lpstr>26(98)</vt:lpstr>
      <vt:lpstr>27(99)</vt:lpstr>
      <vt:lpstr>28(100)</vt:lpstr>
      <vt:lpstr>29(101)</vt:lpstr>
      <vt:lpstr>30(102)</vt:lpstr>
      <vt:lpstr>31(103)</vt:lpstr>
      <vt:lpstr>32(104)</vt:lpstr>
      <vt:lpstr>33(105)</vt:lpstr>
      <vt:lpstr>34(106)</vt:lpstr>
      <vt:lpstr>35(107)</vt:lpstr>
      <vt:lpstr>36(108)</vt:lpstr>
      <vt:lpstr>37(109)</vt:lpstr>
      <vt:lpstr>38(110)</vt:lpstr>
      <vt:lpstr>39(111)</vt:lpstr>
      <vt:lpstr>40(112)</vt:lpstr>
      <vt:lpstr>41(113)</vt:lpstr>
      <vt:lpstr>42(114)</vt:lpstr>
      <vt:lpstr>43(115)</vt:lpstr>
      <vt:lpstr>44(116)</vt:lpstr>
      <vt:lpstr>45(117)</vt:lpstr>
      <vt:lpstr>46(118)</vt:lpstr>
      <vt:lpstr>47(119)</vt:lpstr>
      <vt:lpstr>48(120)</vt:lpstr>
      <vt:lpstr>49(121)</vt:lpstr>
      <vt:lpstr>50(122)</vt:lpstr>
      <vt:lpstr>51(123)</vt:lpstr>
      <vt:lpstr>SPIS TABLIC DZIAŁ VI</vt:lpstr>
      <vt:lpstr>1(124)</vt:lpstr>
      <vt:lpstr>2(125)</vt:lpstr>
      <vt:lpstr>3(126)</vt:lpstr>
      <vt:lpstr>4(127)</vt:lpstr>
      <vt:lpstr>5(128)</vt:lpstr>
      <vt:lpstr>6(129)</vt:lpstr>
      <vt:lpstr>7(130)</vt:lpstr>
      <vt:lpstr>8(131)</vt:lpstr>
      <vt:lpstr>9(132)</vt:lpstr>
      <vt:lpstr>10(133)</vt:lpstr>
      <vt:lpstr>11(134)</vt:lpstr>
      <vt:lpstr>12(135)</vt:lpstr>
      <vt:lpstr>SPIS TABLIC DZIAŁ VII</vt:lpstr>
      <vt:lpstr>1(136)</vt:lpstr>
      <vt:lpstr>2(137)</vt:lpstr>
      <vt:lpstr>3(138)</vt:lpstr>
      <vt:lpstr>4(139)</vt:lpstr>
      <vt:lpstr>SPIS TABLIC DZIAŁ VIII</vt:lpstr>
      <vt:lpstr>1(140)</vt:lpstr>
      <vt:lpstr>2(141)</vt:lpstr>
      <vt:lpstr>3(142)</vt:lpstr>
      <vt:lpstr>4(143)</vt:lpstr>
      <vt:lpstr>5(144)</vt:lpstr>
      <vt:lpstr>6(145)</vt:lpstr>
      <vt:lpstr>7(146)</vt:lpstr>
      <vt:lpstr>8(147)</vt:lpstr>
      <vt:lpstr>9(148)</vt:lpstr>
      <vt:lpstr>10(149)</vt:lpstr>
      <vt:lpstr>11(150)</vt:lpstr>
      <vt:lpstr>12(151)</vt:lpstr>
      <vt:lpstr>13(152)</vt:lpstr>
      <vt:lpstr>14(153)</vt:lpstr>
      <vt:lpstr>15(154)</vt:lpstr>
      <vt:lpstr>16(155)</vt:lpstr>
      <vt:lpstr>17(156)</vt:lpstr>
      <vt:lpstr>18(157)</vt:lpstr>
      <vt:lpstr>19(158)</vt:lpstr>
      <vt:lpstr>20(159)</vt:lpstr>
      <vt:lpstr>21(160)</vt:lpstr>
      <vt:lpstr>22(161)</vt:lpstr>
      <vt:lpstr>23(162)</vt:lpstr>
      <vt:lpstr>24(163)</vt:lpstr>
      <vt:lpstr>26(165)</vt:lpstr>
      <vt:lpstr>27(166)</vt:lpstr>
      <vt:lpstr>28(167)</vt:lpstr>
      <vt:lpstr>'16(72)'!Obszar_wydruku</vt:lpstr>
      <vt:lpstr>'2(58)'!Obszar_wydruku</vt:lpstr>
      <vt:lpstr>'20(159)'!Obszar_wydruku</vt:lpstr>
      <vt:lpstr>'3'!Obszar_wydruku</vt:lpstr>
      <vt:lpstr>'3(138)'!Obszar_wydruku</vt:lpstr>
      <vt:lpstr>'4(139)'!Obszar_wydruku</vt:lpstr>
      <vt:lpstr>'4(60)'!Obszar_wydruku</vt:lpstr>
      <vt:lpstr>'5(61)'!Obszar_wydruku</vt:lpstr>
      <vt:lpstr>'6(62)'!Obszar_wydruku</vt:lpstr>
      <vt:lpstr>'7(146)'!Obszar_wydruku</vt:lpstr>
      <vt:lpstr>'8(64)'!Obszar_wydruku</vt:lpstr>
      <vt:lpstr>III!Obszar_wydruku</vt:lpstr>
      <vt:lpstr>I!Tytuły_wydruku</vt:lpstr>
      <vt:lpstr>III!Tytuły_wydruku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Sadowska Małgorzata</cp:lastModifiedBy>
  <cp:lastPrinted>2018-12-06T07:58:07Z</cp:lastPrinted>
  <dcterms:created xsi:type="dcterms:W3CDTF">2015-01-08T07:24:09Z</dcterms:created>
  <dcterms:modified xsi:type="dcterms:W3CDTF">2018-12-20T08:15:07Z</dcterms:modified>
</cp:coreProperties>
</file>