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2D1E0EAD-5604-4297-9CFA-9BBE680351B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pis tablic" sheetId="1" r:id="rId1"/>
    <sheet name="Tabl. 1" sheetId="10" r:id="rId2"/>
    <sheet name="Tabl. 2" sheetId="2" r:id="rId3"/>
    <sheet name="Tabl. 3" sheetId="3" r:id="rId4"/>
    <sheet name="Tabl. 4" sheetId="5" r:id="rId5"/>
    <sheet name="Tabl. 5" sheetId="6" r:id="rId6"/>
    <sheet name="Tabl. 6" sheetId="7" r:id="rId7"/>
    <sheet name="Tabl. 7" sheetId="8" r:id="rId8"/>
    <sheet name="Tabl. 8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9" l="1"/>
  <c r="F6" i="8"/>
  <c r="D6" i="8"/>
  <c r="B6" i="8"/>
  <c r="F6" i="7"/>
  <c r="D6" i="7"/>
  <c r="B6" i="7"/>
</calcChain>
</file>

<file path=xl/sharedStrings.xml><?xml version="1.0" encoding="utf-8"?>
<sst xmlns="http://schemas.openxmlformats.org/spreadsheetml/2006/main" count="165" uniqueCount="95">
  <si>
    <t>SPIS TABLIC</t>
  </si>
  <si>
    <t>Tabl.4. Obrót ładunków tranzytowych według rodzaju tranzytu, portów morskich i kategorii ładunkowych w 2025 r.</t>
  </si>
  <si>
    <t>Tabl.5. Morska flota rybacka w Polsce według typów statków w 2025 r.</t>
  </si>
  <si>
    <t>Tabl.6. Morskie kutry rybackie w Polsce w 2025 r.</t>
  </si>
  <si>
    <t>Tabl.7. Morskie łodzie rybackie w Polsce w 2025 r.</t>
  </si>
  <si>
    <t xml:space="preserve">Tabl.8. Połowy ryb i bezkręgowców morskich według obszarów w 2025 r. </t>
  </si>
  <si>
    <t xml:space="preserve">                 Stan w dniu 31 grudnia</t>
  </si>
  <si>
    <t>WYSZCZEGÓLNIENIE</t>
  </si>
  <si>
    <t>Ogółem</t>
  </si>
  <si>
    <t>Kraj bandery</t>
  </si>
  <si>
    <t>Bahamy</t>
  </si>
  <si>
    <t>Cypr</t>
  </si>
  <si>
    <t>Liberia</t>
  </si>
  <si>
    <t>Malta</t>
  </si>
  <si>
    <t>Polska</t>
  </si>
  <si>
    <t>Portugalia</t>
  </si>
  <si>
    <t xml:space="preserve"> </t>
  </si>
  <si>
    <t>Liczba statków</t>
  </si>
  <si>
    <t>Nośność (DWT) w tys. ton</t>
  </si>
  <si>
    <t>Pojemność brutto (GT) w tys.</t>
  </si>
  <si>
    <t>a Dane dotyczą statków o polskiej własności i współwłasności oraz dzierżawionych bez względu na podnoszoną banderę.</t>
  </si>
  <si>
    <t xml:space="preserve">Przewozy ładunków </t>
  </si>
  <si>
    <t xml:space="preserve">Praca przewozowa </t>
  </si>
  <si>
    <t xml:space="preserve">Średnia odległość 
przewozu 1 tony ładunku </t>
  </si>
  <si>
    <t>w tys.ton</t>
  </si>
  <si>
    <t>2024=100</t>
  </si>
  <si>
    <t>w mln tonokilometrów</t>
  </si>
  <si>
    <t>w kilometrach</t>
  </si>
  <si>
    <t xml:space="preserve">OGÓŁEM </t>
  </si>
  <si>
    <t xml:space="preserve">zasięg oceaniczny </t>
  </si>
  <si>
    <t>zasięg bliski</t>
  </si>
  <si>
    <t xml:space="preserve">w tym bałtycki </t>
  </si>
  <si>
    <t>OGÓŁEM (żegluga regularna i nieregularna)</t>
  </si>
  <si>
    <t>W tym międzynarodowy obrót morski 
w tys. ton</t>
  </si>
  <si>
    <t>w tys. ton</t>
  </si>
  <si>
    <t>w %</t>
  </si>
  <si>
    <t>razem</t>
  </si>
  <si>
    <t>wyładunek 
(przywóz)</t>
  </si>
  <si>
    <t>załadunek 
(wywóz)</t>
  </si>
  <si>
    <t>w tym:</t>
  </si>
  <si>
    <t xml:space="preserve">Gdańsk </t>
  </si>
  <si>
    <t xml:space="preserve">Gdynia </t>
  </si>
  <si>
    <t xml:space="preserve">Szczecin </t>
  </si>
  <si>
    <t xml:space="preserve">Świnoujście </t>
  </si>
  <si>
    <t xml:space="preserve">Police </t>
  </si>
  <si>
    <t>Z ogółem:</t>
  </si>
  <si>
    <t xml:space="preserve">masowe ciekłe  </t>
  </si>
  <si>
    <t>w tym ropa naftowa i produkty 
z ropy naftowej</t>
  </si>
  <si>
    <t xml:space="preserve">masowe suche </t>
  </si>
  <si>
    <t xml:space="preserve">  rudy i złom </t>
  </si>
  <si>
    <t xml:space="preserve">  węgiel i koks </t>
  </si>
  <si>
    <t xml:space="preserve">  kontenery duże </t>
  </si>
  <si>
    <t xml:space="preserve">  ładunki toczne  </t>
  </si>
  <si>
    <t xml:space="preserve"> samobieżne </t>
  </si>
  <si>
    <t xml:space="preserve"> niesamobieżne</t>
  </si>
  <si>
    <t xml:space="preserve">  pozostałe ładunki drobnicowe </t>
  </si>
  <si>
    <t>Tablica 4. Obrót ładunkami tranzytowymi według rodzaju tranzytu, portów morskich 
                i kategorii ładunkowych w 2025 r.</t>
  </si>
  <si>
    <t xml:space="preserve">Tranzyt ogółem </t>
  </si>
  <si>
    <t>masowe ciekłe</t>
  </si>
  <si>
    <t xml:space="preserve">kontenery duże </t>
  </si>
  <si>
    <t xml:space="preserve">ładunki toczne  </t>
  </si>
  <si>
    <t xml:space="preserve">pozostałe ładunki drobnicowe </t>
  </si>
  <si>
    <t>Tablica 5. Morska flota rybacka w Polsce według typów statków w 2025 r.</t>
  </si>
  <si>
    <t xml:space="preserve">     Stan w dniu 31 grudnia</t>
  </si>
  <si>
    <t>Liczba jednostek</t>
  </si>
  <si>
    <t>Pojemność brutto</t>
  </si>
  <si>
    <t>Moc silnika</t>
  </si>
  <si>
    <t>w szt.</t>
  </si>
  <si>
    <t>w odsetkach</t>
  </si>
  <si>
    <t>(GT)</t>
  </si>
  <si>
    <t>(kW)</t>
  </si>
  <si>
    <t>OGÓŁEM</t>
  </si>
  <si>
    <t>Trawlery dalekomorskie</t>
  </si>
  <si>
    <t>Kutry</t>
  </si>
  <si>
    <t xml:space="preserve">Łodzie rybackie </t>
  </si>
  <si>
    <t>Źródło: Morski Instytut Rybacki – Państwowy Instytut Badawczy. Dane wstępne.</t>
  </si>
  <si>
    <t>Tablica 6. Kutry rybackie w Polsce w 2025 r.</t>
  </si>
  <si>
    <t>Województwo pomorskie</t>
  </si>
  <si>
    <t>Województwo zachodniopomorskie</t>
  </si>
  <si>
    <t>Tablica 7. Łodzie rybackie w Polsce w 2025 r.</t>
  </si>
  <si>
    <t xml:space="preserve">Województwo warmińsko- mazurskie </t>
  </si>
  <si>
    <t xml:space="preserve">Tablica 8. Połowy ryb i bezkręgowców według obszarów w 2025 r. </t>
  </si>
  <si>
    <t>Połowy</t>
  </si>
  <si>
    <t>w  tys. ton</t>
  </si>
  <si>
    <t>2024 = 100</t>
  </si>
  <si>
    <t>Morze Bałtyckie</t>
  </si>
  <si>
    <t>Ocean Atlantycki (bez Morza Bałtyckiego) i Ocean Spokojny</t>
  </si>
  <si>
    <t>–</t>
  </si>
  <si>
    <t>a Dane wstępne.</t>
  </si>
  <si>
    <r>
      <t>Tablica 1. Obroty ładunkowe w portach morskich</t>
    </r>
    <r>
      <rPr>
        <b/>
        <vertAlign val="superscript"/>
        <sz val="10"/>
        <color rgb="FF000000"/>
        <rFont val="Arial"/>
        <family val="2"/>
        <charset val="238"/>
      </rPr>
      <t>a</t>
    </r>
    <r>
      <rPr>
        <b/>
        <sz val="10"/>
        <color rgb="FF000000"/>
        <rFont val="Arial"/>
        <family val="2"/>
        <charset val="238"/>
      </rPr>
      <t xml:space="preserve"> według relacji, wybranych portów morskich i kategorii ładunkowych w 2025 r.</t>
    </r>
  </si>
  <si>
    <t>Tabl.1. Obroty ładunkowe w portach morskich według relacji, wybranych portów i kategorii ładunkowych w 2025 r.</t>
  </si>
  <si>
    <t>Tabl.2. Morska flota transportowa według bander w 2025 r.</t>
  </si>
  <si>
    <t>Tabl.3. Przewozy ładunków morską flotą transportową według rodzajów żeglugi i zasięgów pływania w 2025 r.</t>
  </si>
  <si>
    <r>
      <t xml:space="preserve">Tablica 2. Morska flota transportowa </t>
    </r>
    <r>
      <rPr>
        <b/>
        <vertAlign val="superscript"/>
        <sz val="10"/>
        <color rgb="FF000000"/>
        <rFont val="Arial"/>
        <family val="2"/>
        <charset val="238"/>
      </rPr>
      <t>a</t>
    </r>
    <r>
      <rPr>
        <b/>
        <sz val="10"/>
        <color rgb="FF000000"/>
        <rFont val="Arial"/>
        <family val="2"/>
        <charset val="238"/>
      </rPr>
      <t xml:space="preserve">  według bander w 2025 r.</t>
    </r>
  </si>
  <si>
    <t>Tablica 3. Przewozy ładunków morską flotą transportową według rodzajów żeglugi i zasięgów pływania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</si>
</sst>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#,##0;\(#,##0\)"/>
    <numFmt numFmtId="165" formatCode="0.0"/>
    <numFmt numFmtId="166" formatCode="_-* #,##0.00\ _z_ł_-;\-* #,##0.00\ _z_ł_-;_-* \-??\ _z_ł_-;_-@_-"/>
    <numFmt numFmtId="167" formatCode="[$-415]#,##0.0;\(#,##0.0\)"/>
  </numFmts>
  <fonts count="1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1D77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0"/>
      <color rgb="FF001D77"/>
      <name val="Arial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1D77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2060"/>
      <name val="Arial"/>
      <family val="2"/>
      <charset val="238"/>
    </font>
    <font>
      <u/>
      <sz val="10"/>
      <color rgb="FF0563C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166" fontId="17" fillId="0" borderId="0" applyBorder="0" applyProtection="0"/>
    <xf numFmtId="0" fontId="7" fillId="0" borderId="0" applyBorder="0" applyProtection="0"/>
    <xf numFmtId="0" fontId="1" fillId="0" borderId="0"/>
    <xf numFmtId="0" fontId="2" fillId="0" borderId="0"/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8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1" fontId="10" fillId="0" borderId="7" xfId="0" applyNumberFormat="1" applyFont="1" applyBorder="1" applyAlignment="1">
      <alignment horizontal="right" wrapText="1"/>
    </xf>
    <xf numFmtId="164" fontId="3" fillId="0" borderId="8" xfId="3" applyNumberFormat="1" applyFont="1" applyBorder="1" applyAlignment="1">
      <alignment horizontal="right" wrapText="1"/>
    </xf>
    <xf numFmtId="164" fontId="3" fillId="0" borderId="9" xfId="3" applyNumberFormat="1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165" fontId="10" fillId="0" borderId="8" xfId="0" applyNumberFormat="1" applyFont="1" applyBorder="1" applyAlignment="1">
      <alignment horizontal="right" wrapText="1"/>
    </xf>
    <xf numFmtId="165" fontId="3" fillId="0" borderId="11" xfId="0" applyNumberFormat="1" applyFont="1" applyBorder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/>
    <xf numFmtId="0" fontId="3" fillId="0" borderId="0" xfId="0" applyFont="1" applyBorder="1"/>
    <xf numFmtId="0" fontId="5" fillId="0" borderId="0" xfId="0" applyFont="1"/>
    <xf numFmtId="0" fontId="12" fillId="0" borderId="0" xfId="0" applyFont="1"/>
    <xf numFmtId="0" fontId="10" fillId="0" borderId="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165" fontId="13" fillId="0" borderId="7" xfId="0" applyNumberFormat="1" applyFont="1" applyBorder="1" applyAlignment="1">
      <alignment horizontal="right" wrapText="1"/>
    </xf>
    <xf numFmtId="165" fontId="13" fillId="0" borderId="9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vertical="center" wrapText="1"/>
    </xf>
    <xf numFmtId="165" fontId="10" fillId="0" borderId="11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left" wrapText="1" indent="1"/>
    </xf>
    <xf numFmtId="0" fontId="3" fillId="0" borderId="15" xfId="0" applyFont="1" applyBorder="1" applyAlignment="1">
      <alignment horizontal="left" wrapText="1" indent="2"/>
    </xf>
    <xf numFmtId="0" fontId="14" fillId="0" borderId="0" xfId="0" applyFont="1" applyAlignment="1">
      <alignment horizontal="left" vertical="center" indent="6"/>
    </xf>
    <xf numFmtId="0" fontId="3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5" fontId="5" fillId="0" borderId="17" xfId="3" applyNumberFormat="1" applyFont="1" applyBorder="1" applyAlignment="1">
      <alignment horizontal="right" wrapText="1" readingOrder="1"/>
    </xf>
    <xf numFmtId="165" fontId="5" fillId="0" borderId="18" xfId="0" applyNumberFormat="1" applyFont="1" applyBorder="1" applyAlignment="1">
      <alignment horizontal="right" wrapText="1" readingOrder="1"/>
    </xf>
    <xf numFmtId="165" fontId="5" fillId="0" borderId="3" xfId="3" applyNumberFormat="1" applyFont="1" applyBorder="1" applyAlignment="1">
      <alignment horizontal="right" wrapText="1" readingOrder="1"/>
    </xf>
    <xf numFmtId="0" fontId="3" fillId="0" borderId="19" xfId="0" applyFont="1" applyBorder="1" applyAlignment="1">
      <alignment horizontal="left" wrapText="1" indent="2"/>
    </xf>
    <xf numFmtId="165" fontId="5" fillId="0" borderId="8" xfId="0" applyNumberFormat="1" applyFont="1" applyBorder="1" applyAlignment="1">
      <alignment horizontal="right" wrapText="1" readingOrder="1"/>
    </xf>
    <xf numFmtId="0" fontId="3" fillId="0" borderId="19" xfId="0" applyFont="1" applyBorder="1" applyAlignment="1">
      <alignment horizontal="left" wrapText="1" indent="1"/>
    </xf>
    <xf numFmtId="165" fontId="3" fillId="0" borderId="8" xfId="3" applyNumberFormat="1" applyFont="1" applyBorder="1" applyAlignment="1">
      <alignment horizontal="right" wrapText="1" readingOrder="1"/>
    </xf>
    <xf numFmtId="165" fontId="3" fillId="0" borderId="11" xfId="3" applyNumberFormat="1" applyFont="1" applyBorder="1" applyAlignment="1">
      <alignment horizontal="right" wrapText="1" readingOrder="1"/>
    </xf>
    <xf numFmtId="165" fontId="3" fillId="0" borderId="0" xfId="0" applyNumberFormat="1" applyFont="1"/>
    <xf numFmtId="0" fontId="3" fillId="0" borderId="19" xfId="0" applyFont="1" applyBorder="1" applyAlignment="1">
      <alignment wrapText="1"/>
    </xf>
    <xf numFmtId="165" fontId="3" fillId="0" borderId="8" xfId="0" applyNumberFormat="1" applyFont="1" applyBorder="1" applyAlignment="1">
      <alignment horizontal="right" wrapText="1" readingOrder="1"/>
    </xf>
    <xf numFmtId="165" fontId="3" fillId="0" borderId="11" xfId="0" applyNumberFormat="1" applyFont="1" applyBorder="1" applyAlignment="1">
      <alignment horizontal="right" wrapText="1" readingOrder="1"/>
    </xf>
    <xf numFmtId="49" fontId="5" fillId="0" borderId="22" xfId="0" applyNumberFormat="1" applyFont="1" applyBorder="1" applyAlignment="1">
      <alignment wrapText="1"/>
    </xf>
    <xf numFmtId="49" fontId="3" fillId="0" borderId="19" xfId="0" applyNumberFormat="1" applyFont="1" applyBorder="1" applyAlignment="1">
      <alignment horizontal="left" wrapText="1" indent="2"/>
    </xf>
    <xf numFmtId="49" fontId="3" fillId="0" borderId="19" xfId="0" applyNumberFormat="1" applyFont="1" applyBorder="1" applyAlignment="1">
      <alignment horizontal="left" wrapText="1" indent="1"/>
    </xf>
    <xf numFmtId="49" fontId="3" fillId="0" borderId="19" xfId="0" applyNumberFormat="1" applyFont="1" applyBorder="1" applyAlignment="1">
      <alignment wrapText="1"/>
    </xf>
    <xf numFmtId="165" fontId="3" fillId="0" borderId="0" xfId="0" applyNumberFormat="1" applyFont="1" applyAlignment="1"/>
    <xf numFmtId="167" fontId="3" fillId="0" borderId="0" xfId="0" applyNumberFormat="1" applyFont="1"/>
    <xf numFmtId="0" fontId="3" fillId="0" borderId="0" xfId="0" applyFont="1" applyAlignment="1">
      <alignment horizontal="left" vertical="center" indent="5"/>
    </xf>
    <xf numFmtId="0" fontId="12" fillId="0" borderId="0" xfId="0" applyFont="1" applyAlignment="1">
      <alignment horizontal="left" vertical="center" indent="5"/>
    </xf>
    <xf numFmtId="0" fontId="15" fillId="0" borderId="0" xfId="2" applyFont="1" applyBorder="1" applyAlignment="1" applyProtection="1"/>
    <xf numFmtId="1" fontId="5" fillId="0" borderId="7" xfId="0" applyNumberFormat="1" applyFont="1" applyBorder="1" applyAlignment="1">
      <alignment wrapText="1"/>
    </xf>
    <xf numFmtId="165" fontId="5" fillId="0" borderId="25" xfId="0" applyNumberFormat="1" applyFont="1" applyBorder="1" applyAlignment="1">
      <alignment horizontal="right" wrapText="1"/>
    </xf>
    <xf numFmtId="165" fontId="5" fillId="0" borderId="7" xfId="0" applyNumberFormat="1" applyFont="1" applyBorder="1" applyAlignment="1"/>
    <xf numFmtId="165" fontId="5" fillId="0" borderId="9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horizontal="right" wrapText="1"/>
    </xf>
    <xf numFmtId="165" fontId="3" fillId="0" borderId="17" xfId="0" applyNumberFormat="1" applyFont="1" applyBorder="1" applyAlignment="1">
      <alignment horizontal="right" wrapText="1"/>
    </xf>
    <xf numFmtId="165" fontId="3" fillId="0" borderId="8" xfId="0" applyNumberFormat="1" applyFont="1" applyBorder="1" applyAlignment="1"/>
    <xf numFmtId="165" fontId="3" fillId="0" borderId="10" xfId="0" applyNumberFormat="1" applyFont="1" applyBorder="1" applyAlignment="1"/>
    <xf numFmtId="165" fontId="3" fillId="0" borderId="19" xfId="0" applyNumberFormat="1" applyFont="1" applyBorder="1" applyAlignment="1"/>
    <xf numFmtId="165" fontId="3" fillId="0" borderId="19" xfId="0" applyNumberFormat="1" applyFont="1" applyBorder="1" applyAlignment="1">
      <alignment horizontal="right" wrapText="1"/>
    </xf>
    <xf numFmtId="165" fontId="3" fillId="0" borderId="23" xfId="0" applyNumberFormat="1" applyFont="1" applyBorder="1" applyAlignment="1">
      <alignment horizontal="right" wrapText="1"/>
    </xf>
    <xf numFmtId="0" fontId="3" fillId="0" borderId="0" xfId="0" applyFont="1" applyAlignment="1">
      <alignment horizontal="left" indent="5"/>
    </xf>
    <xf numFmtId="1" fontId="5" fillId="0" borderId="7" xfId="0" applyNumberFormat="1" applyFont="1" applyBorder="1" applyAlignment="1">
      <alignment horizontal="right" wrapText="1"/>
    </xf>
    <xf numFmtId="165" fontId="5" fillId="0" borderId="7" xfId="0" applyNumberFormat="1" applyFont="1" applyBorder="1" applyAlignment="1">
      <alignment horizontal="right" wrapText="1"/>
    </xf>
    <xf numFmtId="165" fontId="5" fillId="0" borderId="9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5" fillId="0" borderId="0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indent="3"/>
    </xf>
    <xf numFmtId="0" fontId="5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right" vertical="center" wrapText="1"/>
    </xf>
    <xf numFmtId="0" fontId="16" fillId="0" borderId="0" xfId="0" applyFont="1"/>
    <xf numFmtId="0" fontId="12" fillId="0" borderId="0" xfId="0" applyFont="1" applyAlignment="1">
      <alignment horizontal="left" vertical="center" wrapText="1"/>
    </xf>
    <xf numFmtId="165" fontId="5" fillId="0" borderId="7" xfId="0" applyNumberFormat="1" applyFont="1" applyBorder="1" applyAlignment="1">
      <alignment wrapText="1"/>
    </xf>
    <xf numFmtId="165" fontId="3" fillId="0" borderId="8" xfId="0" applyNumberFormat="1" applyFont="1" applyBorder="1" applyAlignment="1">
      <alignment wrapText="1"/>
    </xf>
    <xf numFmtId="0" fontId="6" fillId="0" borderId="0" xfId="2" applyFont="1" applyBorder="1" applyAlignment="1" applyProtection="1"/>
    <xf numFmtId="0" fontId="3" fillId="0" borderId="9" xfId="0" applyFont="1" applyBorder="1" applyAlignment="1">
      <alignment horizontal="center" vertical="center" wrapText="1"/>
    </xf>
    <xf numFmtId="165" fontId="5" fillId="2" borderId="8" xfId="3" applyNumberFormat="1" applyFont="1" applyFill="1" applyBorder="1" applyAlignment="1">
      <alignment wrapText="1" readingOrder="1"/>
    </xf>
    <xf numFmtId="165" fontId="5" fillId="0" borderId="23" xfId="0" applyNumberFormat="1" applyFont="1" applyBorder="1" applyAlignment="1">
      <alignment wrapText="1" readingOrder="1"/>
    </xf>
    <xf numFmtId="165" fontId="5" fillId="0" borderId="23" xfId="3" applyNumberFormat="1" applyFont="1" applyBorder="1" applyAlignment="1">
      <alignment wrapText="1" readingOrder="1"/>
    </xf>
    <xf numFmtId="165" fontId="5" fillId="0" borderId="24" xfId="3" applyNumberFormat="1" applyFont="1" applyBorder="1" applyAlignment="1">
      <alignment wrapText="1" readingOrder="1"/>
    </xf>
    <xf numFmtId="165" fontId="3" fillId="0" borderId="8" xfId="0" applyNumberFormat="1" applyFont="1" applyBorder="1" applyAlignment="1">
      <alignment readingOrder="1"/>
    </xf>
    <xf numFmtId="165" fontId="3" fillId="0" borderId="11" xfId="0" applyNumberFormat="1" applyFont="1" applyBorder="1" applyAlignment="1">
      <alignment readingOrder="1"/>
    </xf>
    <xf numFmtId="165" fontId="3" fillId="2" borderId="8" xfId="3" applyNumberFormat="1" applyFont="1" applyFill="1" applyBorder="1" applyAlignment="1">
      <alignment wrapText="1" readingOrder="1"/>
    </xf>
    <xf numFmtId="165" fontId="3" fillId="0" borderId="23" xfId="0" applyNumberFormat="1" applyFont="1" applyBorder="1" applyAlignment="1">
      <alignment wrapText="1" readingOrder="1"/>
    </xf>
    <xf numFmtId="165" fontId="3" fillId="0" borderId="8" xfId="0" applyNumberFormat="1" applyFont="1" applyBorder="1" applyAlignment="1">
      <alignment wrapText="1" readingOrder="1"/>
    </xf>
    <xf numFmtId="165" fontId="3" fillId="0" borderId="8" xfId="3" applyNumberFormat="1" applyFont="1" applyBorder="1" applyAlignment="1">
      <alignment wrapText="1" readingOrder="1"/>
    </xf>
    <xf numFmtId="165" fontId="3" fillId="0" borderId="11" xfId="3" applyNumberFormat="1" applyFont="1" applyBorder="1" applyAlignment="1">
      <alignment wrapText="1" readingOrder="1"/>
    </xf>
    <xf numFmtId="165" fontId="3" fillId="0" borderId="8" xfId="1" applyNumberFormat="1" applyFont="1" applyBorder="1" applyAlignment="1" applyProtection="1">
      <alignment wrapText="1" readingOrder="1"/>
    </xf>
    <xf numFmtId="165" fontId="10" fillId="0" borderId="8" xfId="0" applyNumberFormat="1" applyFont="1" applyBorder="1" applyAlignment="1">
      <alignment wrapText="1" readingOrder="1"/>
    </xf>
    <xf numFmtId="165" fontId="3" fillId="2" borderId="8" xfId="1" applyNumberFormat="1" applyFont="1" applyFill="1" applyBorder="1" applyAlignment="1" applyProtection="1">
      <alignment wrapText="1" readingOrder="1"/>
    </xf>
    <xf numFmtId="165" fontId="3" fillId="0" borderId="11" xfId="0" applyNumberFormat="1" applyFont="1" applyBorder="1" applyAlignment="1">
      <alignment wrapText="1" readingOrder="1"/>
    </xf>
    <xf numFmtId="165" fontId="3" fillId="2" borderId="11" xfId="3" applyNumberFormat="1" applyFont="1" applyFill="1" applyBorder="1" applyAlignment="1">
      <alignment horizontal="right" wrapText="1" readingOrder="1"/>
    </xf>
    <xf numFmtId="167" fontId="3" fillId="2" borderId="8" xfId="1" applyNumberFormat="1" applyFont="1" applyFill="1" applyBorder="1" applyAlignment="1" applyProtection="1">
      <alignment readingOrder="1"/>
    </xf>
    <xf numFmtId="0" fontId="5" fillId="0" borderId="0" xfId="0" applyFont="1" applyBorder="1" applyAlignment="1"/>
    <xf numFmtId="0" fontId="6" fillId="0" borderId="0" xfId="2" applyFont="1" applyBorder="1" applyAlignment="1" applyProtection="1"/>
    <xf numFmtId="0" fontId="6" fillId="0" borderId="0" xfId="2" applyFont="1"/>
    <xf numFmtId="0" fontId="6" fillId="0" borderId="0" xfId="2" applyFont="1" applyBorder="1" applyAlignment="1" applyProtection="1"/>
    <xf numFmtId="0" fontId="6" fillId="0" borderId="0" xfId="2" applyFont="1" applyBorder="1" applyAlignment="1" applyProtection="1">
      <alignment horizontal="left"/>
    </xf>
    <xf numFmtId="0" fontId="5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</cellXfs>
  <cellStyles count="5">
    <cellStyle name="Dziesiętny" xfId="1" builtinId="3"/>
    <cellStyle name="Hiperłącze" xfId="2" builtinId="8"/>
    <cellStyle name="Normal" xfId="3" xr:uid="{00000000-0005-0000-0000-000006000000}"/>
    <cellStyle name="Normalny" xfId="0" builtinId="0"/>
    <cellStyle name="Normalny 2" xfId="4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1D77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1"/>
  <sheetViews>
    <sheetView tabSelected="1" zoomScaleNormal="100" workbookViewId="0">
      <selection activeCell="B4" sqref="B4:K4"/>
    </sheetView>
  </sheetViews>
  <sheetFormatPr defaultColWidth="9.140625" defaultRowHeight="15" x14ac:dyDescent="0.25"/>
  <cols>
    <col min="1" max="1" width="9.140625" style="1"/>
    <col min="2" max="2" width="13.140625" style="1" customWidth="1"/>
    <col min="3" max="3" width="12.7109375" style="1" customWidth="1"/>
    <col min="4" max="9" width="9.140625" style="1"/>
    <col min="10" max="10" width="11.140625" style="1" customWidth="1"/>
    <col min="11" max="11" width="18.28515625" style="1" customWidth="1"/>
    <col min="12" max="1024" width="9.140625" style="1"/>
  </cols>
  <sheetData>
    <row r="2" spans="1:1024" x14ac:dyDescent="0.25">
      <c r="B2" s="2" t="s">
        <v>0</v>
      </c>
      <c r="C2" s="3"/>
    </row>
    <row r="3" spans="1:1024" x14ac:dyDescent="0.25">
      <c r="A3" s="23"/>
      <c r="B3" s="2"/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</row>
    <row r="4" spans="1:1024" s="10" customFormat="1" ht="13.5" customHeight="1" x14ac:dyDescent="0.2">
      <c r="A4" s="9"/>
      <c r="B4" s="112" t="s">
        <v>90</v>
      </c>
      <c r="C4" s="112"/>
      <c r="D4" s="112"/>
      <c r="E4" s="112"/>
      <c r="F4" s="112"/>
      <c r="G4" s="112"/>
      <c r="H4" s="112"/>
      <c r="I4" s="112"/>
      <c r="J4" s="112"/>
      <c r="K4" s="112"/>
    </row>
    <row r="5" spans="1:1024" s="6" customFormat="1" ht="12.75" x14ac:dyDescent="0.2">
      <c r="A5" s="4"/>
      <c r="B5" s="112" t="s">
        <v>91</v>
      </c>
      <c r="C5" s="112"/>
      <c r="D5" s="112"/>
      <c r="E5" s="112"/>
      <c r="F5" s="112"/>
      <c r="G5" s="112"/>
      <c r="H5" s="5"/>
      <c r="I5" s="5"/>
      <c r="J5" s="5"/>
      <c r="K5" s="5"/>
    </row>
    <row r="6" spans="1:1024" s="8" customFormat="1" ht="12.75" customHeight="1" x14ac:dyDescent="0.2">
      <c r="A6" s="7"/>
      <c r="B6" s="112" t="s">
        <v>92</v>
      </c>
      <c r="C6" s="112"/>
      <c r="D6" s="112"/>
      <c r="E6" s="112"/>
      <c r="F6" s="112"/>
      <c r="G6" s="112"/>
      <c r="H6" s="112"/>
      <c r="I6" s="112"/>
      <c r="J6" s="112"/>
      <c r="K6" s="112"/>
    </row>
    <row r="7" spans="1:1024" s="10" customFormat="1" ht="12.75" x14ac:dyDescent="0.2">
      <c r="A7" s="9"/>
      <c r="B7" s="113" t="s">
        <v>1</v>
      </c>
      <c r="C7" s="113"/>
      <c r="D7" s="113"/>
      <c r="E7" s="113"/>
      <c r="F7" s="113"/>
      <c r="G7" s="113"/>
      <c r="H7" s="113"/>
      <c r="I7" s="113"/>
      <c r="J7" s="113"/>
      <c r="K7" s="113"/>
    </row>
    <row r="8" spans="1:1024" s="11" customFormat="1" ht="12.75" x14ac:dyDescent="0.2">
      <c r="A8" s="5"/>
      <c r="B8" s="113" t="s">
        <v>2</v>
      </c>
      <c r="C8" s="113"/>
      <c r="D8" s="113"/>
      <c r="E8" s="113"/>
      <c r="F8" s="113"/>
      <c r="G8" s="113"/>
      <c r="H8" s="113"/>
      <c r="I8" s="5"/>
      <c r="J8" s="5"/>
      <c r="K8" s="5"/>
    </row>
    <row r="9" spans="1:1024" s="11" customFormat="1" ht="12.75" x14ac:dyDescent="0.2">
      <c r="A9" s="5"/>
      <c r="B9" s="113" t="s">
        <v>3</v>
      </c>
      <c r="C9" s="113"/>
      <c r="D9" s="113"/>
      <c r="E9" s="113"/>
      <c r="F9" s="113"/>
      <c r="G9" s="5"/>
      <c r="H9" s="5"/>
      <c r="I9" s="5"/>
      <c r="J9" s="5"/>
      <c r="K9" s="5"/>
    </row>
    <row r="10" spans="1:1024" s="11" customFormat="1" ht="12.75" x14ac:dyDescent="0.2">
      <c r="A10" s="5"/>
      <c r="B10" s="113" t="s">
        <v>4</v>
      </c>
      <c r="C10" s="113"/>
      <c r="D10" s="113"/>
      <c r="E10" s="113"/>
      <c r="F10" s="113"/>
      <c r="G10" s="5"/>
      <c r="H10" s="5"/>
      <c r="I10" s="5"/>
      <c r="J10" s="5"/>
      <c r="K10" s="5"/>
    </row>
    <row r="11" spans="1:1024" x14ac:dyDescent="0.25">
      <c r="B11" s="114" t="s">
        <v>5</v>
      </c>
      <c r="C11" s="114"/>
      <c r="D11" s="114"/>
      <c r="E11" s="114"/>
      <c r="F11" s="114"/>
      <c r="G11" s="114"/>
    </row>
  </sheetData>
  <mergeCells count="8">
    <mergeCell ref="B4:K4"/>
    <mergeCell ref="B9:F9"/>
    <mergeCell ref="B10:F10"/>
    <mergeCell ref="B11:G11"/>
    <mergeCell ref="B5:G5"/>
    <mergeCell ref="B6:K6"/>
    <mergeCell ref="B7:K7"/>
    <mergeCell ref="B8:H8"/>
  </mergeCells>
  <hyperlinks>
    <hyperlink ref="B7" location="'Tabl. 4'!A1" display="Tabl.4. Obrót ładunków tranzytowych według rodzaju tranzytu, portów morskich i kategorii ładunkowych w 2025 r." xr:uid="{00000000-0004-0000-0000-000003000000}"/>
    <hyperlink ref="B8" location="'Tabl. 5'!A1" display="Tabl.5. Morska flota rybacka w Polsce według typów statków w 2025 r." xr:uid="{00000000-0004-0000-0000-000004000000}"/>
    <hyperlink ref="B9" location="'Tabl. 6'!A1" display="Tabl.6. Morskie kutry rybackie w Polsce w 2025 r." xr:uid="{00000000-0004-0000-0000-000005000000}"/>
    <hyperlink ref="B10" location="'Tabl. 7'!A1" display="Tabl.7. Morskie łodzie rybackie w Polsce w 2025 r." xr:uid="{00000000-0004-0000-0000-000006000000}"/>
    <hyperlink ref="B11" location="'Tabl. 8'!A1" display="Tabl.8. Połowy ryb i bezkręgowców morskich według obszarów w 2025 r. " xr:uid="{00000000-0004-0000-0000-000007000000}"/>
    <hyperlink ref="B4:K4" location="'Tabl. 1'!A1" display="Tabl.1. Obroty ładunkowe w portach morskich według relacji, wybranych portów i kategorii ładunkowych w 2025 r." xr:uid="{14640AD1-E046-4219-8A26-7845B808C3E2}"/>
    <hyperlink ref="B5:G5" location="'Tabl. 2'!A1" display="Tabl.2. Morska flota transportowa według bander w 2025 r." xr:uid="{08CA51DD-B13A-4599-8AAF-7FDAACFDC9A0}"/>
    <hyperlink ref="B6:K6" location="'Tabl. 3'!A1" display="Tabl.3. Przewozy ładunków morską flotą transportową według rodzajów żeglugi i zasięgów pływania w 2025 r." xr:uid="{7881D262-E7E9-4BAE-B144-B9E3B7D154F7}"/>
  </hyperlink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092D-791C-4F87-8D7F-29BAC4CB1A4E}">
  <dimension ref="A1:I63"/>
  <sheetViews>
    <sheetView workbookViewId="0">
      <selection sqref="A1:G1"/>
    </sheetView>
  </sheetViews>
  <sheetFormatPr defaultColWidth="9.140625" defaultRowHeight="12.75" x14ac:dyDescent="0.2"/>
  <cols>
    <col min="1" max="1" width="33.42578125" style="23" customWidth="1"/>
    <col min="2" max="7" width="14.7109375" style="23" customWidth="1"/>
    <col min="8" max="8" width="9.140625" style="23"/>
    <col min="9" max="9" width="15.5703125" style="23" customWidth="1"/>
    <col min="10" max="16384" width="9.140625" style="23"/>
  </cols>
  <sheetData>
    <row r="1" spans="1:9" s="25" customFormat="1" ht="12.75" customHeight="1" x14ac:dyDescent="0.2">
      <c r="A1" s="115" t="s">
        <v>89</v>
      </c>
      <c r="B1" s="115"/>
      <c r="C1" s="115"/>
      <c r="D1" s="115"/>
      <c r="E1" s="115"/>
      <c r="F1" s="115"/>
      <c r="G1" s="115"/>
    </row>
    <row r="2" spans="1:9" ht="15.75" customHeight="1" thickBot="1" x14ac:dyDescent="0.25">
      <c r="A2" s="36"/>
      <c r="I2" s="111" t="s">
        <v>0</v>
      </c>
    </row>
    <row r="3" spans="1:9" ht="29.25" customHeight="1" thickBot="1" x14ac:dyDescent="0.25">
      <c r="A3" s="116" t="s">
        <v>7</v>
      </c>
      <c r="B3" s="117" t="s">
        <v>8</v>
      </c>
      <c r="C3" s="117"/>
      <c r="D3" s="117"/>
      <c r="E3" s="118" t="s">
        <v>33</v>
      </c>
      <c r="F3" s="118"/>
      <c r="G3" s="118"/>
    </row>
    <row r="4" spans="1:9" ht="31.5" customHeight="1" thickBot="1" x14ac:dyDescent="0.25">
      <c r="A4" s="116"/>
      <c r="B4" s="13" t="s">
        <v>34</v>
      </c>
      <c r="C4" s="13" t="s">
        <v>35</v>
      </c>
      <c r="D4" s="13" t="s">
        <v>25</v>
      </c>
      <c r="E4" s="37" t="s">
        <v>36</v>
      </c>
      <c r="F4" s="13" t="s">
        <v>37</v>
      </c>
      <c r="G4" s="14" t="s">
        <v>38</v>
      </c>
    </row>
    <row r="5" spans="1:9" ht="18" customHeight="1" x14ac:dyDescent="0.2">
      <c r="A5" s="38" t="s">
        <v>28</v>
      </c>
      <c r="B5" s="39">
        <v>128033.60000000001</v>
      </c>
      <c r="C5" s="40">
        <v>100</v>
      </c>
      <c r="D5" s="40">
        <v>103.1</v>
      </c>
      <c r="E5" s="39">
        <v>119436.2</v>
      </c>
      <c r="F5" s="39">
        <v>90414.6</v>
      </c>
      <c r="G5" s="41">
        <v>29021.599999999999</v>
      </c>
    </row>
    <row r="6" spans="1:9" ht="15" customHeight="1" x14ac:dyDescent="0.2">
      <c r="A6" s="42" t="s">
        <v>39</v>
      </c>
      <c r="B6" s="49"/>
      <c r="C6" s="43"/>
      <c r="D6" s="49"/>
      <c r="E6" s="49"/>
      <c r="F6" s="49"/>
      <c r="G6" s="50"/>
    </row>
    <row r="7" spans="1:9" ht="15" customHeight="1" x14ac:dyDescent="0.2">
      <c r="A7" s="44" t="s">
        <v>40</v>
      </c>
      <c r="B7" s="45">
        <v>75323.600000000006</v>
      </c>
      <c r="C7" s="49">
        <v>58.8</v>
      </c>
      <c r="D7" s="49">
        <v>106</v>
      </c>
      <c r="E7" s="45">
        <v>71180.2</v>
      </c>
      <c r="F7" s="45">
        <v>58290.5</v>
      </c>
      <c r="G7" s="46">
        <v>12889.7</v>
      </c>
      <c r="H7" s="47"/>
    </row>
    <row r="8" spans="1:9" ht="15" customHeight="1" x14ac:dyDescent="0.2">
      <c r="A8" s="44" t="s">
        <v>41</v>
      </c>
      <c r="B8" s="45">
        <v>20523.8</v>
      </c>
      <c r="C8" s="49">
        <v>16</v>
      </c>
      <c r="D8" s="49">
        <v>88.3</v>
      </c>
      <c r="E8" s="45">
        <v>20057.8</v>
      </c>
      <c r="F8" s="45">
        <v>12141.9</v>
      </c>
      <c r="G8" s="46">
        <v>7915.9</v>
      </c>
      <c r="H8" s="47"/>
    </row>
    <row r="9" spans="1:9" ht="15" customHeight="1" x14ac:dyDescent="0.2">
      <c r="A9" s="44" t="s">
        <v>42</v>
      </c>
      <c r="B9" s="45">
        <v>10998.1</v>
      </c>
      <c r="C9" s="49">
        <v>8.6</v>
      </c>
      <c r="D9" s="49">
        <v>110.8</v>
      </c>
      <c r="E9" s="45">
        <v>8998.5</v>
      </c>
      <c r="F9" s="45">
        <v>6161.2</v>
      </c>
      <c r="G9" s="46">
        <v>2837.2</v>
      </c>
      <c r="H9" s="47"/>
    </row>
    <row r="10" spans="1:9" ht="15" customHeight="1" x14ac:dyDescent="0.2">
      <c r="A10" s="44" t="s">
        <v>43</v>
      </c>
      <c r="B10" s="45">
        <v>19717.599999999999</v>
      </c>
      <c r="C10" s="49">
        <v>15.4</v>
      </c>
      <c r="D10" s="49">
        <v>107.2</v>
      </c>
      <c r="E10" s="45">
        <v>17739.900000000001</v>
      </c>
      <c r="F10" s="45">
        <v>12684.9</v>
      </c>
      <c r="G10" s="46">
        <v>5054.8999999999996</v>
      </c>
      <c r="H10" s="47"/>
    </row>
    <row r="11" spans="1:9" ht="15" customHeight="1" x14ac:dyDescent="0.2">
      <c r="A11" s="44" t="s">
        <v>44</v>
      </c>
      <c r="B11" s="45">
        <v>1049.0999999999999</v>
      </c>
      <c r="C11" s="49">
        <v>0.8</v>
      </c>
      <c r="D11" s="49">
        <v>98.3</v>
      </c>
      <c r="E11" s="45">
        <v>1040.3</v>
      </c>
      <c r="F11" s="45">
        <v>868.9</v>
      </c>
      <c r="G11" s="46">
        <v>171.4</v>
      </c>
      <c r="H11" s="47"/>
    </row>
    <row r="12" spans="1:9" ht="15" customHeight="1" x14ac:dyDescent="0.2">
      <c r="A12" s="48" t="s">
        <v>45</v>
      </c>
      <c r="B12" s="49"/>
      <c r="C12" s="49"/>
      <c r="D12" s="49"/>
      <c r="E12" s="49"/>
      <c r="F12" s="49"/>
      <c r="G12" s="50"/>
    </row>
    <row r="13" spans="1:9" ht="15" customHeight="1" x14ac:dyDescent="0.2">
      <c r="A13" s="44" t="s">
        <v>46</v>
      </c>
      <c r="B13" s="45">
        <v>56174.5</v>
      </c>
      <c r="C13" s="49">
        <v>43.9</v>
      </c>
      <c r="D13" s="49">
        <v>101.9</v>
      </c>
      <c r="E13" s="45">
        <v>51458.7</v>
      </c>
      <c r="F13" s="45">
        <v>48653.4</v>
      </c>
      <c r="G13" s="46">
        <v>2805.3</v>
      </c>
      <c r="H13" s="47"/>
    </row>
    <row r="14" spans="1:9" ht="27" customHeight="1" x14ac:dyDescent="0.2">
      <c r="A14" s="42" t="s">
        <v>47</v>
      </c>
      <c r="B14" s="49">
        <v>46976.9</v>
      </c>
      <c r="C14" s="49">
        <v>36.700000000000003</v>
      </c>
      <c r="D14" s="49">
        <v>101.4</v>
      </c>
      <c r="E14" s="49">
        <v>42263.1</v>
      </c>
      <c r="F14" s="49">
        <v>40406.9</v>
      </c>
      <c r="G14" s="50">
        <v>1856.2</v>
      </c>
      <c r="H14" s="47"/>
    </row>
    <row r="15" spans="1:9" ht="15" customHeight="1" x14ac:dyDescent="0.2">
      <c r="A15" s="44" t="s">
        <v>48</v>
      </c>
      <c r="B15" s="45">
        <v>30121.5</v>
      </c>
      <c r="C15" s="49">
        <v>23.5</v>
      </c>
      <c r="D15" s="49">
        <v>99.2</v>
      </c>
      <c r="E15" s="45">
        <v>27603.200000000001</v>
      </c>
      <c r="F15" s="45">
        <v>18094.2</v>
      </c>
      <c r="G15" s="46">
        <v>9509</v>
      </c>
      <c r="H15" s="47"/>
    </row>
    <row r="16" spans="1:9" ht="15" customHeight="1" x14ac:dyDescent="0.2">
      <c r="A16" s="42" t="s">
        <v>39</v>
      </c>
      <c r="B16" s="49"/>
      <c r="C16" s="49"/>
      <c r="D16" s="49"/>
      <c r="E16" s="49"/>
      <c r="F16" s="49"/>
      <c r="G16" s="50"/>
      <c r="H16" s="47"/>
    </row>
    <row r="17" spans="1:8" ht="15" customHeight="1" x14ac:dyDescent="0.2">
      <c r="A17" s="42" t="s">
        <v>49</v>
      </c>
      <c r="B17" s="45">
        <v>1700.6</v>
      </c>
      <c r="C17" s="49">
        <v>1.3</v>
      </c>
      <c r="D17" s="49">
        <v>87</v>
      </c>
      <c r="E17" s="45">
        <v>1691.7</v>
      </c>
      <c r="F17" s="45">
        <v>653</v>
      </c>
      <c r="G17" s="46">
        <v>1038.7</v>
      </c>
      <c r="H17" s="47"/>
    </row>
    <row r="18" spans="1:8" ht="15" customHeight="1" x14ac:dyDescent="0.2">
      <c r="A18" s="42" t="s">
        <v>50</v>
      </c>
      <c r="B18" s="45">
        <v>8983</v>
      </c>
      <c r="C18" s="49">
        <v>7</v>
      </c>
      <c r="D18" s="49">
        <v>90</v>
      </c>
      <c r="E18" s="45">
        <v>8983</v>
      </c>
      <c r="F18" s="45">
        <v>7127.7</v>
      </c>
      <c r="G18" s="46">
        <v>1855.2</v>
      </c>
      <c r="H18" s="47"/>
    </row>
    <row r="19" spans="1:8" ht="15" customHeight="1" x14ac:dyDescent="0.2">
      <c r="A19" s="48" t="s">
        <v>51</v>
      </c>
      <c r="B19" s="45">
        <v>26439.7</v>
      </c>
      <c r="C19" s="49">
        <v>20.7</v>
      </c>
      <c r="D19" s="49">
        <v>108.6</v>
      </c>
      <c r="E19" s="45">
        <v>25101.4</v>
      </c>
      <c r="F19" s="45">
        <v>14470.4</v>
      </c>
      <c r="G19" s="46">
        <v>10631</v>
      </c>
      <c r="H19" s="47"/>
    </row>
    <row r="20" spans="1:8" ht="15" customHeight="1" x14ac:dyDescent="0.2">
      <c r="A20" s="48" t="s">
        <v>52</v>
      </c>
      <c r="B20" s="49">
        <v>9627.2999999999993</v>
      </c>
      <c r="C20" s="49">
        <v>7.5</v>
      </c>
      <c r="D20" s="49">
        <v>103.3</v>
      </c>
      <c r="E20" s="49">
        <v>9627</v>
      </c>
      <c r="F20" s="49">
        <v>5040.5</v>
      </c>
      <c r="G20" s="50">
        <v>4586.5</v>
      </c>
      <c r="H20" s="47"/>
    </row>
    <row r="21" spans="1:8" ht="15" customHeight="1" x14ac:dyDescent="0.2">
      <c r="A21" s="42" t="s">
        <v>53</v>
      </c>
      <c r="B21" s="45">
        <v>7636.4</v>
      </c>
      <c r="C21" s="49">
        <v>6</v>
      </c>
      <c r="D21" s="49">
        <v>99</v>
      </c>
      <c r="E21" s="45">
        <v>7636.2</v>
      </c>
      <c r="F21" s="45">
        <v>3942.4</v>
      </c>
      <c r="G21" s="46">
        <v>3693.8</v>
      </c>
      <c r="H21" s="47"/>
    </row>
    <row r="22" spans="1:8" ht="15" customHeight="1" x14ac:dyDescent="0.2">
      <c r="A22" s="42" t="s">
        <v>54</v>
      </c>
      <c r="B22" s="45">
        <v>1990.8</v>
      </c>
      <c r="C22" s="49">
        <v>1.6</v>
      </c>
      <c r="D22" s="49">
        <v>123.5</v>
      </c>
      <c r="E22" s="45">
        <v>1990.8</v>
      </c>
      <c r="F22" s="45">
        <v>1098.0999999999999</v>
      </c>
      <c r="G22" s="46">
        <v>892.7</v>
      </c>
      <c r="H22" s="47"/>
    </row>
    <row r="23" spans="1:8" ht="15" customHeight="1" x14ac:dyDescent="0.2">
      <c r="A23" s="48" t="s">
        <v>55</v>
      </c>
      <c r="B23" s="45">
        <v>5670.6</v>
      </c>
      <c r="C23" s="49">
        <v>4.4000000000000004</v>
      </c>
      <c r="D23" s="49">
        <v>112</v>
      </c>
      <c r="E23" s="45">
        <v>5645.9</v>
      </c>
      <c r="F23" s="45">
        <v>4156.1000000000004</v>
      </c>
      <c r="G23" s="46">
        <v>1489.8</v>
      </c>
      <c r="H23" s="47"/>
    </row>
    <row r="25" spans="1:8" x14ac:dyDescent="0.2">
      <c r="A25" s="23" t="s">
        <v>88</v>
      </c>
      <c r="C25" s="47"/>
      <c r="D25" s="47"/>
    </row>
    <row r="26" spans="1:8" ht="15" customHeight="1" x14ac:dyDescent="0.2">
      <c r="B26" s="47"/>
      <c r="C26" s="47"/>
      <c r="D26" s="47"/>
      <c r="E26" s="47"/>
      <c r="F26" s="47"/>
      <c r="G26" s="47"/>
    </row>
    <row r="27" spans="1:8" ht="15.75" customHeight="1" x14ac:dyDescent="0.2">
      <c r="B27" s="47"/>
      <c r="C27" s="47"/>
      <c r="D27" s="47"/>
      <c r="E27" s="47"/>
      <c r="F27" s="47"/>
      <c r="G27" s="47"/>
    </row>
    <row r="28" spans="1:8" x14ac:dyDescent="0.2">
      <c r="B28" s="47"/>
      <c r="C28" s="47"/>
      <c r="D28" s="47"/>
      <c r="E28" s="47"/>
      <c r="F28" s="47"/>
      <c r="G28" s="47"/>
    </row>
    <row r="29" spans="1:8" ht="15" customHeight="1" x14ac:dyDescent="0.2">
      <c r="B29" s="47"/>
      <c r="C29" s="47"/>
      <c r="D29" s="47"/>
      <c r="E29" s="47"/>
      <c r="F29" s="47"/>
      <c r="G29" s="47"/>
    </row>
    <row r="30" spans="1:8" ht="15.75" customHeight="1" x14ac:dyDescent="0.2">
      <c r="B30" s="47"/>
      <c r="C30" s="47"/>
      <c r="D30" s="47"/>
      <c r="E30" s="47"/>
      <c r="F30" s="47"/>
      <c r="G30" s="47"/>
    </row>
    <row r="31" spans="1:8" ht="19.5" customHeight="1" x14ac:dyDescent="0.2">
      <c r="B31" s="47"/>
      <c r="C31" s="47"/>
      <c r="D31" s="47"/>
      <c r="E31" s="47"/>
      <c r="F31" s="47"/>
      <c r="G31" s="47"/>
    </row>
    <row r="32" spans="1:8" x14ac:dyDescent="0.2">
      <c r="B32" s="47"/>
      <c r="C32" s="47"/>
      <c r="D32" s="47"/>
      <c r="E32" s="47"/>
      <c r="F32" s="47"/>
      <c r="G32" s="47"/>
    </row>
    <row r="33" spans="2:7" x14ac:dyDescent="0.2">
      <c r="B33" s="47"/>
      <c r="C33" s="47"/>
      <c r="D33" s="47"/>
      <c r="E33" s="47"/>
      <c r="F33" s="47"/>
      <c r="G33" s="47"/>
    </row>
    <row r="34" spans="2:7" x14ac:dyDescent="0.2">
      <c r="B34" s="47"/>
      <c r="C34" s="47"/>
      <c r="D34" s="47"/>
      <c r="E34" s="47"/>
      <c r="F34" s="47"/>
      <c r="G34" s="47"/>
    </row>
    <row r="35" spans="2:7" ht="15" customHeight="1" x14ac:dyDescent="0.2">
      <c r="B35" s="47"/>
      <c r="C35" s="47"/>
      <c r="D35" s="47"/>
      <c r="E35" s="47"/>
      <c r="F35" s="47"/>
      <c r="G35" s="47"/>
    </row>
    <row r="36" spans="2:7" ht="15.75" customHeight="1" x14ac:dyDescent="0.2">
      <c r="B36" s="47"/>
      <c r="C36" s="47"/>
      <c r="D36" s="47"/>
      <c r="E36" s="47"/>
      <c r="F36" s="47"/>
      <c r="G36" s="47"/>
    </row>
    <row r="37" spans="2:7" x14ac:dyDescent="0.2">
      <c r="B37" s="47"/>
      <c r="C37" s="47"/>
      <c r="D37" s="47"/>
      <c r="E37" s="47"/>
      <c r="F37" s="47"/>
      <c r="G37" s="47"/>
    </row>
    <row r="38" spans="2:7" ht="15" customHeight="1" x14ac:dyDescent="0.2">
      <c r="B38" s="47"/>
      <c r="C38" s="47"/>
      <c r="D38" s="47"/>
      <c r="E38" s="47"/>
      <c r="F38" s="47"/>
      <c r="G38" s="47"/>
    </row>
    <row r="39" spans="2:7" ht="15.75" customHeight="1" x14ac:dyDescent="0.2">
      <c r="B39" s="47"/>
      <c r="C39" s="47"/>
      <c r="D39" s="47"/>
      <c r="E39" s="47"/>
      <c r="F39" s="47"/>
      <c r="G39" s="47"/>
    </row>
    <row r="40" spans="2:7" ht="19.5" customHeight="1" x14ac:dyDescent="0.2">
      <c r="B40" s="47"/>
      <c r="C40" s="47"/>
      <c r="D40" s="47"/>
      <c r="E40" s="47"/>
      <c r="F40" s="47"/>
      <c r="G40" s="47"/>
    </row>
    <row r="41" spans="2:7" x14ac:dyDescent="0.2">
      <c r="B41" s="47"/>
      <c r="C41" s="47"/>
      <c r="D41" s="47"/>
      <c r="E41" s="47"/>
      <c r="F41" s="47"/>
      <c r="G41" s="47"/>
    </row>
    <row r="42" spans="2:7" x14ac:dyDescent="0.2">
      <c r="B42" s="47"/>
      <c r="C42" s="47"/>
      <c r="D42" s="47"/>
      <c r="E42" s="47"/>
      <c r="F42" s="47"/>
      <c r="G42" s="47"/>
    </row>
    <row r="43" spans="2:7" x14ac:dyDescent="0.2">
      <c r="B43" s="47"/>
      <c r="C43" s="47"/>
      <c r="D43" s="47"/>
      <c r="E43" s="47"/>
      <c r="F43" s="47"/>
      <c r="G43" s="47"/>
    </row>
    <row r="44" spans="2:7" ht="15" customHeight="1" x14ac:dyDescent="0.2">
      <c r="B44" s="47"/>
      <c r="C44" s="47"/>
      <c r="D44" s="47"/>
      <c r="E44" s="47"/>
      <c r="F44" s="47"/>
      <c r="G44" s="47"/>
    </row>
    <row r="45" spans="2:7" ht="15.75" customHeight="1" x14ac:dyDescent="0.2">
      <c r="B45" s="47"/>
    </row>
    <row r="46" spans="2:7" x14ac:dyDescent="0.2">
      <c r="B46" s="47"/>
    </row>
    <row r="47" spans="2:7" ht="15" customHeight="1" x14ac:dyDescent="0.2">
      <c r="B47" s="47"/>
    </row>
    <row r="48" spans="2:7" ht="15.75" customHeight="1" x14ac:dyDescent="0.2"/>
    <row r="49" ht="17.25" customHeight="1" x14ac:dyDescent="0.2"/>
    <row r="50" ht="15" customHeight="1" x14ac:dyDescent="0.2"/>
    <row r="51" ht="15.75" customHeight="1" x14ac:dyDescent="0.2"/>
    <row r="56" ht="15" customHeight="1" x14ac:dyDescent="0.2"/>
    <row r="57" ht="15.75" customHeight="1" x14ac:dyDescent="0.2"/>
    <row r="58" ht="18" customHeight="1" x14ac:dyDescent="0.2"/>
    <row r="59" ht="15" customHeight="1" x14ac:dyDescent="0.2"/>
    <row r="60" ht="15.75" customHeight="1" x14ac:dyDescent="0.2"/>
    <row r="62" ht="15" customHeight="1" x14ac:dyDescent="0.2"/>
    <row r="63" ht="15.75" customHeight="1" x14ac:dyDescent="0.2"/>
  </sheetData>
  <mergeCells count="4">
    <mergeCell ref="A1:G1"/>
    <mergeCell ref="A3:A4"/>
    <mergeCell ref="B3:D3"/>
    <mergeCell ref="E3:G3"/>
  </mergeCells>
  <hyperlinks>
    <hyperlink ref="I2" location="'Spis tablic'!A1" display="SPIS TABLIC" xr:uid="{7467DA12-B724-428A-AA1A-DD9EEB70B29F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workbookViewId="0">
      <selection sqref="A1:E1"/>
    </sheetView>
  </sheetViews>
  <sheetFormatPr defaultColWidth="9.140625" defaultRowHeight="12.75" x14ac:dyDescent="0.2"/>
  <cols>
    <col min="1" max="1" width="28.7109375" style="23" customWidth="1"/>
    <col min="2" max="2" width="9.140625" style="23"/>
    <col min="3" max="8" width="10.7109375" style="23" customWidth="1"/>
    <col min="9" max="9" width="9.140625" style="23"/>
    <col min="10" max="10" width="13.85546875" style="23" customWidth="1"/>
    <col min="11" max="16384" width="9.140625" style="23"/>
  </cols>
  <sheetData>
    <row r="1" spans="1:11" s="12" customFormat="1" ht="14.25" x14ac:dyDescent="0.2">
      <c r="A1" s="119" t="s">
        <v>93</v>
      </c>
      <c r="B1" s="119"/>
      <c r="C1" s="119"/>
      <c r="D1" s="119"/>
      <c r="E1" s="119"/>
    </row>
    <row r="2" spans="1:11" s="12" customFormat="1" ht="15" customHeight="1" x14ac:dyDescent="0.2">
      <c r="A2" s="23" t="s">
        <v>6</v>
      </c>
      <c r="B2" s="23"/>
      <c r="C2" s="23"/>
      <c r="D2" s="23"/>
      <c r="J2" s="91"/>
    </row>
    <row r="3" spans="1:11" x14ac:dyDescent="0.2">
      <c r="J3" s="91" t="s">
        <v>0</v>
      </c>
    </row>
    <row r="4" spans="1:11" ht="21" customHeight="1" x14ac:dyDescent="0.2">
      <c r="A4" s="116" t="s">
        <v>7</v>
      </c>
      <c r="B4" s="120" t="s">
        <v>8</v>
      </c>
      <c r="C4" s="121" t="s">
        <v>9</v>
      </c>
      <c r="D4" s="121"/>
      <c r="E4" s="121"/>
      <c r="F4" s="121"/>
      <c r="G4" s="121"/>
      <c r="H4" s="121"/>
    </row>
    <row r="5" spans="1:11" ht="15" customHeight="1" x14ac:dyDescent="0.2">
      <c r="A5" s="116"/>
      <c r="B5" s="120"/>
      <c r="C5" s="13" t="s">
        <v>10</v>
      </c>
      <c r="D5" s="13" t="s">
        <v>11</v>
      </c>
      <c r="E5" s="13" t="s">
        <v>12</v>
      </c>
      <c r="F5" s="13" t="s">
        <v>13</v>
      </c>
      <c r="G5" s="14" t="s">
        <v>14</v>
      </c>
      <c r="H5" s="14" t="s">
        <v>15</v>
      </c>
      <c r="K5" s="23" t="s">
        <v>16</v>
      </c>
    </row>
    <row r="6" spans="1:11" ht="15" customHeight="1" x14ac:dyDescent="0.2">
      <c r="A6" s="15" t="s">
        <v>17</v>
      </c>
      <c r="B6" s="16">
        <v>83</v>
      </c>
      <c r="C6" s="16">
        <v>26</v>
      </c>
      <c r="D6" s="16">
        <v>6</v>
      </c>
      <c r="E6" s="17">
        <v>22</v>
      </c>
      <c r="F6" s="17">
        <v>8</v>
      </c>
      <c r="G6" s="17">
        <v>13</v>
      </c>
      <c r="H6" s="18">
        <v>8</v>
      </c>
    </row>
    <row r="7" spans="1:11" ht="15" customHeight="1" x14ac:dyDescent="0.2">
      <c r="A7" s="19" t="s">
        <v>18</v>
      </c>
      <c r="B7" s="20">
        <v>2499.5</v>
      </c>
      <c r="C7" s="20">
        <v>867.1</v>
      </c>
      <c r="D7" s="20">
        <v>65.900000000000006</v>
      </c>
      <c r="E7" s="20">
        <v>1011.5</v>
      </c>
      <c r="F7" s="20">
        <v>235.9</v>
      </c>
      <c r="G7" s="21">
        <v>18</v>
      </c>
      <c r="H7" s="21">
        <v>301.10000000000002</v>
      </c>
    </row>
    <row r="8" spans="1:11" ht="15" customHeight="1" x14ac:dyDescent="0.2">
      <c r="A8" s="19" t="s">
        <v>19</v>
      </c>
      <c r="B8" s="20">
        <v>1852.9</v>
      </c>
      <c r="C8" s="20">
        <v>640.5</v>
      </c>
      <c r="D8" s="20">
        <v>162.6</v>
      </c>
      <c r="E8" s="20">
        <v>660.1</v>
      </c>
      <c r="F8" s="20">
        <v>194.3</v>
      </c>
      <c r="G8" s="21">
        <v>13.7</v>
      </c>
      <c r="H8" s="21">
        <v>181.8</v>
      </c>
    </row>
    <row r="9" spans="1:11" x14ac:dyDescent="0.2">
      <c r="A9" s="80"/>
      <c r="B9" s="32"/>
      <c r="C9" s="32"/>
      <c r="D9" s="32"/>
      <c r="E9" s="32"/>
      <c r="F9" s="32"/>
      <c r="G9" s="22"/>
      <c r="H9" s="22"/>
    </row>
    <row r="10" spans="1:11" ht="12.75" customHeight="1" x14ac:dyDescent="0.2">
      <c r="A10" s="122" t="s">
        <v>20</v>
      </c>
      <c r="B10" s="122"/>
      <c r="C10" s="122"/>
      <c r="D10" s="122"/>
      <c r="E10" s="122"/>
      <c r="F10" s="122"/>
      <c r="G10" s="122"/>
      <c r="H10" s="122"/>
    </row>
    <row r="26" ht="36.75" customHeight="1" x14ac:dyDescent="0.2"/>
  </sheetData>
  <mergeCells count="5">
    <mergeCell ref="A1:E1"/>
    <mergeCell ref="A4:A5"/>
    <mergeCell ref="B4:B5"/>
    <mergeCell ref="C4:H4"/>
    <mergeCell ref="A10:H10"/>
  </mergeCells>
  <hyperlinks>
    <hyperlink ref="J3" location="'Spis tablic'!A1" display="SPIS TABLIC" xr:uid="{00000000-0004-0000-01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zoomScaleNormal="100" workbookViewId="0">
      <selection sqref="A1:F1"/>
    </sheetView>
  </sheetViews>
  <sheetFormatPr defaultColWidth="14.7109375" defaultRowHeight="12.75" x14ac:dyDescent="0.2"/>
  <cols>
    <col min="1" max="1" width="42.140625" style="23" customWidth="1"/>
    <col min="2" max="5" width="14.7109375" style="23"/>
    <col min="6" max="6" width="28.7109375" style="23" customWidth="1"/>
    <col min="7" max="7" width="8.5703125" style="24" customWidth="1"/>
    <col min="8" max="8" width="15.7109375" style="23" customWidth="1"/>
    <col min="9" max="16384" width="14.7109375" style="23"/>
  </cols>
  <sheetData>
    <row r="1" spans="1:8" s="25" customFormat="1" x14ac:dyDescent="0.2">
      <c r="A1" s="119" t="s">
        <v>94</v>
      </c>
      <c r="B1" s="119"/>
      <c r="C1" s="119"/>
      <c r="D1" s="119"/>
      <c r="E1" s="119"/>
      <c r="F1" s="119"/>
      <c r="G1" s="110"/>
    </row>
    <row r="2" spans="1:8" x14ac:dyDescent="0.2">
      <c r="A2" s="26"/>
      <c r="G2" s="27"/>
      <c r="H2" s="91" t="s">
        <v>0</v>
      </c>
    </row>
    <row r="3" spans="1:8" ht="38.25" customHeight="1" x14ac:dyDescent="0.2">
      <c r="A3" s="123" t="s">
        <v>7</v>
      </c>
      <c r="B3" s="117" t="s">
        <v>21</v>
      </c>
      <c r="C3" s="117"/>
      <c r="D3" s="117" t="s">
        <v>22</v>
      </c>
      <c r="E3" s="117"/>
      <c r="F3" s="92" t="s">
        <v>23</v>
      </c>
      <c r="G3" s="27"/>
    </row>
    <row r="4" spans="1:8" ht="25.5" x14ac:dyDescent="0.2">
      <c r="A4" s="123"/>
      <c r="B4" s="28" t="s">
        <v>24</v>
      </c>
      <c r="C4" s="13" t="s">
        <v>25</v>
      </c>
      <c r="D4" s="13" t="s">
        <v>26</v>
      </c>
      <c r="E4" s="13" t="s">
        <v>25</v>
      </c>
      <c r="F4" s="14" t="s">
        <v>27</v>
      </c>
      <c r="G4" s="27"/>
    </row>
    <row r="5" spans="1:8" ht="16.5" customHeight="1" x14ac:dyDescent="0.2">
      <c r="A5" s="29" t="s">
        <v>32</v>
      </c>
      <c r="B5" s="30">
        <v>7104.2</v>
      </c>
      <c r="C5" s="30">
        <v>106.3</v>
      </c>
      <c r="D5" s="30">
        <v>20989.5</v>
      </c>
      <c r="E5" s="30">
        <v>112.4</v>
      </c>
      <c r="F5" s="31">
        <v>2954.5</v>
      </c>
      <c r="G5" s="32"/>
    </row>
    <row r="6" spans="1:8" ht="15" customHeight="1" x14ac:dyDescent="0.2">
      <c r="A6" s="34" t="s">
        <v>29</v>
      </c>
      <c r="B6" s="20">
        <v>952</v>
      </c>
      <c r="C6" s="20">
        <v>99.9</v>
      </c>
      <c r="D6" s="20">
        <v>19608.599999999999</v>
      </c>
      <c r="E6" s="20">
        <v>113.3</v>
      </c>
      <c r="F6" s="33">
        <v>20597.8</v>
      </c>
      <c r="G6" s="32"/>
    </row>
    <row r="7" spans="1:8" ht="15" customHeight="1" x14ac:dyDescent="0.2">
      <c r="A7" s="34" t="s">
        <v>30</v>
      </c>
      <c r="B7" s="20">
        <v>6152.3</v>
      </c>
      <c r="C7" s="20">
        <v>107.3</v>
      </c>
      <c r="D7" s="20">
        <v>1380.9</v>
      </c>
      <c r="E7" s="20">
        <v>101.3</v>
      </c>
      <c r="F7" s="33">
        <v>224.5</v>
      </c>
      <c r="G7" s="32"/>
    </row>
    <row r="8" spans="1:8" ht="15" customHeight="1" x14ac:dyDescent="0.2">
      <c r="A8" s="35" t="s">
        <v>31</v>
      </c>
      <c r="B8" s="20">
        <v>6057.5</v>
      </c>
      <c r="C8" s="20">
        <v>108.2</v>
      </c>
      <c r="D8" s="20">
        <v>1251.5</v>
      </c>
      <c r="E8" s="20">
        <v>105.7</v>
      </c>
      <c r="F8" s="33">
        <v>206.6</v>
      </c>
      <c r="G8" s="32"/>
    </row>
    <row r="9" spans="1:8" x14ac:dyDescent="0.2">
      <c r="B9" s="79"/>
      <c r="C9" s="79"/>
      <c r="D9" s="79"/>
      <c r="E9" s="79"/>
      <c r="F9" s="79"/>
      <c r="G9" s="32"/>
    </row>
  </sheetData>
  <mergeCells count="4">
    <mergeCell ref="A3:A4"/>
    <mergeCell ref="B3:C3"/>
    <mergeCell ref="D3:E3"/>
    <mergeCell ref="A1:F1"/>
  </mergeCells>
  <hyperlinks>
    <hyperlink ref="H2" location="'Spis tablic'!A1" display="SPIS TABLIC" xr:uid="{00000000-0004-0000-02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zoomScaleNormal="100" workbookViewId="0">
      <selection sqref="A1:F1"/>
    </sheetView>
  </sheetViews>
  <sheetFormatPr defaultColWidth="9.140625" defaultRowHeight="12.75" x14ac:dyDescent="0.2"/>
  <cols>
    <col min="1" max="1" width="30.7109375" style="23" customWidth="1"/>
    <col min="2" max="6" width="14.7109375" style="23" customWidth="1"/>
    <col min="7" max="7" width="9.140625" style="23"/>
    <col min="8" max="8" width="15.28515625" style="23" customWidth="1"/>
    <col min="9" max="16384" width="9.140625" style="23"/>
  </cols>
  <sheetData>
    <row r="1" spans="1:13" ht="32.25" customHeight="1" x14ac:dyDescent="0.2">
      <c r="A1" s="115" t="s">
        <v>56</v>
      </c>
      <c r="B1" s="115"/>
      <c r="C1" s="115"/>
      <c r="D1" s="115"/>
      <c r="E1" s="115"/>
      <c r="F1" s="115"/>
    </row>
    <row r="2" spans="1:13" ht="16.5" customHeight="1" x14ac:dyDescent="0.2">
      <c r="A2" s="36"/>
      <c r="H2" s="91" t="s">
        <v>0</v>
      </c>
    </row>
    <row r="3" spans="1:13" ht="15" customHeight="1" x14ac:dyDescent="0.2">
      <c r="A3" s="124" t="s">
        <v>7</v>
      </c>
      <c r="B3" s="125" t="s">
        <v>57</v>
      </c>
      <c r="C3" s="125"/>
      <c r="D3" s="125"/>
      <c r="E3" s="125"/>
      <c r="F3" s="125"/>
    </row>
    <row r="4" spans="1:13" ht="25.5" x14ac:dyDescent="0.2">
      <c r="A4" s="124"/>
      <c r="B4" s="13" t="s">
        <v>34</v>
      </c>
      <c r="C4" s="13" t="s">
        <v>35</v>
      </c>
      <c r="D4" s="13" t="s">
        <v>25</v>
      </c>
      <c r="E4" s="13" t="s">
        <v>37</v>
      </c>
      <c r="F4" s="14" t="s">
        <v>38</v>
      </c>
    </row>
    <row r="5" spans="1:13" ht="15.75" customHeight="1" x14ac:dyDescent="0.2">
      <c r="A5" s="51" t="s">
        <v>28</v>
      </c>
      <c r="B5" s="93">
        <v>24707.200000000001</v>
      </c>
      <c r="C5" s="94">
        <v>100</v>
      </c>
      <c r="D5" s="94">
        <v>114</v>
      </c>
      <c r="E5" s="95">
        <v>21870.5</v>
      </c>
      <c r="F5" s="96">
        <v>2836.8</v>
      </c>
      <c r="G5" s="47"/>
      <c r="H5" s="47"/>
      <c r="I5" s="47"/>
      <c r="J5" s="47"/>
      <c r="K5" s="47"/>
      <c r="L5" s="47"/>
      <c r="M5" s="47"/>
    </row>
    <row r="6" spans="1:13" ht="15" customHeight="1" x14ac:dyDescent="0.2">
      <c r="A6" s="52" t="s">
        <v>39</v>
      </c>
      <c r="B6" s="97"/>
      <c r="C6" s="94"/>
      <c r="D6" s="97"/>
      <c r="E6" s="97"/>
      <c r="F6" s="98"/>
      <c r="G6" s="47"/>
      <c r="H6" s="47"/>
      <c r="I6" s="47"/>
      <c r="J6" s="47"/>
      <c r="K6" s="47"/>
      <c r="L6" s="47"/>
      <c r="M6" s="47"/>
    </row>
    <row r="7" spans="1:13" ht="15" customHeight="1" x14ac:dyDescent="0.2">
      <c r="A7" s="53" t="s">
        <v>40</v>
      </c>
      <c r="B7" s="99">
        <v>16224.3</v>
      </c>
      <c r="C7" s="100">
        <v>65.7</v>
      </c>
      <c r="D7" s="101">
        <v>115.2</v>
      </c>
      <c r="E7" s="102">
        <v>14152.7</v>
      </c>
      <c r="F7" s="103">
        <v>2071.6</v>
      </c>
      <c r="G7" s="47"/>
      <c r="H7" s="47"/>
      <c r="I7" s="47"/>
      <c r="J7" s="47"/>
      <c r="K7" s="47"/>
      <c r="L7" s="47"/>
      <c r="M7" s="47"/>
    </row>
    <row r="8" spans="1:13" ht="15" customHeight="1" x14ac:dyDescent="0.2">
      <c r="A8" s="53" t="s">
        <v>41</v>
      </c>
      <c r="B8" s="104">
        <v>621.29999999999995</v>
      </c>
      <c r="C8" s="100">
        <v>2.5</v>
      </c>
      <c r="D8" s="101">
        <v>102.8</v>
      </c>
      <c r="E8" s="102">
        <v>573.6</v>
      </c>
      <c r="F8" s="103">
        <v>47.7</v>
      </c>
      <c r="G8" s="47"/>
      <c r="H8" s="47"/>
      <c r="I8" s="47"/>
      <c r="J8" s="47"/>
      <c r="K8" s="47"/>
      <c r="L8" s="47"/>
      <c r="M8" s="47"/>
    </row>
    <row r="9" spans="1:13" ht="15" customHeight="1" x14ac:dyDescent="0.2">
      <c r="A9" s="53" t="s">
        <v>42</v>
      </c>
      <c r="B9" s="99">
        <v>1452.3</v>
      </c>
      <c r="C9" s="100">
        <v>5.9</v>
      </c>
      <c r="D9" s="105">
        <v>88.7</v>
      </c>
      <c r="E9" s="102">
        <v>1072</v>
      </c>
      <c r="F9" s="103">
        <v>380.2</v>
      </c>
      <c r="G9" s="47"/>
      <c r="H9" s="47"/>
      <c r="I9" s="47"/>
      <c r="J9" s="47"/>
      <c r="K9" s="47"/>
      <c r="L9" s="47"/>
      <c r="M9" s="47"/>
    </row>
    <row r="10" spans="1:13" ht="15" customHeight="1" x14ac:dyDescent="0.2">
      <c r="A10" s="53" t="s">
        <v>43</v>
      </c>
      <c r="B10" s="99">
        <v>6409.3</v>
      </c>
      <c r="C10" s="100">
        <v>25.9</v>
      </c>
      <c r="D10" s="101">
        <v>119.6</v>
      </c>
      <c r="E10" s="102">
        <v>6072.2</v>
      </c>
      <c r="F10" s="103">
        <v>337.2</v>
      </c>
      <c r="G10" s="47"/>
      <c r="H10" s="47"/>
      <c r="I10" s="47"/>
      <c r="J10" s="47"/>
      <c r="K10" s="47"/>
      <c r="L10" s="47"/>
      <c r="M10" s="47"/>
    </row>
    <row r="11" spans="1:13" ht="15" customHeight="1" x14ac:dyDescent="0.2">
      <c r="A11" s="54" t="s">
        <v>45</v>
      </c>
      <c r="B11" s="106"/>
      <c r="C11" s="100"/>
      <c r="D11" s="101"/>
      <c r="E11" s="101"/>
      <c r="F11" s="107"/>
      <c r="G11" s="47"/>
      <c r="H11" s="47"/>
      <c r="I11" s="47"/>
      <c r="J11" s="47"/>
      <c r="K11" s="47"/>
      <c r="L11" s="47"/>
      <c r="M11" s="47"/>
    </row>
    <row r="12" spans="1:13" ht="15" customHeight="1" x14ac:dyDescent="0.2">
      <c r="A12" s="53" t="s">
        <v>58</v>
      </c>
      <c r="B12" s="99">
        <v>18508.099999999999</v>
      </c>
      <c r="C12" s="100">
        <v>74.900000000000006</v>
      </c>
      <c r="D12" s="101">
        <v>117</v>
      </c>
      <c r="E12" s="102">
        <v>18294.5</v>
      </c>
      <c r="F12" s="103">
        <v>213.6</v>
      </c>
      <c r="G12" s="47"/>
      <c r="H12" s="47"/>
      <c r="I12" s="47"/>
      <c r="J12" s="47"/>
      <c r="K12" s="47"/>
      <c r="L12" s="47"/>
      <c r="M12" s="47"/>
    </row>
    <row r="13" spans="1:13" ht="24.75" customHeight="1" x14ac:dyDescent="0.2">
      <c r="A13" s="52" t="s">
        <v>47</v>
      </c>
      <c r="B13" s="99">
        <v>12097.3</v>
      </c>
      <c r="C13" s="100">
        <v>49</v>
      </c>
      <c r="D13" s="101">
        <v>111.9</v>
      </c>
      <c r="E13" s="102">
        <v>12097.3</v>
      </c>
      <c r="F13" s="108" t="s">
        <v>87</v>
      </c>
      <c r="G13" s="47"/>
      <c r="H13" s="47"/>
      <c r="I13" s="47"/>
      <c r="J13" s="47"/>
      <c r="K13" s="47"/>
      <c r="L13" s="47"/>
      <c r="M13" s="47"/>
    </row>
    <row r="14" spans="1:13" ht="15" customHeight="1" x14ac:dyDescent="0.2">
      <c r="A14" s="53" t="s">
        <v>48</v>
      </c>
      <c r="B14" s="99">
        <v>1168.3</v>
      </c>
      <c r="C14" s="100">
        <v>4.7</v>
      </c>
      <c r="D14" s="101">
        <v>53.1</v>
      </c>
      <c r="E14" s="102">
        <v>705.1</v>
      </c>
      <c r="F14" s="103">
        <v>463.2</v>
      </c>
      <c r="G14" s="47"/>
      <c r="H14" s="47"/>
      <c r="I14" s="47"/>
      <c r="J14" s="47"/>
      <c r="K14" s="47"/>
      <c r="L14" s="47"/>
      <c r="M14" s="47"/>
    </row>
    <row r="15" spans="1:13" ht="15" customHeight="1" x14ac:dyDescent="0.2">
      <c r="A15" s="52" t="s">
        <v>39</v>
      </c>
      <c r="B15" s="109"/>
      <c r="C15" s="100"/>
      <c r="D15" s="101"/>
      <c r="E15" s="101"/>
      <c r="F15" s="98"/>
      <c r="G15" s="47"/>
      <c r="H15" s="47"/>
      <c r="I15" s="47"/>
      <c r="J15" s="47"/>
      <c r="K15" s="47"/>
      <c r="L15" s="47"/>
      <c r="M15" s="47"/>
    </row>
    <row r="16" spans="1:13" ht="15" customHeight="1" x14ac:dyDescent="0.2">
      <c r="A16" s="52" t="s">
        <v>49</v>
      </c>
      <c r="B16" s="106">
        <v>429.2</v>
      </c>
      <c r="C16" s="100">
        <v>1.7</v>
      </c>
      <c r="D16" s="101">
        <v>59.9</v>
      </c>
      <c r="E16" s="102">
        <v>68.599999999999994</v>
      </c>
      <c r="F16" s="103">
        <v>360.6</v>
      </c>
      <c r="G16" s="47"/>
      <c r="H16" s="47"/>
      <c r="I16" s="47"/>
      <c r="J16" s="47"/>
      <c r="K16" s="47"/>
      <c r="L16" s="47"/>
      <c r="M16" s="47"/>
    </row>
    <row r="17" spans="1:13" ht="15" customHeight="1" x14ac:dyDescent="0.2">
      <c r="A17" s="52" t="s">
        <v>50</v>
      </c>
      <c r="B17" s="106">
        <v>597.4</v>
      </c>
      <c r="C17" s="100">
        <v>2.4</v>
      </c>
      <c r="D17" s="101">
        <v>105.4</v>
      </c>
      <c r="E17" s="102">
        <v>535.20000000000005</v>
      </c>
      <c r="F17" s="103">
        <v>62.3</v>
      </c>
      <c r="G17" s="47"/>
      <c r="H17" s="47"/>
      <c r="I17" s="47"/>
      <c r="J17" s="47"/>
      <c r="K17" s="47"/>
      <c r="L17" s="47"/>
      <c r="M17" s="47"/>
    </row>
    <row r="18" spans="1:13" ht="15" customHeight="1" x14ac:dyDescent="0.2">
      <c r="A18" s="53" t="s">
        <v>59</v>
      </c>
      <c r="B18" s="99">
        <v>3522.3</v>
      </c>
      <c r="C18" s="100">
        <v>14.3</v>
      </c>
      <c r="D18" s="101">
        <v>146.9</v>
      </c>
      <c r="E18" s="102">
        <v>1772.8</v>
      </c>
      <c r="F18" s="103">
        <v>1749.5</v>
      </c>
      <c r="G18" s="47"/>
      <c r="H18" s="47"/>
      <c r="I18" s="47"/>
      <c r="J18" s="47"/>
      <c r="K18" s="47"/>
      <c r="L18" s="47"/>
      <c r="M18" s="47"/>
    </row>
    <row r="19" spans="1:13" ht="15" customHeight="1" x14ac:dyDescent="0.2">
      <c r="A19" s="53" t="s">
        <v>60</v>
      </c>
      <c r="B19" s="106">
        <v>107.9</v>
      </c>
      <c r="C19" s="100">
        <v>0.4</v>
      </c>
      <c r="D19" s="101">
        <v>102.3</v>
      </c>
      <c r="E19" s="101">
        <v>17.3</v>
      </c>
      <c r="F19" s="107">
        <v>90.6</v>
      </c>
      <c r="G19" s="47"/>
      <c r="H19" s="47"/>
      <c r="I19" s="47"/>
      <c r="J19" s="47"/>
      <c r="K19" s="47"/>
      <c r="L19" s="47"/>
      <c r="M19" s="47"/>
    </row>
    <row r="20" spans="1:13" ht="15" customHeight="1" x14ac:dyDescent="0.2">
      <c r="A20" s="52" t="s">
        <v>53</v>
      </c>
      <c r="B20" s="106">
        <v>70.5</v>
      </c>
      <c r="C20" s="100">
        <v>0.3</v>
      </c>
      <c r="D20" s="101">
        <v>102.1</v>
      </c>
      <c r="E20" s="102">
        <v>0.1</v>
      </c>
      <c r="F20" s="103">
        <v>70.400000000000006</v>
      </c>
      <c r="G20" s="47"/>
      <c r="H20" s="47"/>
      <c r="I20" s="47"/>
      <c r="J20" s="47"/>
      <c r="K20" s="47"/>
      <c r="L20" s="47"/>
      <c r="M20" s="47"/>
    </row>
    <row r="21" spans="1:13" ht="15" customHeight="1" x14ac:dyDescent="0.2">
      <c r="A21" s="52" t="s">
        <v>54</v>
      </c>
      <c r="B21" s="106">
        <v>37.4</v>
      </c>
      <c r="C21" s="100">
        <v>0.2</v>
      </c>
      <c r="D21" s="101">
        <v>102.7</v>
      </c>
      <c r="E21" s="102">
        <v>17.100000000000001</v>
      </c>
      <c r="F21" s="103">
        <v>20.2</v>
      </c>
      <c r="G21" s="47"/>
      <c r="H21" s="47"/>
      <c r="I21" s="47"/>
      <c r="J21" s="47"/>
      <c r="K21" s="47"/>
      <c r="L21" s="47"/>
      <c r="M21" s="47"/>
    </row>
    <row r="22" spans="1:13" s="10" customFormat="1" ht="15" customHeight="1" x14ac:dyDescent="0.2">
      <c r="A22" s="53" t="s">
        <v>61</v>
      </c>
      <c r="B22" s="99">
        <v>1400.7</v>
      </c>
      <c r="C22" s="100">
        <v>5.7</v>
      </c>
      <c r="D22" s="101">
        <v>121.3</v>
      </c>
      <c r="E22" s="102">
        <v>1080.9000000000001</v>
      </c>
      <c r="F22" s="103">
        <v>319.8</v>
      </c>
      <c r="G22" s="47"/>
      <c r="H22" s="47"/>
      <c r="I22" s="47"/>
      <c r="J22" s="47"/>
      <c r="K22" s="47"/>
      <c r="L22" s="47"/>
      <c r="M22" s="47"/>
    </row>
    <row r="23" spans="1:13" x14ac:dyDescent="0.2">
      <c r="B23" s="55"/>
      <c r="C23" s="55"/>
      <c r="D23" s="55"/>
      <c r="E23" s="55"/>
      <c r="F23" s="55"/>
    </row>
    <row r="25" spans="1:13" x14ac:dyDescent="0.2">
      <c r="B25" s="56"/>
      <c r="C25" s="56"/>
      <c r="D25" s="56"/>
      <c r="E25" s="56"/>
      <c r="F25" s="56"/>
    </row>
    <row r="26" spans="1:13" x14ac:dyDescent="0.2">
      <c r="B26" s="56"/>
      <c r="C26" s="56"/>
      <c r="D26" s="56"/>
      <c r="E26" s="56"/>
      <c r="F26" s="56"/>
    </row>
    <row r="27" spans="1:13" x14ac:dyDescent="0.2">
      <c r="B27" s="56"/>
      <c r="C27" s="56"/>
      <c r="D27" s="56"/>
      <c r="E27" s="56"/>
      <c r="F27" s="56"/>
    </row>
    <row r="28" spans="1:13" x14ac:dyDescent="0.2">
      <c r="B28" s="56"/>
      <c r="C28" s="56"/>
      <c r="D28" s="56"/>
      <c r="E28" s="56"/>
      <c r="F28" s="56"/>
    </row>
    <row r="29" spans="1:13" x14ac:dyDescent="0.2">
      <c r="B29" s="56"/>
      <c r="C29" s="56"/>
      <c r="D29" s="56"/>
      <c r="E29" s="56"/>
      <c r="F29" s="56"/>
    </row>
    <row r="30" spans="1:13" x14ac:dyDescent="0.2">
      <c r="B30" s="56"/>
      <c r="C30" s="56"/>
      <c r="D30" s="56"/>
      <c r="E30" s="56"/>
      <c r="F30" s="56"/>
    </row>
    <row r="31" spans="1:13" x14ac:dyDescent="0.2">
      <c r="B31" s="56"/>
      <c r="C31" s="56"/>
      <c r="D31" s="56"/>
      <c r="E31" s="56"/>
      <c r="F31" s="56"/>
    </row>
    <row r="32" spans="1:13" x14ac:dyDescent="0.2">
      <c r="B32" s="56"/>
      <c r="C32" s="56"/>
      <c r="D32" s="56"/>
      <c r="E32" s="56"/>
      <c r="F32" s="56"/>
    </row>
    <row r="33" spans="2:6" x14ac:dyDescent="0.2">
      <c r="B33" s="56"/>
      <c r="C33" s="56"/>
      <c r="D33" s="56"/>
      <c r="E33" s="56"/>
      <c r="F33" s="56"/>
    </row>
    <row r="34" spans="2:6" x14ac:dyDescent="0.2">
      <c r="B34" s="56"/>
      <c r="C34" s="56"/>
      <c r="D34" s="56"/>
      <c r="E34" s="56"/>
      <c r="F34" s="56"/>
    </row>
    <row r="35" spans="2:6" x14ac:dyDescent="0.2">
      <c r="B35" s="56"/>
      <c r="C35" s="56"/>
      <c r="D35" s="56"/>
      <c r="E35" s="56"/>
      <c r="F35" s="56"/>
    </row>
    <row r="36" spans="2:6" x14ac:dyDescent="0.2">
      <c r="B36" s="56"/>
      <c r="C36" s="56"/>
      <c r="D36" s="56"/>
      <c r="E36" s="56"/>
      <c r="F36" s="56"/>
    </row>
    <row r="37" spans="2:6" x14ac:dyDescent="0.2">
      <c r="B37" s="56"/>
      <c r="C37" s="56"/>
      <c r="D37" s="56"/>
      <c r="E37" s="56"/>
      <c r="F37" s="56"/>
    </row>
    <row r="38" spans="2:6" x14ac:dyDescent="0.2">
      <c r="B38" s="56"/>
      <c r="C38" s="56"/>
      <c r="D38" s="56"/>
      <c r="E38" s="56"/>
      <c r="F38" s="56"/>
    </row>
    <row r="39" spans="2:6" x14ac:dyDescent="0.2">
      <c r="B39" s="56"/>
      <c r="C39" s="56"/>
      <c r="D39" s="56"/>
      <c r="E39" s="56"/>
      <c r="F39" s="56"/>
    </row>
    <row r="40" spans="2:6" x14ac:dyDescent="0.2">
      <c r="B40" s="56"/>
      <c r="C40" s="56"/>
      <c r="D40" s="56"/>
      <c r="E40" s="56"/>
      <c r="F40" s="56"/>
    </row>
    <row r="41" spans="2:6" x14ac:dyDescent="0.2">
      <c r="B41" s="56"/>
      <c r="C41" s="56"/>
      <c r="D41" s="56"/>
      <c r="E41" s="56"/>
      <c r="F41" s="56"/>
    </row>
    <row r="42" spans="2:6" x14ac:dyDescent="0.2">
      <c r="B42" s="56"/>
      <c r="C42" s="56"/>
      <c r="D42" s="56"/>
      <c r="E42" s="56"/>
      <c r="F42" s="56"/>
    </row>
    <row r="43" spans="2:6" x14ac:dyDescent="0.2">
      <c r="B43" s="56"/>
    </row>
    <row r="44" spans="2:6" x14ac:dyDescent="0.2">
      <c r="B44" s="56"/>
    </row>
  </sheetData>
  <mergeCells count="3">
    <mergeCell ref="A1:F1"/>
    <mergeCell ref="A3:A4"/>
    <mergeCell ref="B3:F3"/>
  </mergeCells>
  <hyperlinks>
    <hyperlink ref="H2" location="'Spis tablic'!A1" display="SPIS TABLIC" xr:uid="{00000000-0004-0000-04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"/>
  <sheetViews>
    <sheetView zoomScaleNormal="100" workbookViewId="0">
      <selection activeCell="B17" sqref="B17"/>
    </sheetView>
  </sheetViews>
  <sheetFormatPr defaultColWidth="9.140625" defaultRowHeight="12.75" x14ac:dyDescent="0.2"/>
  <cols>
    <col min="1" max="1" width="29.5703125" style="23" customWidth="1"/>
    <col min="2" max="8" width="15.7109375" style="23" customWidth="1"/>
    <col min="9" max="9" width="9.140625" style="23"/>
    <col min="10" max="10" width="14.140625" style="23" customWidth="1"/>
    <col min="11" max="16384" width="9.140625" style="23"/>
  </cols>
  <sheetData>
    <row r="1" spans="1:10" s="25" customFormat="1" x14ac:dyDescent="0.2">
      <c r="A1" s="119" t="s">
        <v>62</v>
      </c>
      <c r="B1" s="119"/>
      <c r="C1" s="119"/>
      <c r="D1" s="119"/>
    </row>
    <row r="2" spans="1:10" x14ac:dyDescent="0.2">
      <c r="A2" s="57" t="s">
        <v>63</v>
      </c>
      <c r="B2" s="57"/>
      <c r="J2" s="91"/>
    </row>
    <row r="3" spans="1:10" x14ac:dyDescent="0.2">
      <c r="A3" s="58"/>
      <c r="B3" s="58"/>
      <c r="F3" s="59"/>
      <c r="J3" s="91" t="s">
        <v>0</v>
      </c>
    </row>
    <row r="4" spans="1:10" ht="15.75" customHeight="1" x14ac:dyDescent="0.2">
      <c r="A4" s="116" t="s">
        <v>7</v>
      </c>
      <c r="B4" s="126" t="s">
        <v>64</v>
      </c>
      <c r="C4" s="126"/>
      <c r="D4" s="126"/>
      <c r="E4" s="117" t="s">
        <v>65</v>
      </c>
      <c r="F4" s="117"/>
      <c r="G4" s="118" t="s">
        <v>66</v>
      </c>
      <c r="H4" s="118"/>
    </row>
    <row r="5" spans="1:10" ht="15.75" customHeight="1" x14ac:dyDescent="0.2">
      <c r="A5" s="116"/>
      <c r="B5" s="13" t="s">
        <v>67</v>
      </c>
      <c r="C5" s="13" t="s">
        <v>68</v>
      </c>
      <c r="D5" s="13" t="s">
        <v>25</v>
      </c>
      <c r="E5" s="13" t="s">
        <v>69</v>
      </c>
      <c r="F5" s="13" t="s">
        <v>25</v>
      </c>
      <c r="G5" s="13" t="s">
        <v>70</v>
      </c>
      <c r="H5" s="37" t="s">
        <v>25</v>
      </c>
    </row>
    <row r="6" spans="1:10" ht="17.25" customHeight="1" x14ac:dyDescent="0.2">
      <c r="A6" s="38" t="s">
        <v>71</v>
      </c>
      <c r="B6" s="60">
        <v>663</v>
      </c>
      <c r="C6" s="61">
        <v>100</v>
      </c>
      <c r="D6" s="61">
        <v>92</v>
      </c>
      <c r="E6" s="62">
        <v>33102.699999999997</v>
      </c>
      <c r="F6" s="62">
        <v>97.4</v>
      </c>
      <c r="G6" s="62">
        <v>72085.399999999994</v>
      </c>
      <c r="H6" s="63">
        <v>94.5</v>
      </c>
    </row>
    <row r="7" spans="1:10" x14ac:dyDescent="0.2">
      <c r="A7" s="19" t="s">
        <v>72</v>
      </c>
      <c r="B7" s="64">
        <v>2</v>
      </c>
      <c r="C7" s="65">
        <v>0.3</v>
      </c>
      <c r="D7" s="66">
        <v>100</v>
      </c>
      <c r="E7" s="67">
        <v>19563</v>
      </c>
      <c r="F7" s="68">
        <v>100</v>
      </c>
      <c r="G7" s="67">
        <v>21000</v>
      </c>
      <c r="H7" s="69">
        <v>100</v>
      </c>
    </row>
    <row r="8" spans="1:10" x14ac:dyDescent="0.2">
      <c r="A8" s="19" t="s">
        <v>73</v>
      </c>
      <c r="B8" s="64">
        <v>102</v>
      </c>
      <c r="C8" s="65">
        <v>15.4</v>
      </c>
      <c r="D8" s="65">
        <v>94.4</v>
      </c>
      <c r="E8" s="21">
        <v>10931</v>
      </c>
      <c r="F8" s="65">
        <v>96.8</v>
      </c>
      <c r="G8" s="65">
        <v>30571.7</v>
      </c>
      <c r="H8" s="70">
        <v>96</v>
      </c>
    </row>
    <row r="9" spans="1:10" x14ac:dyDescent="0.2">
      <c r="A9" s="19" t="s">
        <v>74</v>
      </c>
      <c r="B9" s="64">
        <v>559</v>
      </c>
      <c r="C9" s="65">
        <v>84.3</v>
      </c>
      <c r="D9" s="71">
        <v>91.5</v>
      </c>
      <c r="E9" s="21">
        <v>2608.6999999999998</v>
      </c>
      <c r="F9" s="65">
        <v>83.4</v>
      </c>
      <c r="G9" s="65">
        <v>20513.7</v>
      </c>
      <c r="H9" s="70">
        <v>87.6</v>
      </c>
    </row>
    <row r="11" spans="1:10" ht="12.75" customHeight="1" x14ac:dyDescent="0.2">
      <c r="A11" s="122" t="s">
        <v>75</v>
      </c>
      <c r="B11" s="122"/>
      <c r="C11" s="122"/>
      <c r="D11" s="122"/>
      <c r="E11" s="122"/>
      <c r="F11" s="122"/>
    </row>
  </sheetData>
  <mergeCells count="6">
    <mergeCell ref="G4:H4"/>
    <mergeCell ref="A11:F11"/>
    <mergeCell ref="A1:D1"/>
    <mergeCell ref="A4:A5"/>
    <mergeCell ref="B4:D4"/>
    <mergeCell ref="E4:F4"/>
  </mergeCells>
  <hyperlinks>
    <hyperlink ref="J3" location="'Spis tablic'!A1" display="SPIS TABLIC" xr:uid="{00000000-0004-0000-0500-000000000000}"/>
  </hyperlinks>
  <pageMargins left="0.7" right="0.7" top="0.75" bottom="0.75" header="0.511811023622047" footer="0.511811023622047"/>
  <pageSetup paperSize="9" scale="8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zoomScaleNormal="100" workbookViewId="0">
      <selection activeCell="D15" sqref="D15"/>
    </sheetView>
  </sheetViews>
  <sheetFormatPr defaultColWidth="9.140625" defaultRowHeight="12.75" x14ac:dyDescent="0.2"/>
  <cols>
    <col min="1" max="1" width="33.5703125" style="23" customWidth="1"/>
    <col min="2" max="7" width="13.7109375" style="23" customWidth="1"/>
    <col min="8" max="8" width="9.140625" style="23"/>
    <col min="9" max="9" width="14" style="23" customWidth="1"/>
    <col min="10" max="16384" width="9.140625" style="23"/>
  </cols>
  <sheetData>
    <row r="1" spans="1:9" s="25" customFormat="1" x14ac:dyDescent="0.2">
      <c r="A1" s="119" t="s">
        <v>76</v>
      </c>
      <c r="B1" s="119"/>
      <c r="C1" s="119"/>
      <c r="D1" s="119"/>
      <c r="E1" s="119"/>
      <c r="F1" s="119"/>
    </row>
    <row r="2" spans="1:9" x14ac:dyDescent="0.2">
      <c r="A2" s="72" t="s">
        <v>63</v>
      </c>
      <c r="I2" s="91"/>
    </row>
    <row r="3" spans="1:9" x14ac:dyDescent="0.2">
      <c r="A3" s="58"/>
      <c r="I3" s="91" t="s">
        <v>0</v>
      </c>
    </row>
    <row r="4" spans="1:9" ht="15.75" customHeight="1" x14ac:dyDescent="0.2">
      <c r="A4" s="116" t="s">
        <v>7</v>
      </c>
      <c r="B4" s="117" t="s">
        <v>64</v>
      </c>
      <c r="C4" s="117"/>
      <c r="D4" s="117" t="s">
        <v>65</v>
      </c>
      <c r="E4" s="117"/>
      <c r="F4" s="118" t="s">
        <v>66</v>
      </c>
      <c r="G4" s="118"/>
    </row>
    <row r="5" spans="1:9" ht="17.25" customHeight="1" x14ac:dyDescent="0.2">
      <c r="A5" s="116"/>
      <c r="B5" s="13" t="s">
        <v>67</v>
      </c>
      <c r="C5" s="13" t="s">
        <v>25</v>
      </c>
      <c r="D5" s="13" t="s">
        <v>69</v>
      </c>
      <c r="E5" s="13" t="s">
        <v>25</v>
      </c>
      <c r="F5" s="13" t="s">
        <v>70</v>
      </c>
      <c r="G5" s="14" t="s">
        <v>25</v>
      </c>
    </row>
    <row r="6" spans="1:9" ht="15" customHeight="1" x14ac:dyDescent="0.2">
      <c r="A6" s="38" t="s">
        <v>71</v>
      </c>
      <c r="B6" s="73">
        <f>B7+B8</f>
        <v>102</v>
      </c>
      <c r="C6" s="74">
        <v>94.4</v>
      </c>
      <c r="D6" s="74">
        <f>D7+D8</f>
        <v>10931</v>
      </c>
      <c r="E6" s="74">
        <v>96.8</v>
      </c>
      <c r="F6" s="74">
        <f>F7+F8</f>
        <v>30571.699999999997</v>
      </c>
      <c r="G6" s="75">
        <v>96</v>
      </c>
    </row>
    <row r="7" spans="1:9" ht="15.75" customHeight="1" x14ac:dyDescent="0.2">
      <c r="A7" s="19" t="s">
        <v>77</v>
      </c>
      <c r="B7" s="76">
        <v>76</v>
      </c>
      <c r="C7" s="65">
        <v>98.7</v>
      </c>
      <c r="D7" s="65">
        <v>7867</v>
      </c>
      <c r="E7" s="65">
        <v>98.6</v>
      </c>
      <c r="F7" s="65">
        <v>22584.799999999999</v>
      </c>
      <c r="G7" s="21">
        <v>98.9</v>
      </c>
    </row>
    <row r="8" spans="1:9" ht="15" customHeight="1" x14ac:dyDescent="0.2">
      <c r="A8" s="19" t="s">
        <v>78</v>
      </c>
      <c r="B8" s="76">
        <v>26</v>
      </c>
      <c r="C8" s="65">
        <v>83.9</v>
      </c>
      <c r="D8" s="65">
        <v>3064</v>
      </c>
      <c r="E8" s="65">
        <v>92.6</v>
      </c>
      <c r="F8" s="65">
        <v>7986.9</v>
      </c>
      <c r="G8" s="21">
        <v>88.6</v>
      </c>
    </row>
    <row r="10" spans="1:9" ht="12.75" customHeight="1" x14ac:dyDescent="0.2">
      <c r="A10" s="122" t="s">
        <v>75</v>
      </c>
      <c r="B10" s="122"/>
      <c r="C10" s="122"/>
      <c r="D10" s="122"/>
      <c r="E10" s="122"/>
      <c r="F10" s="122"/>
      <c r="G10" s="122"/>
    </row>
  </sheetData>
  <mergeCells count="6">
    <mergeCell ref="A10:G10"/>
    <mergeCell ref="A1:F1"/>
    <mergeCell ref="A4:A5"/>
    <mergeCell ref="B4:C4"/>
    <mergeCell ref="D4:E4"/>
    <mergeCell ref="F4:G4"/>
  </mergeCells>
  <hyperlinks>
    <hyperlink ref="I3" location="'Spis tablic'!A1" display="SPIS TABLIC" xr:uid="{00000000-0004-0000-06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zoomScaleNormal="100" workbookViewId="0">
      <selection activeCell="K10" sqref="K10"/>
    </sheetView>
  </sheetViews>
  <sheetFormatPr defaultColWidth="9.140625" defaultRowHeight="12.75" x14ac:dyDescent="0.2"/>
  <cols>
    <col min="1" max="1" width="36.140625" style="23" customWidth="1"/>
    <col min="2" max="2" width="11.85546875" style="23" customWidth="1"/>
    <col min="3" max="3" width="13.140625" style="23" customWidth="1"/>
    <col min="4" max="4" width="11.85546875" style="23" customWidth="1"/>
    <col min="5" max="5" width="13" style="23" customWidth="1"/>
    <col min="6" max="6" width="12.5703125" style="23" customWidth="1"/>
    <col min="7" max="7" width="13.42578125" style="23" customWidth="1"/>
    <col min="8" max="8" width="7.5703125" style="24" customWidth="1"/>
    <col min="9" max="9" width="14.28515625" style="23" customWidth="1"/>
    <col min="10" max="10" width="10.7109375" style="23" customWidth="1"/>
    <col min="11" max="16384" width="9.140625" style="23"/>
  </cols>
  <sheetData>
    <row r="1" spans="1:10" s="25" customFormat="1" ht="12.75" customHeight="1" x14ac:dyDescent="0.2">
      <c r="A1" s="119" t="s">
        <v>79</v>
      </c>
      <c r="B1" s="119"/>
      <c r="C1" s="119"/>
      <c r="D1" s="119"/>
      <c r="E1" s="119"/>
      <c r="F1" s="119"/>
      <c r="G1" s="119"/>
      <c r="H1" s="77"/>
      <c r="I1" s="78"/>
      <c r="J1" s="78"/>
    </row>
    <row r="2" spans="1:10" ht="15.75" customHeight="1" x14ac:dyDescent="0.2">
      <c r="A2" s="127" t="s">
        <v>6</v>
      </c>
      <c r="B2" s="127"/>
      <c r="C2" s="79"/>
      <c r="D2" s="79"/>
      <c r="E2" s="79"/>
      <c r="H2" s="80"/>
      <c r="I2" s="91"/>
      <c r="J2" s="80"/>
    </row>
    <row r="3" spans="1:10" ht="15.75" customHeight="1" x14ac:dyDescent="0.2">
      <c r="H3" s="81"/>
      <c r="I3" s="91" t="s">
        <v>0</v>
      </c>
      <c r="J3" s="80"/>
    </row>
    <row r="4" spans="1:10" ht="15" customHeight="1" x14ac:dyDescent="0.2">
      <c r="A4" s="116" t="s">
        <v>7</v>
      </c>
      <c r="B4" s="126" t="s">
        <v>64</v>
      </c>
      <c r="C4" s="126"/>
      <c r="D4" s="126" t="s">
        <v>65</v>
      </c>
      <c r="E4" s="126"/>
      <c r="F4" s="128" t="s">
        <v>66</v>
      </c>
      <c r="G4" s="128"/>
      <c r="H4" s="82"/>
      <c r="I4" s="32"/>
      <c r="J4" s="32"/>
    </row>
    <row r="5" spans="1:10" ht="15" customHeight="1" x14ac:dyDescent="0.2">
      <c r="A5" s="116"/>
      <c r="B5" s="13" t="s">
        <v>67</v>
      </c>
      <c r="C5" s="13" t="s">
        <v>25</v>
      </c>
      <c r="D5" s="13" t="s">
        <v>69</v>
      </c>
      <c r="E5" s="13" t="s">
        <v>25</v>
      </c>
      <c r="F5" s="13" t="s">
        <v>70</v>
      </c>
      <c r="G5" s="14" t="s">
        <v>25</v>
      </c>
      <c r="H5" s="82"/>
      <c r="I5" s="32"/>
      <c r="J5" s="32"/>
    </row>
    <row r="6" spans="1:10" ht="15" customHeight="1" x14ac:dyDescent="0.2">
      <c r="A6" s="83" t="s">
        <v>71</v>
      </c>
      <c r="B6" s="73">
        <f>B7+B8+B9</f>
        <v>559</v>
      </c>
      <c r="C6" s="74">
        <v>91.5</v>
      </c>
      <c r="D6" s="74">
        <f>D7+D8+D9</f>
        <v>2608.6999999999998</v>
      </c>
      <c r="E6" s="74">
        <v>83.4</v>
      </c>
      <c r="F6" s="74">
        <f>F7+F8+F9</f>
        <v>20513.599999999999</v>
      </c>
      <c r="G6" s="75">
        <v>87.6</v>
      </c>
      <c r="H6" s="82"/>
      <c r="I6" s="32"/>
      <c r="J6" s="32"/>
    </row>
    <row r="7" spans="1:10" ht="15" customHeight="1" x14ac:dyDescent="0.2">
      <c r="A7" s="84" t="s">
        <v>77</v>
      </c>
      <c r="B7" s="76">
        <v>264</v>
      </c>
      <c r="C7" s="65">
        <v>94.3</v>
      </c>
      <c r="D7" s="65">
        <v>1140.9000000000001</v>
      </c>
      <c r="E7" s="65">
        <v>91.4</v>
      </c>
      <c r="F7" s="65">
        <v>9118.9</v>
      </c>
      <c r="G7" s="21">
        <v>94.2</v>
      </c>
      <c r="H7" s="82"/>
      <c r="I7" s="32"/>
      <c r="J7" s="32"/>
    </row>
    <row r="8" spans="1:10" x14ac:dyDescent="0.2">
      <c r="A8" s="84" t="s">
        <v>80</v>
      </c>
      <c r="B8" s="76">
        <v>72</v>
      </c>
      <c r="C8" s="65">
        <v>100</v>
      </c>
      <c r="D8" s="65">
        <v>177</v>
      </c>
      <c r="E8" s="65">
        <v>100.2</v>
      </c>
      <c r="F8" s="65">
        <v>2496.6</v>
      </c>
      <c r="G8" s="21">
        <v>100.6</v>
      </c>
      <c r="H8" s="85"/>
      <c r="I8" s="80"/>
      <c r="J8" s="80"/>
    </row>
    <row r="9" spans="1:10" ht="16.5" customHeight="1" x14ac:dyDescent="0.2">
      <c r="A9" s="84" t="s">
        <v>78</v>
      </c>
      <c r="B9" s="76">
        <v>223</v>
      </c>
      <c r="C9" s="65">
        <v>86.1</v>
      </c>
      <c r="D9" s="65">
        <v>1290.8</v>
      </c>
      <c r="E9" s="65">
        <v>75.8</v>
      </c>
      <c r="F9" s="65">
        <v>8898.1</v>
      </c>
      <c r="G9" s="21">
        <v>79.099999999999994</v>
      </c>
      <c r="H9" s="77"/>
      <c r="I9" s="86"/>
      <c r="J9" s="86"/>
    </row>
    <row r="10" spans="1:10" x14ac:dyDescent="0.2">
      <c r="H10" s="82"/>
      <c r="I10" s="32"/>
      <c r="J10" s="32"/>
    </row>
    <row r="11" spans="1:10" ht="12.75" customHeight="1" x14ac:dyDescent="0.2">
      <c r="A11" s="122" t="s">
        <v>75</v>
      </c>
      <c r="B11" s="122"/>
      <c r="C11" s="122"/>
      <c r="D11" s="122"/>
      <c r="E11" s="122"/>
      <c r="F11" s="122"/>
      <c r="G11" s="122"/>
      <c r="H11" s="82"/>
      <c r="I11" s="32"/>
      <c r="J11" s="32"/>
    </row>
    <row r="12" spans="1:10" x14ac:dyDescent="0.2">
      <c r="H12" s="82"/>
      <c r="I12" s="32"/>
      <c r="J12" s="32"/>
    </row>
  </sheetData>
  <mergeCells count="7">
    <mergeCell ref="A11:G11"/>
    <mergeCell ref="A1:G1"/>
    <mergeCell ref="A2:B2"/>
    <mergeCell ref="A4:A5"/>
    <mergeCell ref="B4:C4"/>
    <mergeCell ref="D4:E4"/>
    <mergeCell ref="F4:G4"/>
  </mergeCells>
  <hyperlinks>
    <hyperlink ref="I3" location="'Spis tablic'!A1" display="SPIS TABLIC" xr:uid="{00000000-0004-0000-07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>
      <selection activeCell="F7" sqref="F7"/>
    </sheetView>
  </sheetViews>
  <sheetFormatPr defaultColWidth="9.140625" defaultRowHeight="12.75" x14ac:dyDescent="0.2"/>
  <cols>
    <col min="1" max="1" width="36" style="23" customWidth="1"/>
    <col min="2" max="4" width="11.7109375" style="23" customWidth="1"/>
    <col min="5" max="5" width="9.140625" style="23"/>
    <col min="6" max="6" width="14.28515625" style="23" customWidth="1"/>
    <col min="7" max="16384" width="9.140625" style="23"/>
  </cols>
  <sheetData>
    <row r="1" spans="1:7" ht="15.75" customHeight="1" x14ac:dyDescent="0.2">
      <c r="A1" s="129" t="s">
        <v>81</v>
      </c>
      <c r="B1" s="129"/>
      <c r="C1" s="129"/>
      <c r="D1" s="129"/>
      <c r="F1" s="78"/>
      <c r="G1" s="87"/>
    </row>
    <row r="2" spans="1:7" ht="18" customHeight="1" x14ac:dyDescent="0.2">
      <c r="A2" s="88"/>
      <c r="B2" s="88"/>
      <c r="C2" s="88"/>
      <c r="D2" s="88"/>
      <c r="F2" s="91" t="s">
        <v>0</v>
      </c>
    </row>
    <row r="3" spans="1:7" ht="15.75" customHeight="1" x14ac:dyDescent="0.2">
      <c r="A3" s="123" t="s">
        <v>7</v>
      </c>
      <c r="B3" s="130" t="s">
        <v>82</v>
      </c>
      <c r="C3" s="130"/>
      <c r="D3" s="130"/>
      <c r="F3" s="91"/>
    </row>
    <row r="4" spans="1:7" x14ac:dyDescent="0.2">
      <c r="A4" s="123"/>
      <c r="B4" s="13" t="s">
        <v>83</v>
      </c>
      <c r="C4" s="13" t="s">
        <v>35</v>
      </c>
      <c r="D4" s="14" t="s">
        <v>84</v>
      </c>
      <c r="F4" s="80"/>
    </row>
    <row r="5" spans="1:7" ht="15.75" customHeight="1" x14ac:dyDescent="0.2">
      <c r="A5" s="38" t="s">
        <v>71</v>
      </c>
      <c r="B5" s="89">
        <f>B6+B7</f>
        <v>148033.70000000001</v>
      </c>
      <c r="C5" s="75">
        <v>100</v>
      </c>
      <c r="D5" s="75">
        <v>113.2</v>
      </c>
      <c r="F5" s="32"/>
    </row>
    <row r="6" spans="1:7" ht="15" customHeight="1" x14ac:dyDescent="0.2">
      <c r="A6" s="19" t="s">
        <v>85</v>
      </c>
      <c r="B6" s="90">
        <v>71570.5</v>
      </c>
      <c r="C6" s="21">
        <v>48.3</v>
      </c>
      <c r="D6" s="21">
        <v>94.9</v>
      </c>
      <c r="F6" s="32"/>
    </row>
    <row r="7" spans="1:7" ht="25.5" x14ac:dyDescent="0.2">
      <c r="A7" s="19" t="s">
        <v>86</v>
      </c>
      <c r="B7" s="90">
        <v>76463.199999999997</v>
      </c>
      <c r="C7" s="21">
        <v>51.7</v>
      </c>
      <c r="D7" s="21">
        <v>138.30000000000001</v>
      </c>
      <c r="F7" s="32"/>
    </row>
    <row r="8" spans="1:7" x14ac:dyDescent="0.2">
      <c r="F8" s="86"/>
    </row>
    <row r="9" spans="1:7" ht="18.75" customHeight="1" x14ac:dyDescent="0.2">
      <c r="A9" s="131" t="s">
        <v>75</v>
      </c>
      <c r="B9" s="131"/>
      <c r="C9" s="131"/>
      <c r="D9" s="131"/>
      <c r="F9" s="32"/>
    </row>
    <row r="10" spans="1:7" x14ac:dyDescent="0.2">
      <c r="F10" s="32"/>
    </row>
  </sheetData>
  <mergeCells count="4">
    <mergeCell ref="A1:D1"/>
    <mergeCell ref="A3:A4"/>
    <mergeCell ref="B3:D3"/>
    <mergeCell ref="A9:D9"/>
  </mergeCells>
  <hyperlinks>
    <hyperlink ref="F2" location="'Spis tablic'!A1" display="SPIS TABLIC" xr:uid="{00000000-0004-0000-0800-000000000000}"/>
  </hyperlink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IS-03-tabl-20260428-Gospodarka morska w Polsce w 2025 r.</dc:title>
  <dc:subject/>
  <dc:creator>Główny Urząd Statystyczny</dc:creator>
  <dc:description/>
  <cp:lastModifiedBy/>
  <dcterms:created xsi:type="dcterms:W3CDTF">2026-04-28T05:24:04Z</dcterms:created>
  <dcterms:modified xsi:type="dcterms:W3CDTF">2026-04-28T05:24:40Z</dcterms:modified>
  <dc:language/>
</cp:coreProperties>
</file>