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6F4B6169-43C7-4872-94CF-B875ABE375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S_TABLIC" sheetId="11" r:id="rId1"/>
    <sheet name="Tabl.1" sheetId="4" r:id="rId2"/>
    <sheet name="Tabl.2" sheetId="5" r:id="rId3"/>
    <sheet name="Tabl.3" sheetId="13" r:id="rId4"/>
    <sheet name="Tabl.4" sheetId="14" r:id="rId5"/>
    <sheet name="Tabl.5" sheetId="15" r:id="rId6"/>
    <sheet name="Tabl.6" sheetId="6" r:id="rId7"/>
    <sheet name="Tabl.7" sheetId="7" r:id="rId8"/>
    <sheet name="Tabl.8" sheetId="8" r:id="rId9"/>
    <sheet name="Tabl.9" sheetId="12" r:id="rId10"/>
    <sheet name="Tabl.10" sheetId="9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6" l="1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6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7" i="7"/>
  <c r="D6" i="7"/>
  <c r="I6" i="6" l="1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9" i="4" l="1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8" i="4"/>
  <c r="G7" i="12" l="1"/>
  <c r="G8" i="12"/>
  <c r="G9" i="12"/>
  <c r="G10" i="12"/>
  <c r="G6" i="12"/>
  <c r="D7" i="12"/>
  <c r="D8" i="12"/>
  <c r="D9" i="12"/>
  <c r="D10" i="12"/>
  <c r="D6" i="12"/>
  <c r="G6" i="6" l="1"/>
  <c r="D6" i="6"/>
  <c r="I26" i="4" l="1"/>
  <c r="G26" i="4" l="1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8" i="4"/>
  <c r="I9" i="4" l="1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8" i="4"/>
</calcChain>
</file>

<file path=xl/sharedStrings.xml><?xml version="1.0" encoding="utf-8"?>
<sst xmlns="http://schemas.openxmlformats.org/spreadsheetml/2006/main" count="885" uniqueCount="195">
  <si>
    <t>Obiekty hotelowe</t>
  </si>
  <si>
    <t>Hotele</t>
  </si>
  <si>
    <t>Motele</t>
  </si>
  <si>
    <t>Pensjonaty</t>
  </si>
  <si>
    <t>Inne obiekty hotelowe</t>
  </si>
  <si>
    <t>Ośrodki szkoleniowo-wypoczynkowe</t>
  </si>
  <si>
    <t>Zespoły domków turystycznych</t>
  </si>
  <si>
    <t>Kwatery agroturystyczne</t>
  </si>
  <si>
    <t>RODZAJE OBIEKTÓW</t>
  </si>
  <si>
    <t>Obiekty</t>
  </si>
  <si>
    <t>Miejsca noclegowe</t>
  </si>
  <si>
    <t xml:space="preserve">OGÓŁEM </t>
  </si>
  <si>
    <t xml:space="preserve">Hotele </t>
  </si>
  <si>
    <t xml:space="preserve">Motele </t>
  </si>
  <si>
    <t xml:space="preserve">Pensjonaty </t>
  </si>
  <si>
    <t xml:space="preserve">Ośrodki wczasowe </t>
  </si>
  <si>
    <t xml:space="preserve">Ośrodki kolonijne </t>
  </si>
  <si>
    <t xml:space="preserve">Kempingi  </t>
  </si>
  <si>
    <t xml:space="preserve">Pola biwakowe  </t>
  </si>
  <si>
    <t xml:space="preserve">Hostele  </t>
  </si>
  <si>
    <t xml:space="preserve">Zakłady uzdrowiskowe  </t>
  </si>
  <si>
    <t>Ogółem</t>
  </si>
  <si>
    <t>Restauracje</t>
  </si>
  <si>
    <t>Stołówki</t>
  </si>
  <si>
    <t>OGÓŁEM</t>
  </si>
  <si>
    <t>a</t>
  </si>
  <si>
    <t>b</t>
  </si>
  <si>
    <t>w tym:</t>
  </si>
  <si>
    <t xml:space="preserve">ośrodki wczasowe </t>
  </si>
  <si>
    <t>ośrodki kolonijne</t>
  </si>
  <si>
    <t>zakłady uzdrowiskowe</t>
  </si>
  <si>
    <t>kempingi</t>
  </si>
  <si>
    <t>Korzystający z noclegów</t>
  </si>
  <si>
    <t>Udzielone noclegi</t>
  </si>
  <si>
    <t xml:space="preserve">Inne obiekty hotelowe </t>
  </si>
  <si>
    <t xml:space="preserve">Motele  </t>
  </si>
  <si>
    <t xml:space="preserve">Kempingi </t>
  </si>
  <si>
    <t>razem</t>
  </si>
  <si>
    <t>w tym</t>
  </si>
  <si>
    <t>hotele</t>
  </si>
  <si>
    <t>Austria</t>
  </si>
  <si>
    <t>Belgia</t>
  </si>
  <si>
    <t>Czechy</t>
  </si>
  <si>
    <t>Dania</t>
  </si>
  <si>
    <t>Francja</t>
  </si>
  <si>
    <t>Holandia</t>
  </si>
  <si>
    <t>Litwa</t>
  </si>
  <si>
    <t>Niemcy</t>
  </si>
  <si>
    <t>Norwegia</t>
  </si>
  <si>
    <t>Stany Zjednoczone Ameryki</t>
  </si>
  <si>
    <t>Szwecja</t>
  </si>
  <si>
    <t>Ukraina</t>
  </si>
  <si>
    <t>Wielka Brytania</t>
  </si>
  <si>
    <t>Włochy</t>
  </si>
  <si>
    <t>WYSZCZEGÓLNIENIE</t>
  </si>
  <si>
    <t>Korzystąjacy</t>
  </si>
  <si>
    <t>ogółem</t>
  </si>
  <si>
    <t>WOJEWÓDZTWO</t>
  </si>
  <si>
    <t>białogardzki</t>
  </si>
  <si>
    <t>kołobrzeski</t>
  </si>
  <si>
    <t>koszaliński</t>
  </si>
  <si>
    <t>sławieński</t>
  </si>
  <si>
    <t>łobeski</t>
  </si>
  <si>
    <t>myśliborski</t>
  </si>
  <si>
    <t>pyrzycki</t>
  </si>
  <si>
    <t>szczecinecki</t>
  </si>
  <si>
    <t>świdwiński</t>
  </si>
  <si>
    <t>wałecki</t>
  </si>
  <si>
    <t>goleniowski</t>
  </si>
  <si>
    <t>gryficki</t>
  </si>
  <si>
    <t>gryfiński</t>
  </si>
  <si>
    <t>kamieński</t>
  </si>
  <si>
    <t>policki</t>
  </si>
  <si>
    <t>stargardzki</t>
  </si>
  <si>
    <t>SPIS TABLIC</t>
  </si>
  <si>
    <t>choszczeński</t>
  </si>
  <si>
    <t>Punkty gastronomiczne</t>
  </si>
  <si>
    <t>w liczbach bezwzględnych</t>
  </si>
  <si>
    <t>–</t>
  </si>
  <si>
    <t>inne obiekty</t>
  </si>
  <si>
    <t>drawski</t>
  </si>
  <si>
    <t>Liczba miejsc noclegowych 
na 1 obiekt</t>
  </si>
  <si>
    <r>
      <t xml:space="preserve">KRAJE </t>
    </r>
    <r>
      <rPr>
        <vertAlign val="superscript"/>
        <sz val="10"/>
        <color rgb="FF000000"/>
        <rFont val="Arial"/>
        <family val="2"/>
        <charset val="238"/>
      </rPr>
      <t>1</t>
    </r>
  </si>
  <si>
    <r>
      <t xml:space="preserve">Obiekty </t>
    </r>
    <r>
      <rPr>
        <vertAlign val="superscript"/>
        <sz val="10"/>
        <color rgb="FF000000"/>
        <rFont val="Arial"/>
        <family val="2"/>
        <charset val="238"/>
      </rPr>
      <t>1</t>
    </r>
  </si>
  <si>
    <t>W tym turystom zagranicznym</t>
  </si>
  <si>
    <t>w %</t>
  </si>
  <si>
    <t>Tablica 2.  Placówki gastronomiczne w wybranych turystycznych obiektach noclegowych</t>
  </si>
  <si>
    <t xml:space="preserve">                 Stan w dniu 31 lipca</t>
  </si>
  <si>
    <t>ośrodki 
wczasowe</t>
  </si>
  <si>
    <t>ośrodki 
szkoleniowo-
-wypoczynkowe</t>
  </si>
  <si>
    <t>w noclegach</t>
  </si>
  <si>
    <t>Hostele</t>
  </si>
  <si>
    <t>Pokoje gościnne</t>
  </si>
  <si>
    <t>Pozostałe</t>
  </si>
  <si>
    <t>Pozostałe obiekty noclegowe</t>
  </si>
  <si>
    <t>.</t>
  </si>
  <si>
    <t>Stopień wykorzystania pokoi</t>
  </si>
  <si>
    <t xml:space="preserve"> </t>
  </si>
  <si>
    <t>Ośrodki kolonijne</t>
  </si>
  <si>
    <t>Hiszpania</t>
  </si>
  <si>
    <t>pokoje gościnne</t>
  </si>
  <si>
    <t>Tablica 1. Turystyczne obiekty noclegowe</t>
  </si>
  <si>
    <t>Bary 
i kawiarnie</t>
  </si>
  <si>
    <t>Stopień 
wykorzystania 
miejsc noclegowych 
w %</t>
  </si>
  <si>
    <r>
      <t xml:space="preserve">Miejsca 
noclegowe </t>
    </r>
    <r>
      <rPr>
        <vertAlign val="superscript"/>
        <sz val="10"/>
        <color rgb="FF000000"/>
        <rFont val="Arial"/>
        <family val="2"/>
        <charset val="238"/>
      </rPr>
      <t>1</t>
    </r>
  </si>
  <si>
    <t>Tablica 2. Placówki gastronomiczne w wybranych turystycznych obiektach noclegowych</t>
  </si>
  <si>
    <t>Średni czas pobytu turysty
 w obiekcie</t>
  </si>
  <si>
    <t>Rumunia</t>
  </si>
  <si>
    <t>Finlandia</t>
  </si>
  <si>
    <t>Irlandia</t>
  </si>
  <si>
    <t>Średni czas pobytu turysty 
w obiekcie</t>
  </si>
  <si>
    <t>Słowacja</t>
  </si>
  <si>
    <t>Chiny</t>
  </si>
  <si>
    <t>Indie</t>
  </si>
  <si>
    <r>
      <t xml:space="preserve">Pokoje </t>
    </r>
    <r>
      <rPr>
        <vertAlign val="superscript"/>
        <sz val="10"/>
        <color rgb="FF000000"/>
        <rFont val="Arial"/>
        <family val="2"/>
        <charset val="238"/>
      </rPr>
      <t>1</t>
    </r>
  </si>
  <si>
    <r>
      <t xml:space="preserve">Wynajęte pokoje </t>
    </r>
    <r>
      <rPr>
        <vertAlign val="superscript"/>
        <sz val="10"/>
        <color rgb="FF000000"/>
        <rFont val="Arial"/>
        <family val="2"/>
        <charset val="238"/>
      </rPr>
      <t xml:space="preserve">2 </t>
    </r>
    <r>
      <rPr>
        <sz val="10"/>
        <color rgb="FF000000"/>
        <rFont val="Arial"/>
        <family val="2"/>
        <charset val="238"/>
      </rPr>
      <t xml:space="preserve">w %
</t>
    </r>
  </si>
  <si>
    <r>
      <t xml:space="preserve">Stopień wykorzystania pokoi </t>
    </r>
    <r>
      <rPr>
        <vertAlign val="superscript"/>
        <sz val="10"/>
        <color rgb="FF000000"/>
        <rFont val="Arial"/>
        <family val="2"/>
        <charset val="238"/>
      </rPr>
      <t xml:space="preserve">2 </t>
    </r>
    <r>
      <rPr>
        <sz val="10"/>
        <color rgb="FF000000"/>
        <rFont val="Arial"/>
        <family val="2"/>
        <charset val="238"/>
      </rPr>
      <t>w %</t>
    </r>
  </si>
  <si>
    <t>w tym całoroczne</t>
  </si>
  <si>
    <t>w tym turyści zagraniczni</t>
  </si>
  <si>
    <t>w tym turystom zagranicznym</t>
  </si>
  <si>
    <t>Podregion koszaliński</t>
  </si>
  <si>
    <t>Koszalin</t>
  </si>
  <si>
    <t>Podregion szczecinecko-pyrzycki</t>
  </si>
  <si>
    <t>M. Szczecin</t>
  </si>
  <si>
    <t>Szczecin</t>
  </si>
  <si>
    <t>Podregion szczeciński</t>
  </si>
  <si>
    <t>Świnoujście</t>
  </si>
  <si>
    <t xml:space="preserve">1. Stan w dniu 31 lipca. </t>
  </si>
  <si>
    <t>2. Dotyczy tylko hoteli, moteli, pensjonatów i innych obiektów hotelowych.</t>
  </si>
  <si>
    <t>z ogółem 
z obiektów całorocznych</t>
  </si>
  <si>
    <t>2024=100</t>
  </si>
  <si>
    <t>a – 2024 r.</t>
  </si>
  <si>
    <t>b – 2025 r.</t>
  </si>
  <si>
    <t>a – 2024 r. 
b – 2025 r.</t>
  </si>
  <si>
    <t>Tablica 3. Wyposażenie turystycznych obiektów noclegowych  w urządzenia sportowo-rekreacyjne i rehabilitacyjne</t>
  </si>
  <si>
    <t xml:space="preserve">                Stan w dniu 31 lipca</t>
  </si>
  <si>
    <t>Obiekty posiadające</t>
  </si>
  <si>
    <t>a – 2017 r.
b – 2021 r.</t>
  </si>
  <si>
    <t>boisko 
do siatkówki 
lub koszykówki</t>
  </si>
  <si>
    <t>boisko 
do piłki 
nożnej</t>
  </si>
  <si>
    <t>kort 
tenisowy</t>
  </si>
  <si>
    <t>basen 
kryty</t>
  </si>
  <si>
    <t>basen 
otwarty</t>
  </si>
  <si>
    <t>siłownię</t>
  </si>
  <si>
    <t>saunę</t>
  </si>
  <si>
    <t>solarium</t>
  </si>
  <si>
    <t>zabiegi 
spa</t>
  </si>
  <si>
    <t>zabiegi 
rehabilitacyjne 
(masaże, 
fizykoterapia 
itp.)</t>
  </si>
  <si>
    <t>stół do bilardu 
z wyposażeniem</t>
  </si>
  <si>
    <t>stół do tenisa 
stołowego
z wyposażeniem</t>
  </si>
  <si>
    <t>kręgle</t>
  </si>
  <si>
    <t>mini golfa</t>
  </si>
  <si>
    <t>wypożyczalnię 
sprzętu 
pływającego</t>
  </si>
  <si>
    <t>wypożyczalnię 
sprzętu 
turystycznego 
(np.rowery,nordic 
walking,narty,
łyżwy,rolki)</t>
  </si>
  <si>
    <t>pokój 
zabaw 
dla dzieci</t>
  </si>
  <si>
    <t>hipodrom/
stadninę 
koni 
w obiekcie</t>
  </si>
  <si>
    <t>Obiekty ogółem</t>
  </si>
  <si>
    <t>Schroniska młodzieżowe</t>
  </si>
  <si>
    <t>Ośrodki wczasowe</t>
  </si>
  <si>
    <t>Kempingi</t>
  </si>
  <si>
    <t>Pola biwakowe</t>
  </si>
  <si>
    <t>Zakłady uzdrowiskowe</t>
  </si>
  <si>
    <t>Tablica 4. Zaplecze konferencyjne w turystycznych obiektach noclegowych</t>
  </si>
  <si>
    <t>salę konferencyjną</t>
  </si>
  <si>
    <t>nagłośnienie</t>
  </si>
  <si>
    <t>mikrofon 
bezprzewodowy</t>
  </si>
  <si>
    <t>projektor 
multimedialny</t>
  </si>
  <si>
    <t>obsługę 
techniczną</t>
  </si>
  <si>
    <t>ekran</t>
  </si>
  <si>
    <t>flipchart</t>
  </si>
  <si>
    <t>komputer/
laptop 
na wyposażeniu</t>
  </si>
  <si>
    <t>sieć WiFi 
na terenie obiektu</t>
  </si>
  <si>
    <t>liczba sal</t>
  </si>
  <si>
    <t>liczba 
miejsc</t>
  </si>
  <si>
    <t>Tablica 5. Udogodnienia dla osób niepełnosprawnych ruchowo w turystycznych obiektach noclegowych</t>
  </si>
  <si>
    <t>pochylnię 
wjazdową</t>
  </si>
  <si>
    <t>drzwi 
otwierane 
automatycznie</t>
  </si>
  <si>
    <t>windę 
przystosowaną 
dla osób 
niepełnosprawnych 
ruchowo</t>
  </si>
  <si>
    <t>parking 
z wyznaczonymi 
miejscami 
dla osób 
niepełnosprawnych</t>
  </si>
  <si>
    <t>a – 2021 r.
b – 2025 r.</t>
  </si>
  <si>
    <t xml:space="preserve">Pozostałe </t>
  </si>
  <si>
    <t>a – 2021 r.</t>
  </si>
  <si>
    <t>1 Dotyczy krajów, z których w 2025 r. liczba przyjeżdżających przekroczyła 800 osób.</t>
  </si>
  <si>
    <t xml:space="preserve">Tablica 6. Turyści w turystycznych obiektach noclegowych według rodzajów obiektów </t>
  </si>
  <si>
    <t xml:space="preserve">Tablica 7. Turyści zagraniczni w turystycznych obiektach noclegowych według rodzajów obiektów </t>
  </si>
  <si>
    <t>Tablica 8. Turyści zagraniczni korzystający z turystycznych obiektów noclegowych według wybranych rodzajów obiektów i krajów stałego zamieszkania</t>
  </si>
  <si>
    <t xml:space="preserve">Tablica 9. Wynajęte pokoje według rodzajów obiektów hotelowych </t>
  </si>
  <si>
    <t>Tablica 10. Turystyczne obiekty noclegowe i ich wykorzystanie według podregionów i powiatów</t>
  </si>
  <si>
    <t>ośrodki szkoleniowo-wypoczynkowe</t>
  </si>
  <si>
    <t>zespoły domków turystycznych</t>
  </si>
  <si>
    <t>Schroniska (w tym młodzieżowe i szkolne młodzieżowe)</t>
  </si>
  <si>
    <t>zestaw 
do wideo-
konferencji</t>
  </si>
  <si>
    <t>Szwajcaria i Lichtenstein</t>
  </si>
  <si>
    <t>zajęcia 
prowadzone 
przez 
instruktura 
(np. fitness, 
joga, aerobik, 
gimnastyka)</t>
  </si>
  <si>
    <t>z ogółem –         z pęłnym wezłem higieniczno-sanitarnym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</si>
</sst>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1D77"/>
      <name val="Arial"/>
      <family val="2"/>
      <charset val="238"/>
    </font>
    <font>
      <u/>
      <sz val="10"/>
      <color rgb="FF001D77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1D77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u/>
      <sz val="10"/>
      <color rgb="FF009AA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142">
    <border>
      <left/>
      <right/>
      <top/>
      <bottom/>
      <diagonal/>
    </border>
    <border>
      <left style="medium">
        <color rgb="FF3F0000"/>
      </left>
      <right/>
      <top style="medium">
        <color rgb="FF3F0000"/>
      </top>
      <bottom/>
      <diagonal/>
    </border>
    <border>
      <left/>
      <right/>
      <top style="medium">
        <color rgb="FF3F0000"/>
      </top>
      <bottom/>
      <diagonal/>
    </border>
    <border>
      <left style="medium">
        <color rgb="FF3F0000"/>
      </left>
      <right/>
      <top/>
      <bottom style="medium">
        <color rgb="FF3F0000"/>
      </bottom>
      <diagonal/>
    </border>
    <border>
      <left/>
      <right/>
      <top/>
      <bottom style="medium">
        <color rgb="FF3F0000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3F0000"/>
      </bottom>
      <diagonal/>
    </border>
    <border>
      <left style="medium">
        <color rgb="FF3F0000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medium">
        <color rgb="FF00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rgb="FF751E00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3F0000"/>
      </left>
      <right/>
      <top style="thin">
        <color rgb="FF3F0000"/>
      </top>
      <bottom style="thin">
        <color rgb="FF3F0000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rgb="FF751E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rgb="FF3F0000"/>
      </left>
      <right style="thin">
        <color rgb="FF3F0000"/>
      </right>
      <top style="thin">
        <color rgb="FF3F0000"/>
      </top>
      <bottom style="thin">
        <color rgb="FF3F0000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rgb="FF3F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rgb="FF3F0000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rgb="FF3F0000"/>
      </bottom>
      <diagonal/>
    </border>
    <border>
      <left style="thin">
        <color theme="1"/>
      </left>
      <right style="thin">
        <color theme="1"/>
      </right>
      <top style="medium">
        <color rgb="FF3F0000"/>
      </top>
      <bottom/>
      <diagonal/>
    </border>
    <border>
      <left style="thin">
        <color rgb="FF3F0000"/>
      </left>
      <right style="thin">
        <color rgb="FF3F0000"/>
      </right>
      <top style="medium">
        <color rgb="FF3F0000"/>
      </top>
      <bottom/>
      <diagonal/>
    </border>
    <border>
      <left style="thin">
        <color rgb="FF3F0000"/>
      </left>
      <right style="thin">
        <color rgb="FF3F0000"/>
      </right>
      <top/>
      <bottom style="thin">
        <color rgb="FF3F0000"/>
      </bottom>
      <diagonal/>
    </border>
    <border>
      <left style="thin">
        <color rgb="FF3F0000"/>
      </left>
      <right style="thin">
        <color rgb="FF3F0000"/>
      </right>
      <top style="thin">
        <color rgb="FF3F0000"/>
      </top>
      <bottom/>
      <diagonal/>
    </border>
    <border>
      <left style="thin">
        <color rgb="FF3F0000"/>
      </left>
      <right style="thin">
        <color rgb="FF3F0000"/>
      </right>
      <top style="thin">
        <color rgb="FF3F0000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3F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medium">
        <color rgb="FF3F0000"/>
      </left>
      <right style="thin">
        <color theme="1"/>
      </right>
      <top style="medium">
        <color theme="1"/>
      </top>
      <bottom/>
      <diagonal/>
    </border>
    <border>
      <left style="medium">
        <color rgb="FF3F0000"/>
      </left>
      <right style="thin">
        <color theme="1"/>
      </right>
      <top/>
      <bottom/>
      <diagonal/>
    </border>
    <border>
      <left style="medium">
        <color rgb="FF3F0000"/>
      </left>
      <right style="thin">
        <color theme="1"/>
      </right>
      <top/>
      <bottom style="thin">
        <color theme="1"/>
      </bottom>
      <diagonal/>
    </border>
    <border>
      <left style="medium">
        <color rgb="FF3F0000"/>
      </left>
      <right style="thin">
        <color rgb="FF3F0000"/>
      </right>
      <top style="medium">
        <color theme="1"/>
      </top>
      <bottom/>
      <diagonal/>
    </border>
    <border>
      <left style="medium">
        <color rgb="FF3F0000"/>
      </left>
      <right style="thin">
        <color rgb="FF3F0000"/>
      </right>
      <top/>
      <bottom/>
      <diagonal/>
    </border>
    <border>
      <left style="medium">
        <color rgb="FF3F0000"/>
      </left>
      <right style="thin">
        <color rgb="FF3F0000"/>
      </right>
      <top/>
      <bottom style="thin">
        <color theme="1"/>
      </bottom>
      <diagonal/>
    </border>
    <border>
      <left style="thin">
        <color rgb="FF3F0000"/>
      </left>
      <right/>
      <top style="thin">
        <color rgb="FF3F0000"/>
      </top>
      <bottom/>
      <diagonal/>
    </border>
    <border>
      <left/>
      <right style="thin">
        <color theme="1"/>
      </right>
      <top style="thin">
        <color rgb="FF3F0000"/>
      </top>
      <bottom/>
      <diagonal/>
    </border>
    <border>
      <left style="thin">
        <color theme="1"/>
      </left>
      <right/>
      <top style="thin">
        <color rgb="FF3F0000"/>
      </top>
      <bottom/>
      <diagonal/>
    </border>
    <border>
      <left/>
      <right/>
      <top style="thin">
        <color rgb="FF3F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3F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3F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rgb="FFFFFFFF"/>
      </left>
      <right/>
      <top/>
      <bottom/>
      <diagonal/>
    </border>
    <border>
      <left/>
      <right style="thin">
        <color rgb="FF3F0000"/>
      </right>
      <top style="thin">
        <color rgb="FF3F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rgb="FF3F0000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3F0000"/>
      </right>
      <top style="medium">
        <color rgb="FF000000"/>
      </top>
      <bottom style="thin">
        <color rgb="FF000000"/>
      </bottom>
      <diagonal/>
    </border>
    <border>
      <left style="thin">
        <color rgb="FF3F0000"/>
      </left>
      <right style="thin">
        <color rgb="FF3F0000"/>
      </right>
      <top style="thin">
        <color rgb="FF000000"/>
      </top>
      <bottom style="thin">
        <color rgb="FF3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auto="1"/>
      </right>
      <top style="medium">
        <color rgb="FF3F0000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auto="1"/>
      </left>
      <right style="thin">
        <color indexed="64"/>
      </right>
      <top style="medium">
        <color theme="1"/>
      </top>
      <bottom/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/>
      <right/>
      <top/>
      <bottom style="medium">
        <color rgb="FFFFFFFF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4" fillId="2" borderId="11">
      <alignment horizontal="left" vertical="center" wrapText="1"/>
    </xf>
    <xf numFmtId="0" fontId="18" fillId="0" borderId="0"/>
  </cellStyleXfs>
  <cellXfs count="586">
    <xf numFmtId="0" fontId="0" fillId="0" borderId="0" xfId="0"/>
    <xf numFmtId="0" fontId="3" fillId="0" borderId="0" xfId="0" applyFont="1"/>
    <xf numFmtId="0" fontId="3" fillId="0" borderId="0" xfId="0" applyFont="1" applyFill="1"/>
    <xf numFmtId="0" fontId="8" fillId="0" borderId="0" xfId="0" applyFont="1" applyFill="1" applyBorder="1" applyAlignment="1" applyProtection="1">
      <alignment vertical="center" wrapText="1"/>
    </xf>
    <xf numFmtId="0" fontId="9" fillId="0" borderId="0" xfId="0" applyFont="1"/>
    <xf numFmtId="0" fontId="10" fillId="0" borderId="0" xfId="1" applyFont="1"/>
    <xf numFmtId="0" fontId="9" fillId="0" borderId="0" xfId="0" applyFont="1" applyFill="1" applyBorder="1" applyAlignment="1">
      <alignment vertical="center" wrapText="1"/>
    </xf>
    <xf numFmtId="0" fontId="7" fillId="0" borderId="0" xfId="0" applyFont="1"/>
    <xf numFmtId="0" fontId="12" fillId="0" borderId="0" xfId="0" applyFont="1" applyFill="1" applyBorder="1" applyAlignment="1" applyProtection="1">
      <alignment vertical="center" wrapText="1"/>
    </xf>
    <xf numFmtId="164" fontId="4" fillId="0" borderId="13" xfId="0" applyNumberFormat="1" applyFont="1" applyFill="1" applyBorder="1" applyAlignment="1">
      <alignment horizontal="right" wrapText="1"/>
    </xf>
    <xf numFmtId="164" fontId="4" fillId="0" borderId="14" xfId="0" applyNumberFormat="1" applyFont="1" applyFill="1" applyBorder="1" applyAlignment="1">
      <alignment horizontal="right" wrapText="1"/>
    </xf>
    <xf numFmtId="0" fontId="3" fillId="0" borderId="0" xfId="0" applyFont="1" applyAlignment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41" xfId="0" applyFont="1" applyFill="1" applyBorder="1" applyAlignment="1">
      <alignment vertical="center" wrapText="1"/>
    </xf>
    <xf numFmtId="0" fontId="4" fillId="0" borderId="35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2" fillId="0" borderId="44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vertical="center" wrapText="1"/>
    </xf>
    <xf numFmtId="0" fontId="2" fillId="0" borderId="45" xfId="0" applyFont="1" applyFill="1" applyBorder="1" applyAlignment="1">
      <alignment vertical="center" wrapText="1"/>
    </xf>
    <xf numFmtId="0" fontId="1" fillId="0" borderId="47" xfId="0" applyFont="1" applyFill="1" applyBorder="1" applyAlignment="1">
      <alignment vertical="center" wrapText="1"/>
    </xf>
    <xf numFmtId="0" fontId="2" fillId="0" borderId="47" xfId="0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left" vertical="center" wrapText="1" indent="2"/>
    </xf>
    <xf numFmtId="0" fontId="1" fillId="0" borderId="44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2" fillId="0" borderId="0" xfId="0" applyFont="1" applyFill="1" applyProtection="1"/>
    <xf numFmtId="0" fontId="4" fillId="0" borderId="60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0" fillId="0" borderId="0" xfId="0" applyBorder="1"/>
    <xf numFmtId="3" fontId="0" fillId="0" borderId="0" xfId="0" applyNumberFormat="1" applyFont="1" applyBorder="1"/>
    <xf numFmtId="0" fontId="0" fillId="0" borderId="0" xfId="0" applyFill="1" applyBorder="1"/>
    <xf numFmtId="0" fontId="15" fillId="0" borderId="0" xfId="2" applyNumberFormat="1" applyFont="1" applyFill="1" applyBorder="1">
      <alignment horizontal="left" vertical="center" wrapText="1"/>
    </xf>
    <xf numFmtId="0" fontId="15" fillId="0" borderId="0" xfId="2" applyNumberFormat="1" applyFont="1" applyFill="1" applyBorder="1" applyAlignment="1">
      <alignment horizontal="left" vertical="center" wrapText="1"/>
    </xf>
    <xf numFmtId="0" fontId="0" fillId="0" borderId="0" xfId="0" applyFill="1" applyBorder="1" applyAlignment="1"/>
    <xf numFmtId="3" fontId="3" fillId="0" borderId="0" xfId="0" applyNumberFormat="1" applyFont="1" applyFill="1" applyProtection="1"/>
    <xf numFmtId="0" fontId="3" fillId="0" borderId="0" xfId="0" applyFont="1" applyFill="1" applyProtection="1"/>
    <xf numFmtId="0" fontId="1" fillId="0" borderId="0" xfId="0" applyFont="1" applyFill="1" applyBorder="1" applyAlignment="1">
      <alignment vertical="center" wrapText="1"/>
    </xf>
    <xf numFmtId="3" fontId="2" fillId="0" borderId="13" xfId="0" applyNumberFormat="1" applyFont="1" applyBorder="1" applyAlignment="1"/>
    <xf numFmtId="164" fontId="5" fillId="0" borderId="33" xfId="0" applyNumberFormat="1" applyFont="1" applyFill="1" applyBorder="1" applyAlignment="1">
      <alignment horizontal="right" wrapText="1"/>
    </xf>
    <xf numFmtId="164" fontId="5" fillId="0" borderId="13" xfId="0" applyNumberFormat="1" applyFont="1" applyFill="1" applyBorder="1" applyAlignment="1">
      <alignment horizontal="right" wrapText="1"/>
    </xf>
    <xf numFmtId="3" fontId="2" fillId="0" borderId="0" xfId="0" applyNumberFormat="1" applyFont="1" applyFill="1" applyAlignment="1" applyProtection="1">
      <alignment wrapText="1"/>
    </xf>
    <xf numFmtId="3" fontId="16" fillId="0" borderId="0" xfId="0" applyNumberFormat="1" applyFont="1" applyFill="1" applyProtection="1"/>
    <xf numFmtId="0" fontId="3" fillId="0" borderId="0" xfId="0" applyFont="1" applyFill="1" applyAlignment="1" applyProtection="1">
      <alignment vertical="center" wrapText="1"/>
    </xf>
    <xf numFmtId="0" fontId="3" fillId="0" borderId="0" xfId="0" applyFont="1" applyAlignment="1">
      <alignment vertical="center"/>
    </xf>
    <xf numFmtId="0" fontId="10" fillId="0" borderId="0" xfId="1" applyFont="1"/>
    <xf numFmtId="0" fontId="16" fillId="0" borderId="0" xfId="0" applyFont="1"/>
    <xf numFmtId="0" fontId="16" fillId="0" borderId="0" xfId="0" applyFont="1" applyFill="1" applyProtection="1"/>
    <xf numFmtId="164" fontId="4" fillId="0" borderId="88" xfId="0" applyNumberFormat="1" applyFont="1" applyFill="1" applyBorder="1" applyAlignment="1">
      <alignment horizontal="right" wrapText="1"/>
    </xf>
    <xf numFmtId="0" fontId="2" fillId="0" borderId="48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right" vertical="center" wrapText="1"/>
    </xf>
    <xf numFmtId="0" fontId="4" fillId="0" borderId="40" xfId="0" applyFont="1" applyFill="1" applyBorder="1" applyAlignment="1">
      <alignment horizontal="right" wrapText="1"/>
    </xf>
    <xf numFmtId="0" fontId="4" fillId="0" borderId="47" xfId="0" applyFont="1" applyFill="1" applyBorder="1" applyAlignment="1">
      <alignment horizontal="right" vertical="center" wrapText="1"/>
    </xf>
    <xf numFmtId="0" fontId="4" fillId="0" borderId="32" xfId="0" applyFont="1" applyFill="1" applyBorder="1" applyAlignment="1">
      <alignment horizontal="right" vertical="center" wrapText="1"/>
    </xf>
    <xf numFmtId="0" fontId="4" fillId="0" borderId="41" xfId="0" applyFont="1" applyFill="1" applyBorder="1" applyAlignment="1">
      <alignment horizontal="right" vertical="center" wrapText="1"/>
    </xf>
    <xf numFmtId="0" fontId="2" fillId="0" borderId="43" xfId="0" applyFont="1" applyFill="1" applyBorder="1" applyAlignment="1">
      <alignment vertical="center" wrapText="1"/>
    </xf>
    <xf numFmtId="0" fontId="4" fillId="0" borderId="41" xfId="0" applyFont="1" applyFill="1" applyBorder="1" applyAlignment="1">
      <alignment horizontal="left" vertical="center" wrapText="1" indent="2"/>
    </xf>
    <xf numFmtId="0" fontId="4" fillId="0" borderId="26" xfId="0" applyFont="1" applyFill="1" applyBorder="1" applyAlignment="1">
      <alignment vertical="center" wrapText="1"/>
    </xf>
    <xf numFmtId="164" fontId="2" fillId="0" borderId="0" xfId="0" applyNumberFormat="1" applyFont="1" applyFill="1" applyProtection="1"/>
    <xf numFmtId="0" fontId="4" fillId="0" borderId="0" xfId="0" applyFont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164" fontId="3" fillId="0" borderId="0" xfId="0" applyNumberFormat="1" applyFont="1"/>
    <xf numFmtId="164" fontId="3" fillId="0" borderId="0" xfId="0" applyNumberFormat="1" applyFont="1" applyFill="1"/>
    <xf numFmtId="0" fontId="5" fillId="0" borderId="20" xfId="0" applyFont="1" applyFill="1" applyBorder="1" applyAlignment="1">
      <alignment wrapText="1"/>
    </xf>
    <xf numFmtId="0" fontId="5" fillId="0" borderId="37" xfId="0" applyFont="1" applyFill="1" applyBorder="1" applyAlignment="1">
      <alignment wrapText="1"/>
    </xf>
    <xf numFmtId="164" fontId="5" fillId="0" borderId="22" xfId="0" applyNumberFormat="1" applyFont="1" applyFill="1" applyBorder="1" applyAlignment="1">
      <alignment horizontal="right" wrapText="1"/>
    </xf>
    <xf numFmtId="164" fontId="5" fillId="0" borderId="88" xfId="0" applyNumberFormat="1" applyFont="1" applyFill="1" applyBorder="1" applyAlignment="1">
      <alignment horizontal="right" wrapText="1"/>
    </xf>
    <xf numFmtId="164" fontId="5" fillId="0" borderId="14" xfId="0" applyNumberFormat="1" applyFont="1" applyFill="1" applyBorder="1" applyAlignment="1">
      <alignment horizontal="right" wrapText="1"/>
    </xf>
    <xf numFmtId="0" fontId="5" fillId="0" borderId="15" xfId="0" applyFont="1" applyFill="1" applyBorder="1" applyAlignment="1">
      <alignment wrapText="1"/>
    </xf>
    <xf numFmtId="0" fontId="10" fillId="0" borderId="0" xfId="1" applyFont="1"/>
    <xf numFmtId="3" fontId="1" fillId="0" borderId="100" xfId="0" applyNumberFormat="1" applyFont="1" applyFill="1" applyBorder="1" applyAlignment="1"/>
    <xf numFmtId="165" fontId="1" fillId="0" borderId="100" xfId="0" applyNumberFormat="1" applyFont="1" applyBorder="1" applyAlignment="1">
      <alignment horizontal="right" wrapText="1"/>
    </xf>
    <xf numFmtId="1" fontId="2" fillId="0" borderId="51" xfId="0" applyNumberFormat="1" applyFont="1" applyFill="1" applyBorder="1" applyAlignment="1">
      <alignment wrapText="1"/>
    </xf>
    <xf numFmtId="1" fontId="2" fillId="0" borderId="86" xfId="0" applyNumberFormat="1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5" fillId="0" borderId="19" xfId="0" applyFont="1" applyFill="1" applyBorder="1" applyAlignment="1">
      <alignment wrapText="1"/>
    </xf>
    <xf numFmtId="0" fontId="4" fillId="0" borderId="19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3" fillId="0" borderId="19" xfId="0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0" fontId="2" fillId="0" borderId="19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wrapText="1"/>
    </xf>
    <xf numFmtId="0" fontId="10" fillId="0" borderId="0" xfId="1" applyFont="1"/>
    <xf numFmtId="0" fontId="4" fillId="0" borderId="106" xfId="0" applyFont="1" applyBorder="1" applyAlignment="1">
      <alignment horizontal="center" vertical="center" wrapText="1"/>
    </xf>
    <xf numFmtId="1" fontId="4" fillId="0" borderId="66" xfId="0" applyNumberFormat="1" applyFont="1" applyFill="1" applyBorder="1" applyAlignment="1">
      <alignment horizontal="right" wrapText="1"/>
    </xf>
    <xf numFmtId="0" fontId="4" fillId="0" borderId="10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2" fillId="0" borderId="41" xfId="0" applyFont="1" applyFill="1" applyBorder="1" applyAlignment="1">
      <alignment horizontal="right" vertical="center" wrapText="1"/>
    </xf>
    <xf numFmtId="3" fontId="3" fillId="0" borderId="66" xfId="0" applyNumberFormat="1" applyFont="1" applyFill="1" applyBorder="1" applyProtection="1"/>
    <xf numFmtId="3" fontId="4" fillId="0" borderId="66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7" fillId="0" borderId="0" xfId="0" applyFont="1" applyFill="1"/>
    <xf numFmtId="0" fontId="7" fillId="0" borderId="0" xfId="0" applyFont="1" applyFill="1" applyProtection="1"/>
    <xf numFmtId="0" fontId="3" fillId="0" borderId="40" xfId="0" applyFont="1" applyFill="1" applyBorder="1" applyProtection="1"/>
    <xf numFmtId="0" fontId="3" fillId="0" borderId="41" xfId="0" applyFont="1" applyFill="1" applyBorder="1" applyProtection="1"/>
    <xf numFmtId="0" fontId="7" fillId="0" borderId="40" xfId="0" applyFont="1" applyFill="1" applyBorder="1" applyAlignment="1" applyProtection="1">
      <alignment wrapText="1"/>
    </xf>
    <xf numFmtId="0" fontId="7" fillId="0" borderId="41" xfId="0" applyFont="1" applyFill="1" applyBorder="1" applyProtection="1"/>
    <xf numFmtId="0" fontId="3" fillId="0" borderId="0" xfId="0" applyFont="1" applyFill="1" applyBorder="1" applyProtection="1"/>
    <xf numFmtId="0" fontId="7" fillId="0" borderId="40" xfId="0" applyFont="1" applyFill="1" applyBorder="1" applyProtection="1"/>
    <xf numFmtId="0" fontId="3" fillId="0" borderId="41" xfId="0" applyFont="1" applyFill="1" applyBorder="1"/>
    <xf numFmtId="0" fontId="3" fillId="0" borderId="111" xfId="0" applyFont="1" applyFill="1" applyBorder="1" applyAlignment="1">
      <alignment horizontal="center" vertical="center"/>
    </xf>
    <xf numFmtId="0" fontId="7" fillId="0" borderId="0" xfId="0" applyFont="1" applyFill="1" applyBorder="1" applyProtection="1"/>
    <xf numFmtId="0" fontId="7" fillId="0" borderId="44" xfId="0" applyFont="1" applyFill="1" applyBorder="1" applyProtection="1"/>
    <xf numFmtId="0" fontId="4" fillId="0" borderId="111" xfId="0" applyFont="1" applyFill="1" applyBorder="1" applyAlignment="1">
      <alignment horizontal="center" vertical="center" wrapText="1"/>
    </xf>
    <xf numFmtId="3" fontId="1" fillId="0" borderId="107" xfId="0" applyNumberFormat="1" applyFont="1" applyFill="1" applyBorder="1" applyAlignment="1"/>
    <xf numFmtId="3" fontId="1" fillId="0" borderId="108" xfId="0" applyNumberFormat="1" applyFont="1" applyFill="1" applyBorder="1" applyAlignment="1"/>
    <xf numFmtId="3" fontId="2" fillId="0" borderId="108" xfId="0" applyNumberFormat="1" applyFont="1" applyFill="1" applyBorder="1" applyAlignment="1"/>
    <xf numFmtId="3" fontId="2" fillId="0" borderId="0" xfId="0" applyNumberFormat="1" applyFont="1" applyFill="1" applyBorder="1" applyAlignment="1"/>
    <xf numFmtId="1" fontId="1" fillId="0" borderId="33" xfId="0" applyNumberFormat="1" applyFont="1" applyFill="1" applyBorder="1" applyAlignment="1">
      <alignment wrapText="1"/>
    </xf>
    <xf numFmtId="1" fontId="7" fillId="0" borderId="54" xfId="0" applyNumberFormat="1" applyFont="1" applyBorder="1" applyAlignment="1"/>
    <xf numFmtId="1" fontId="7" fillId="0" borderId="66" xfId="0" applyNumberFormat="1" applyFont="1" applyFill="1" applyBorder="1" applyAlignment="1"/>
    <xf numFmtId="1" fontId="3" fillId="0" borderId="85" xfId="0" applyNumberFormat="1" applyFont="1" applyBorder="1" applyAlignment="1"/>
    <xf numFmtId="1" fontId="3" fillId="0" borderId="49" xfId="0" applyNumberFormat="1" applyFont="1" applyFill="1" applyBorder="1" applyAlignment="1"/>
    <xf numFmtId="1" fontId="3" fillId="0" borderId="66" xfId="0" applyNumberFormat="1" applyFont="1" applyFill="1" applyBorder="1" applyAlignment="1"/>
    <xf numFmtId="1" fontId="7" fillId="0" borderId="0" xfId="0" applyNumberFormat="1" applyFont="1" applyAlignment="1"/>
    <xf numFmtId="3" fontId="3" fillId="0" borderId="13" xfId="0" applyNumberFormat="1" applyFont="1" applyFill="1" applyBorder="1" applyAlignment="1" applyProtection="1"/>
    <xf numFmtId="3" fontId="3" fillId="0" borderId="14" xfId="0" applyNumberFormat="1" applyFont="1" applyFill="1" applyBorder="1" applyAlignment="1" applyProtection="1"/>
    <xf numFmtId="3" fontId="2" fillId="0" borderId="13" xfId="0" applyNumberFormat="1" applyFont="1" applyFill="1" applyBorder="1" applyAlignment="1" applyProtection="1"/>
    <xf numFmtId="3" fontId="2" fillId="0" borderId="14" xfId="0" applyNumberFormat="1" applyFont="1" applyFill="1" applyBorder="1" applyAlignment="1" applyProtection="1"/>
    <xf numFmtId="3" fontId="3" fillId="0" borderId="13" xfId="0" applyNumberFormat="1" applyFont="1" applyBorder="1" applyAlignment="1"/>
    <xf numFmtId="164" fontId="7" fillId="0" borderId="33" xfId="0" applyNumberFormat="1" applyFont="1" applyFill="1" applyBorder="1" applyAlignment="1" applyProtection="1"/>
    <xf numFmtId="164" fontId="7" fillId="0" borderId="13" xfId="0" applyNumberFormat="1" applyFont="1" applyFill="1" applyBorder="1" applyAlignment="1" applyProtection="1"/>
    <xf numFmtId="164" fontId="3" fillId="0" borderId="13" xfId="0" applyNumberFormat="1" applyFont="1" applyFill="1" applyBorder="1" applyAlignment="1" applyProtection="1"/>
    <xf numFmtId="3" fontId="7" fillId="0" borderId="22" xfId="0" applyNumberFormat="1" applyFont="1" applyFill="1" applyBorder="1" applyAlignment="1" applyProtection="1">
      <alignment wrapText="1"/>
    </xf>
    <xf numFmtId="1" fontId="3" fillId="0" borderId="54" xfId="0" applyNumberFormat="1" applyFont="1" applyBorder="1" applyAlignment="1"/>
    <xf numFmtId="1" fontId="3" fillId="0" borderId="32" xfId="0" applyNumberFormat="1" applyFont="1" applyFill="1" applyBorder="1" applyAlignment="1"/>
    <xf numFmtId="1" fontId="3" fillId="0" borderId="0" xfId="0" applyNumberFormat="1" applyFont="1" applyFill="1" applyBorder="1" applyAlignment="1"/>
    <xf numFmtId="1" fontId="2" fillId="0" borderId="47" xfId="0" applyNumberFormat="1" applyFont="1" applyFill="1" applyBorder="1" applyAlignment="1">
      <alignment wrapText="1"/>
    </xf>
    <xf numFmtId="3" fontId="3" fillId="0" borderId="49" xfId="0" applyNumberFormat="1" applyFont="1" applyFill="1" applyBorder="1" applyProtection="1"/>
    <xf numFmtId="3" fontId="7" fillId="0" borderId="49" xfId="0" applyNumberFormat="1" applyFont="1" applyBorder="1" applyAlignment="1">
      <alignment horizontal="right" vertical="center"/>
    </xf>
    <xf numFmtId="3" fontId="2" fillId="0" borderId="86" xfId="0" applyNumberFormat="1" applyFont="1" applyFill="1" applyBorder="1" applyAlignment="1">
      <alignment vertical="center" wrapText="1"/>
    </xf>
    <xf numFmtId="3" fontId="4" fillId="0" borderId="49" xfId="0" applyNumberFormat="1" applyFont="1" applyFill="1" applyBorder="1" applyAlignment="1">
      <alignment horizontal="right" vertical="center" wrapText="1"/>
    </xf>
    <xf numFmtId="3" fontId="1" fillId="0" borderId="15" xfId="0" applyNumberFormat="1" applyFont="1" applyFill="1" applyBorder="1" applyAlignment="1" applyProtection="1">
      <alignment wrapText="1"/>
    </xf>
    <xf numFmtId="3" fontId="3" fillId="0" borderId="50" xfId="3" applyNumberFormat="1" applyFont="1" applyFill="1" applyBorder="1"/>
    <xf numFmtId="3" fontId="3" fillId="0" borderId="50" xfId="0" applyNumberFormat="1" applyFont="1" applyFill="1" applyBorder="1" applyProtection="1"/>
    <xf numFmtId="3" fontId="3" fillId="0" borderId="48" xfId="3" applyNumberFormat="1" applyFont="1" applyFill="1" applyBorder="1"/>
    <xf numFmtId="3" fontId="7" fillId="0" borderId="50" xfId="3" applyNumberFormat="1" applyFont="1" applyFill="1" applyBorder="1"/>
    <xf numFmtId="3" fontId="7" fillId="0" borderId="50" xfId="0" applyNumberFormat="1" applyFont="1" applyFill="1" applyBorder="1" applyProtection="1"/>
    <xf numFmtId="3" fontId="4" fillId="0" borderId="50" xfId="0" applyNumberFormat="1" applyFont="1" applyFill="1" applyBorder="1" applyAlignment="1">
      <alignment horizontal="right" vertical="center" wrapText="1"/>
    </xf>
    <xf numFmtId="0" fontId="19" fillId="0" borderId="0" xfId="0" applyFont="1"/>
    <xf numFmtId="0" fontId="2" fillId="0" borderId="0" xfId="0" applyFont="1"/>
    <xf numFmtId="3" fontId="2" fillId="0" borderId="108" xfId="0" applyNumberFormat="1" applyFont="1" applyBorder="1" applyAlignment="1"/>
    <xf numFmtId="165" fontId="1" fillId="0" borderId="113" xfId="0" applyNumberFormat="1" applyFont="1" applyBorder="1" applyAlignment="1">
      <alignment horizontal="right" wrapText="1"/>
    </xf>
    <xf numFmtId="3" fontId="1" fillId="0" borderId="113" xfId="0" applyNumberFormat="1" applyFont="1" applyFill="1" applyBorder="1" applyAlignment="1"/>
    <xf numFmtId="165" fontId="2" fillId="0" borderId="70" xfId="0" applyNumberFormat="1" applyFont="1" applyBorder="1" applyAlignment="1">
      <alignment horizontal="right" wrapText="1"/>
    </xf>
    <xf numFmtId="3" fontId="2" fillId="0" borderId="70" xfId="0" applyNumberFormat="1" applyFont="1" applyFill="1" applyBorder="1" applyAlignment="1"/>
    <xf numFmtId="165" fontId="1" fillId="0" borderId="70" xfId="0" applyNumberFormat="1" applyFont="1" applyBorder="1" applyAlignment="1">
      <alignment horizontal="right" wrapText="1"/>
    </xf>
    <xf numFmtId="3" fontId="1" fillId="0" borderId="70" xfId="0" applyNumberFormat="1" applyFont="1" applyFill="1" applyBorder="1" applyAlignment="1"/>
    <xf numFmtId="3" fontId="2" fillId="0" borderId="70" xfId="0" applyNumberFormat="1" applyFont="1" applyBorder="1" applyAlignment="1"/>
    <xf numFmtId="0" fontId="20" fillId="0" borderId="0" xfId="1" applyFont="1"/>
    <xf numFmtId="0" fontId="1" fillId="0" borderId="42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" fillId="0" borderId="44" xfId="0" applyFont="1" applyBorder="1"/>
    <xf numFmtId="0" fontId="2" fillId="0" borderId="35" xfId="0" applyFont="1" applyBorder="1"/>
    <xf numFmtId="0" fontId="2" fillId="0" borderId="44" xfId="0" applyFont="1" applyBorder="1"/>
    <xf numFmtId="0" fontId="5" fillId="0" borderId="122" xfId="0" applyFont="1" applyBorder="1" applyAlignment="1">
      <alignment horizontal="right" vertical="center" wrapText="1"/>
    </xf>
    <xf numFmtId="3" fontId="1" fillId="0" borderId="103" xfId="0" applyNumberFormat="1" applyFont="1" applyBorder="1" applyAlignment="1">
      <alignment horizontal="right" wrapText="1"/>
    </xf>
    <xf numFmtId="0" fontId="7" fillId="0" borderId="44" xfId="0" applyFont="1" applyBorder="1"/>
    <xf numFmtId="0" fontId="5" fillId="0" borderId="123" xfId="0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wrapText="1"/>
    </xf>
    <xf numFmtId="0" fontId="7" fillId="0" borderId="35" xfId="0" applyFont="1" applyBorder="1"/>
    <xf numFmtId="0" fontId="5" fillId="0" borderId="124" xfId="0" applyFont="1" applyBorder="1" applyAlignment="1">
      <alignment horizontal="right" vertical="center" wrapText="1"/>
    </xf>
    <xf numFmtId="3" fontId="7" fillId="0" borderId="40" xfId="0" applyNumberFormat="1" applyFont="1" applyBorder="1" applyAlignment="1">
      <alignment horizontal="right"/>
    </xf>
    <xf numFmtId="3" fontId="7" fillId="0" borderId="0" xfId="0" applyNumberFormat="1" applyFont="1"/>
    <xf numFmtId="0" fontId="3" fillId="0" borderId="35" xfId="0" applyFont="1" applyBorder="1"/>
    <xf numFmtId="0" fontId="4" fillId="0" borderId="124" xfId="0" applyFont="1" applyBorder="1" applyAlignment="1">
      <alignment horizontal="right" vertical="center" wrapText="1"/>
    </xf>
    <xf numFmtId="3" fontId="2" fillId="0" borderId="118" xfId="0" applyNumberFormat="1" applyFont="1" applyBorder="1" applyAlignment="1">
      <alignment horizontal="right"/>
    </xf>
    <xf numFmtId="0" fontId="3" fillId="0" borderId="44" xfId="0" applyFont="1" applyBorder="1"/>
    <xf numFmtId="0" fontId="4" fillId="0" borderId="123" xfId="0" applyFont="1" applyBorder="1" applyAlignment="1">
      <alignment horizontal="right" vertical="center" wrapText="1"/>
    </xf>
    <xf numFmtId="3" fontId="3" fillId="0" borderId="0" xfId="0" applyNumberFormat="1" applyFont="1"/>
    <xf numFmtId="3" fontId="2" fillId="0" borderId="56" xfId="0" applyNumberFormat="1" applyFont="1" applyBorder="1" applyAlignment="1">
      <alignment horizontal="right"/>
    </xf>
    <xf numFmtId="3" fontId="3" fillId="0" borderId="41" xfId="0" applyNumberFormat="1" applyFont="1" applyBorder="1" applyAlignment="1">
      <alignment horizontal="right"/>
    </xf>
    <xf numFmtId="0" fontId="4" fillId="0" borderId="41" xfId="0" applyFont="1" applyBorder="1" applyAlignment="1">
      <alignment vertical="center" wrapText="1"/>
    </xf>
    <xf numFmtId="0" fontId="4" fillId="0" borderId="55" xfId="0" applyFont="1" applyBorder="1" applyAlignment="1">
      <alignment horizontal="right" vertical="center" wrapText="1"/>
    </xf>
    <xf numFmtId="0" fontId="5" fillId="0" borderId="57" xfId="0" applyFont="1" applyBorder="1" applyAlignment="1">
      <alignment horizontal="right" vertical="center" wrapText="1"/>
    </xf>
    <xf numFmtId="0" fontId="2" fillId="0" borderId="35" xfId="0" applyFont="1" applyBorder="1" applyAlignment="1">
      <alignment wrapText="1"/>
    </xf>
    <xf numFmtId="1" fontId="1" fillId="0" borderId="103" xfId="0" applyNumberFormat="1" applyFont="1" applyBorder="1" applyAlignment="1">
      <alignment wrapText="1"/>
    </xf>
    <xf numFmtId="3" fontId="2" fillId="0" borderId="5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2" fillId="0" borderId="40" xfId="0" applyNumberFormat="1" applyFont="1" applyBorder="1" applyAlignment="1">
      <alignment horizontal="right"/>
    </xf>
    <xf numFmtId="0" fontId="2" fillId="0" borderId="54" xfId="0" applyFont="1" applyFill="1" applyBorder="1" applyAlignment="1">
      <alignment vertical="center" wrapText="1"/>
    </xf>
    <xf numFmtId="1" fontId="1" fillId="0" borderId="42" xfId="0" applyNumberFormat="1" applyFont="1" applyBorder="1" applyAlignment="1">
      <alignment wrapText="1"/>
    </xf>
    <xf numFmtId="3" fontId="7" fillId="0" borderId="56" xfId="0" applyNumberFormat="1" applyFont="1" applyBorder="1"/>
    <xf numFmtId="3" fontId="7" fillId="0" borderId="50" xfId="0" applyNumberFormat="1" applyFont="1" applyBorder="1"/>
    <xf numFmtId="3" fontId="3" fillId="0" borderId="56" xfId="0" applyNumberFormat="1" applyFont="1" applyBorder="1"/>
    <xf numFmtId="3" fontId="3" fillId="0" borderId="41" xfId="0" applyNumberFormat="1" applyFont="1" applyBorder="1"/>
    <xf numFmtId="3" fontId="3" fillId="0" borderId="50" xfId="0" applyNumberFormat="1" applyFont="1" applyBorder="1"/>
    <xf numFmtId="0" fontId="3" fillId="0" borderId="41" xfId="0" applyFont="1" applyBorder="1"/>
    <xf numFmtId="3" fontId="7" fillId="0" borderId="13" xfId="0" applyNumberFormat="1" applyFont="1" applyFill="1" applyBorder="1" applyAlignment="1" applyProtection="1"/>
    <xf numFmtId="3" fontId="1" fillId="0" borderId="13" xfId="0" applyNumberFormat="1" applyFont="1" applyFill="1" applyBorder="1" applyAlignment="1" applyProtection="1"/>
    <xf numFmtId="164" fontId="5" fillId="0" borderId="15" xfId="0" applyNumberFormat="1" applyFont="1" applyFill="1" applyBorder="1" applyAlignment="1">
      <alignment horizontal="right" wrapText="1"/>
    </xf>
    <xf numFmtId="3" fontId="1" fillId="0" borderId="129" xfId="0" applyNumberFormat="1" applyFont="1" applyFill="1" applyBorder="1" applyAlignment="1" applyProtection="1">
      <alignment wrapText="1"/>
    </xf>
    <xf numFmtId="164" fontId="5" fillId="0" borderId="130" xfId="0" applyNumberFormat="1" applyFont="1" applyFill="1" applyBorder="1" applyAlignment="1">
      <alignment horizontal="right" wrapText="1"/>
    </xf>
    <xf numFmtId="3" fontId="1" fillId="0" borderId="130" xfId="0" applyNumberFormat="1" applyFont="1" applyFill="1" applyBorder="1" applyAlignment="1" applyProtection="1">
      <alignment wrapText="1"/>
    </xf>
    <xf numFmtId="3" fontId="3" fillId="0" borderId="131" xfId="0" applyNumberFormat="1" applyFont="1" applyFill="1" applyBorder="1" applyAlignment="1" applyProtection="1"/>
    <xf numFmtId="3" fontId="3" fillId="0" borderId="132" xfId="0" applyNumberFormat="1" applyFont="1" applyFill="1" applyBorder="1" applyAlignment="1" applyProtection="1"/>
    <xf numFmtId="3" fontId="7" fillId="0" borderId="131" xfId="0" applyNumberFormat="1" applyFont="1" applyFill="1" applyBorder="1" applyAlignment="1" applyProtection="1"/>
    <xf numFmtId="3" fontId="7" fillId="0" borderId="132" xfId="0" applyNumberFormat="1" applyFont="1" applyFill="1" applyBorder="1" applyAlignment="1" applyProtection="1"/>
    <xf numFmtId="3" fontId="3" fillId="0" borderId="131" xfId="0" applyNumberFormat="1" applyFont="1" applyBorder="1" applyAlignment="1"/>
    <xf numFmtId="3" fontId="3" fillId="0" borderId="132" xfId="0" applyNumberFormat="1" applyFont="1" applyBorder="1" applyAlignment="1"/>
    <xf numFmtId="3" fontId="3" fillId="0" borderId="133" xfId="0" applyNumberFormat="1" applyFont="1" applyBorder="1" applyAlignment="1"/>
    <xf numFmtId="3" fontId="3" fillId="0" borderId="47" xfId="0" applyNumberFormat="1" applyFont="1" applyBorder="1"/>
    <xf numFmtId="3" fontId="3" fillId="0" borderId="51" xfId="0" applyNumberFormat="1" applyFont="1" applyBorder="1"/>
    <xf numFmtId="3" fontId="4" fillId="0" borderId="86" xfId="0" applyNumberFormat="1" applyFont="1" applyFill="1" applyBorder="1" applyAlignment="1">
      <alignment horizontal="right" vertical="center" wrapText="1"/>
    </xf>
    <xf numFmtId="3" fontId="7" fillId="0" borderId="86" xfId="0" applyNumberFormat="1" applyFont="1" applyBorder="1" applyAlignment="1">
      <alignment horizontal="right" vertical="center"/>
    </xf>
    <xf numFmtId="3" fontId="3" fillId="0" borderId="134" xfId="0" applyNumberFormat="1" applyFont="1" applyFill="1" applyBorder="1" applyProtection="1"/>
    <xf numFmtId="3" fontId="4" fillId="0" borderId="135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 applyProtection="1">
      <alignment wrapText="1"/>
    </xf>
    <xf numFmtId="3" fontId="2" fillId="0" borderId="47" xfId="0" applyNumberFormat="1" applyFont="1" applyFill="1" applyBorder="1" applyAlignment="1">
      <alignment vertical="center" wrapText="1"/>
    </xf>
    <xf numFmtId="3" fontId="3" fillId="0" borderId="32" xfId="0" applyNumberFormat="1" applyFont="1" applyFill="1" applyBorder="1" applyProtection="1"/>
    <xf numFmtId="3" fontId="3" fillId="0" borderId="0" xfId="0" applyNumberFormat="1" applyFont="1" applyFill="1" applyBorder="1" applyProtection="1"/>
    <xf numFmtId="3" fontId="4" fillId="0" borderId="32" xfId="0" applyNumberFormat="1" applyFont="1" applyFill="1" applyBorder="1" applyAlignment="1">
      <alignment horizontal="right" vertical="center" wrapText="1"/>
    </xf>
    <xf numFmtId="3" fontId="3" fillId="0" borderId="40" xfId="0" applyNumberFormat="1" applyFont="1" applyFill="1" applyBorder="1" applyProtection="1"/>
    <xf numFmtId="3" fontId="7" fillId="0" borderId="0" xfId="0" applyNumberFormat="1" applyFont="1" applyBorder="1" applyAlignment="1">
      <alignment horizontal="right" vertical="center"/>
    </xf>
    <xf numFmtId="3" fontId="1" fillId="0" borderId="33" xfId="0" applyNumberFormat="1" applyFont="1" applyFill="1" applyBorder="1" applyAlignment="1" applyProtection="1">
      <alignment wrapText="1"/>
    </xf>
    <xf numFmtId="3" fontId="3" fillId="0" borderId="86" xfId="0" applyNumberFormat="1" applyFont="1" applyBorder="1"/>
    <xf numFmtId="3" fontId="3" fillId="0" borderId="49" xfId="0" applyNumberFormat="1" applyFont="1" applyBorder="1"/>
    <xf numFmtId="3" fontId="3" fillId="0" borderId="135" xfId="0" applyNumberFormat="1" applyFont="1" applyBorder="1"/>
    <xf numFmtId="164" fontId="7" fillId="0" borderId="15" xfId="0" applyNumberFormat="1" applyFont="1" applyFill="1" applyBorder="1" applyAlignment="1" applyProtection="1">
      <alignment wrapText="1"/>
    </xf>
    <xf numFmtId="164" fontId="2" fillId="0" borderId="13" xfId="0" applyNumberFormat="1" applyFont="1" applyFill="1" applyBorder="1" applyAlignment="1" applyProtection="1"/>
    <xf numFmtId="3" fontId="1" fillId="0" borderId="15" xfId="0" applyNumberFormat="1" applyFont="1" applyBorder="1" applyAlignment="1">
      <alignment wrapText="1"/>
    </xf>
    <xf numFmtId="3" fontId="2" fillId="0" borderId="13" xfId="0" applyNumberFormat="1" applyFont="1" applyBorder="1"/>
    <xf numFmtId="3" fontId="3" fillId="0" borderId="13" xfId="0" applyNumberFormat="1" applyFont="1" applyBorder="1"/>
    <xf numFmtId="3" fontId="7" fillId="0" borderId="15" xfId="0" applyNumberFormat="1" applyFont="1" applyBorder="1" applyAlignment="1">
      <alignment vertical="center" wrapText="1"/>
    </xf>
    <xf numFmtId="1" fontId="7" fillId="0" borderId="32" xfId="0" applyNumberFormat="1" applyFont="1" applyFill="1" applyBorder="1" applyAlignment="1"/>
    <xf numFmtId="1" fontId="4" fillId="0" borderId="86" xfId="0" applyNumberFormat="1" applyFont="1" applyFill="1" applyBorder="1" applyAlignment="1">
      <alignment horizontal="right" wrapText="1"/>
    </xf>
    <xf numFmtId="0" fontId="1" fillId="0" borderId="0" xfId="0" applyFont="1"/>
    <xf numFmtId="0" fontId="2" fillId="0" borderId="0" xfId="0" applyFont="1" applyAlignment="1">
      <alignment wrapText="1"/>
    </xf>
    <xf numFmtId="1" fontId="1" fillId="0" borderId="0" xfId="0" applyNumberFormat="1" applyFont="1" applyFill="1" applyBorder="1" applyAlignment="1">
      <alignment wrapText="1"/>
    </xf>
    <xf numFmtId="0" fontId="1" fillId="0" borderId="49" xfId="0" applyFont="1" applyBorder="1"/>
    <xf numFmtId="3" fontId="7" fillId="0" borderId="49" xfId="0" applyNumberFormat="1" applyFont="1" applyBorder="1"/>
    <xf numFmtId="0" fontId="10" fillId="0" borderId="0" xfId="1" applyFont="1"/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70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3" fontId="3" fillId="0" borderId="118" xfId="3" applyNumberFormat="1" applyFont="1" applyFill="1" applyBorder="1"/>
    <xf numFmtId="3" fontId="3" fillId="0" borderId="118" xfId="0" applyNumberFormat="1" applyFont="1" applyFill="1" applyBorder="1" applyProtection="1"/>
    <xf numFmtId="3" fontId="7" fillId="0" borderId="103" xfId="0" applyNumberFormat="1" applyFont="1" applyFill="1" applyBorder="1" applyProtection="1"/>
    <xf numFmtId="3" fontId="1" fillId="0" borderId="0" xfId="3" applyNumberFormat="1" applyFont="1"/>
    <xf numFmtId="3" fontId="7" fillId="0" borderId="0" xfId="3" applyNumberFormat="1" applyFont="1"/>
    <xf numFmtId="3" fontId="3" fillId="0" borderId="0" xfId="3" applyNumberFormat="1" applyFont="1"/>
    <xf numFmtId="3" fontId="3" fillId="0" borderId="44" xfId="3" applyNumberFormat="1" applyFont="1" applyBorder="1"/>
    <xf numFmtId="165" fontId="7" fillId="0" borderId="50" xfId="0" applyNumberFormat="1" applyFont="1" applyFill="1" applyBorder="1" applyProtection="1"/>
    <xf numFmtId="165" fontId="3" fillId="0" borderId="50" xfId="0" applyNumberFormat="1" applyFont="1" applyFill="1" applyBorder="1" applyProtection="1"/>
    <xf numFmtId="165" fontId="3" fillId="0" borderId="118" xfId="0" applyNumberFormat="1" applyFont="1" applyFill="1" applyBorder="1" applyProtection="1"/>
    <xf numFmtId="165" fontId="7" fillId="0" borderId="103" xfId="0" applyNumberFormat="1" applyFont="1" applyFill="1" applyBorder="1" applyProtection="1"/>
    <xf numFmtId="3" fontId="7" fillId="0" borderId="118" xfId="3" applyNumberFormat="1" applyFont="1" applyFill="1" applyBorder="1"/>
    <xf numFmtId="3" fontId="7" fillId="0" borderId="118" xfId="0" applyNumberFormat="1" applyFont="1" applyFill="1" applyBorder="1" applyProtection="1"/>
    <xf numFmtId="165" fontId="7" fillId="0" borderId="118" xfId="0" applyNumberFormat="1" applyFont="1" applyFill="1" applyBorder="1" applyProtection="1"/>
    <xf numFmtId="3" fontId="7" fillId="0" borderId="44" xfId="3" applyNumberFormat="1" applyFont="1" applyBorder="1"/>
    <xf numFmtId="3" fontId="1" fillId="0" borderId="48" xfId="3" applyNumberFormat="1" applyFont="1" applyFill="1" applyBorder="1"/>
    <xf numFmtId="3" fontId="7" fillId="0" borderId="35" xfId="3" applyNumberFormat="1" applyFont="1" applyFill="1" applyBorder="1"/>
    <xf numFmtId="3" fontId="3" fillId="0" borderId="35" xfId="3" applyNumberFormat="1" applyFont="1" applyFill="1" applyBorder="1"/>
    <xf numFmtId="3" fontId="7" fillId="0" borderId="48" xfId="3" applyNumberFormat="1" applyFont="1" applyFill="1" applyBorder="1"/>
    <xf numFmtId="3" fontId="1" fillId="0" borderId="103" xfId="3" applyNumberFormat="1" applyFont="1" applyFill="1" applyBorder="1"/>
    <xf numFmtId="3" fontId="1" fillId="0" borderId="50" xfId="3" applyNumberFormat="1" applyFont="1" applyBorder="1"/>
    <xf numFmtId="165" fontId="3" fillId="0" borderId="50" xfId="0" applyNumberFormat="1" applyFont="1" applyBorder="1"/>
    <xf numFmtId="3" fontId="7" fillId="0" borderId="56" xfId="3" applyNumberFormat="1" applyFont="1" applyBorder="1"/>
    <xf numFmtId="165" fontId="7" fillId="0" borderId="56" xfId="0" applyNumberFormat="1" applyFont="1" applyBorder="1"/>
    <xf numFmtId="3" fontId="3" fillId="0" borderId="50" xfId="3" applyNumberFormat="1" applyFont="1" applyBorder="1"/>
    <xf numFmtId="3" fontId="3" fillId="0" borderId="56" xfId="3" applyNumberFormat="1" applyFont="1" applyBorder="1"/>
    <xf numFmtId="165" fontId="3" fillId="0" borderId="56" xfId="0" applyNumberFormat="1" applyFont="1" applyBorder="1"/>
    <xf numFmtId="3" fontId="7" fillId="0" borderId="50" xfId="3" applyNumberFormat="1" applyFont="1" applyBorder="1"/>
    <xf numFmtId="165" fontId="7" fillId="0" borderId="50" xfId="0" applyNumberFormat="1" applyFont="1" applyBorder="1"/>
    <xf numFmtId="165" fontId="7" fillId="0" borderId="42" xfId="0" applyNumberFormat="1" applyFont="1" applyFill="1" applyBorder="1" applyProtection="1"/>
    <xf numFmtId="165" fontId="3" fillId="0" borderId="48" xfId="0" applyNumberFormat="1" applyFont="1" applyBorder="1"/>
    <xf numFmtId="165" fontId="7" fillId="0" borderId="35" xfId="0" applyNumberFormat="1" applyFont="1" applyFill="1" applyBorder="1" applyProtection="1"/>
    <xf numFmtId="165" fontId="7" fillId="0" borderId="44" xfId="0" applyNumberFormat="1" applyFont="1" applyBorder="1"/>
    <xf numFmtId="165" fontId="3" fillId="0" borderId="48" xfId="0" applyNumberFormat="1" applyFont="1" applyFill="1" applyBorder="1" applyProtection="1"/>
    <xf numFmtId="165" fontId="3" fillId="0" borderId="35" xfId="0" applyNumberFormat="1" applyFont="1" applyFill="1" applyBorder="1" applyProtection="1"/>
    <xf numFmtId="165" fontId="3" fillId="0" borderId="44" xfId="0" applyNumberFormat="1" applyFont="1" applyBorder="1"/>
    <xf numFmtId="165" fontId="7" fillId="0" borderId="48" xfId="0" applyNumberFormat="1" applyFont="1" applyFill="1" applyBorder="1" applyProtection="1"/>
    <xf numFmtId="165" fontId="7" fillId="0" borderId="48" xfId="0" applyNumberFormat="1" applyFont="1" applyBorder="1"/>
    <xf numFmtId="0" fontId="9" fillId="0" borderId="0" xfId="0" applyFont="1" applyAlignment="1"/>
    <xf numFmtId="0" fontId="9" fillId="0" borderId="0" xfId="0" applyFont="1" applyFill="1" applyBorder="1" applyAlignment="1">
      <alignment wrapText="1"/>
    </xf>
    <xf numFmtId="0" fontId="17" fillId="0" borderId="0" xfId="0" applyFont="1" applyAlignment="1"/>
    <xf numFmtId="3" fontId="1" fillId="0" borderId="100" xfId="0" applyNumberFormat="1" applyFont="1" applyBorder="1" applyAlignment="1"/>
    <xf numFmtId="3" fontId="1" fillId="0" borderId="76" xfId="0" applyNumberFormat="1" applyFont="1" applyBorder="1" applyAlignment="1"/>
    <xf numFmtId="3" fontId="1" fillId="0" borderId="70" xfId="0" applyNumberFormat="1" applyFont="1" applyBorder="1" applyAlignment="1"/>
    <xf numFmtId="3" fontId="1" fillId="0" borderId="100" xfId="0" applyNumberFormat="1" applyFont="1" applyBorder="1" applyAlignment="1">
      <alignment horizontal="right" wrapText="1"/>
    </xf>
    <xf numFmtId="3" fontId="1" fillId="0" borderId="112" xfId="0" applyNumberFormat="1" applyFont="1" applyBorder="1" applyAlignment="1"/>
    <xf numFmtId="3" fontId="1" fillId="0" borderId="101" xfId="0" applyNumberFormat="1" applyFont="1" applyBorder="1" applyAlignment="1"/>
    <xf numFmtId="3" fontId="1" fillId="0" borderId="113" xfId="0" applyNumberFormat="1" applyFont="1" applyBorder="1" applyAlignment="1">
      <alignment horizontal="right" wrapText="1"/>
    </xf>
    <xf numFmtId="3" fontId="1" fillId="0" borderId="113" xfId="0" applyNumberFormat="1" applyFont="1" applyBorder="1" applyAlignment="1"/>
    <xf numFmtId="3" fontId="1" fillId="0" borderId="87" xfId="0" applyNumberFormat="1" applyFont="1" applyBorder="1" applyAlignment="1"/>
    <xf numFmtId="3" fontId="2" fillId="0" borderId="70" xfId="0" applyNumberFormat="1" applyFont="1" applyBorder="1" applyAlignment="1">
      <alignment horizontal="right" wrapText="1"/>
    </xf>
    <xf numFmtId="3" fontId="2" fillId="0" borderId="87" xfId="0" applyNumberFormat="1" applyFont="1" applyBorder="1" applyAlignment="1"/>
    <xf numFmtId="3" fontId="1" fillId="0" borderId="70" xfId="0" applyNumberFormat="1" applyFont="1" applyBorder="1" applyAlignment="1">
      <alignment horizontal="right" wrapText="1"/>
    </xf>
    <xf numFmtId="0" fontId="1" fillId="0" borderId="29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2" fillId="0" borderId="30" xfId="0" applyFont="1" applyBorder="1" applyAlignment="1">
      <alignment wrapText="1"/>
    </xf>
    <xf numFmtId="0" fontId="2" fillId="0" borderId="31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3" fillId="0" borderId="13" xfId="0" applyFont="1" applyFill="1" applyBorder="1" applyAlignment="1">
      <alignment wrapText="1"/>
    </xf>
    <xf numFmtId="0" fontId="2" fillId="0" borderId="31" xfId="0" applyFont="1" applyFill="1" applyBorder="1" applyAlignment="1">
      <alignment wrapText="1"/>
    </xf>
    <xf numFmtId="1" fontId="4" fillId="0" borderId="51" xfId="0" applyNumberFormat="1" applyFont="1" applyFill="1" applyBorder="1" applyAlignment="1">
      <alignment horizontal="right" wrapText="1"/>
    </xf>
    <xf numFmtId="0" fontId="5" fillId="0" borderId="46" xfId="0" applyFont="1" applyFill="1" applyBorder="1" applyAlignment="1">
      <alignment wrapText="1"/>
    </xf>
    <xf numFmtId="0" fontId="5" fillId="0" borderId="32" xfId="0" applyFont="1" applyFill="1" applyBorder="1" applyAlignment="1">
      <alignment wrapText="1"/>
    </xf>
    <xf numFmtId="0" fontId="4" fillId="0" borderId="32" xfId="0" applyFont="1" applyFill="1" applyBorder="1" applyAlignment="1">
      <alignment wrapText="1"/>
    </xf>
    <xf numFmtId="0" fontId="4" fillId="0" borderId="47" xfId="0" applyFont="1" applyFill="1" applyBorder="1" applyAlignment="1">
      <alignment horizontal="left" wrapText="1" indent="1"/>
    </xf>
    <xf numFmtId="0" fontId="4" fillId="0" borderId="32" xfId="0" applyFont="1" applyFill="1" applyBorder="1" applyAlignment="1">
      <alignment horizontal="left" wrapText="1" indent="2"/>
    </xf>
    <xf numFmtId="0" fontId="2" fillId="0" borderId="0" xfId="0" applyFont="1" applyBorder="1" applyAlignment="1">
      <alignment horizontal="justify" vertical="center" wrapText="1"/>
    </xf>
    <xf numFmtId="0" fontId="2" fillId="0" borderId="61" xfId="0" applyFont="1" applyBorder="1" applyAlignment="1">
      <alignment horizontal="justify" vertical="center" wrapText="1"/>
    </xf>
    <xf numFmtId="0" fontId="1" fillId="0" borderId="42" xfId="0" applyFont="1" applyBorder="1" applyAlignment="1">
      <alignment horizontal="left"/>
    </xf>
    <xf numFmtId="0" fontId="1" fillId="0" borderId="35" xfId="0" applyFont="1" applyBorder="1" applyAlignment="1"/>
    <xf numFmtId="0" fontId="2" fillId="0" borderId="35" xfId="0" applyFont="1" applyBorder="1" applyAlignment="1"/>
    <xf numFmtId="0" fontId="2" fillId="0" borderId="48" xfId="0" applyFont="1" applyBorder="1" applyAlignment="1"/>
    <xf numFmtId="0" fontId="2" fillId="0" borderId="0" xfId="0" applyFont="1" applyAlignment="1"/>
    <xf numFmtId="0" fontId="2" fillId="0" borderId="119" xfId="0" applyFont="1" applyBorder="1" applyAlignment="1">
      <alignment wrapText="1"/>
    </xf>
    <xf numFmtId="1" fontId="7" fillId="0" borderId="56" xfId="0" applyNumberFormat="1" applyFont="1" applyBorder="1"/>
    <xf numFmtId="1" fontId="7" fillId="0" borderId="44" xfId="0" applyNumberFormat="1" applyFont="1" applyBorder="1"/>
    <xf numFmtId="0" fontId="2" fillId="0" borderId="41" xfId="0" applyFont="1" applyBorder="1"/>
    <xf numFmtId="1" fontId="7" fillId="0" borderId="56" xfId="0" applyNumberFormat="1" applyFont="1" applyBorder="1" applyAlignment="1"/>
    <xf numFmtId="1" fontId="7" fillId="0" borderId="44" xfId="0" applyNumberFormat="1" applyFont="1" applyBorder="1" applyAlignment="1"/>
    <xf numFmtId="0" fontId="3" fillId="0" borderId="44" xfId="0" applyFont="1" applyBorder="1" applyAlignment="1"/>
    <xf numFmtId="0" fontId="1" fillId="0" borderId="46" xfId="0" applyFont="1" applyBorder="1" applyAlignment="1">
      <alignment horizontal="right" wrapText="1"/>
    </xf>
    <xf numFmtId="0" fontId="1" fillId="0" borderId="47" xfId="0" applyFont="1" applyBorder="1" applyAlignment="1">
      <alignment horizontal="right" wrapText="1"/>
    </xf>
    <xf numFmtId="0" fontId="1" fillId="0" borderId="32" xfId="0" applyFont="1" applyBorder="1" applyAlignment="1">
      <alignment horizontal="right" wrapText="1"/>
    </xf>
    <xf numFmtId="0" fontId="2" fillId="0" borderId="32" xfId="0" applyFont="1" applyBorder="1" applyAlignment="1">
      <alignment horizontal="right" wrapText="1"/>
    </xf>
    <xf numFmtId="0" fontId="2" fillId="0" borderId="47" xfId="0" applyFont="1" applyBorder="1" applyAlignment="1">
      <alignment horizontal="right" wrapText="1"/>
    </xf>
    <xf numFmtId="0" fontId="2" fillId="0" borderId="41" xfId="0" applyFont="1" applyBorder="1" applyAlignment="1">
      <alignment horizontal="right" wrapText="1"/>
    </xf>
    <xf numFmtId="0" fontId="5" fillId="0" borderId="21" xfId="0" applyFont="1" applyFill="1" applyBorder="1" applyAlignment="1">
      <alignment horizontal="right" wrapText="1"/>
    </xf>
    <xf numFmtId="0" fontId="5" fillId="0" borderId="52" xfId="0" applyFont="1" applyFill="1" applyBorder="1" applyAlignment="1">
      <alignment horizontal="right" wrapText="1"/>
    </xf>
    <xf numFmtId="0" fontId="5" fillId="0" borderId="53" xfId="0" applyFont="1" applyFill="1" applyBorder="1" applyAlignment="1">
      <alignment horizontal="right" wrapText="1"/>
    </xf>
    <xf numFmtId="0" fontId="4" fillId="0" borderId="53" xfId="0" applyFont="1" applyFill="1" applyBorder="1" applyAlignment="1">
      <alignment horizontal="right" wrapText="1"/>
    </xf>
    <xf numFmtId="0" fontId="4" fillId="0" borderId="52" xfId="0" applyFont="1" applyFill="1" applyBorder="1" applyAlignment="1">
      <alignment horizontal="right" wrapText="1"/>
    </xf>
    <xf numFmtId="0" fontId="5" fillId="0" borderId="79" xfId="0" applyFont="1" applyFill="1" applyBorder="1" applyAlignment="1">
      <alignment horizontal="right" wrapText="1"/>
    </xf>
    <xf numFmtId="0" fontId="2" fillId="0" borderId="52" xfId="0" applyFont="1" applyFill="1" applyBorder="1" applyAlignment="1">
      <alignment wrapText="1"/>
    </xf>
    <xf numFmtId="1" fontId="1" fillId="0" borderId="118" xfId="0" applyNumberFormat="1" applyFont="1" applyBorder="1" applyAlignment="1"/>
    <xf numFmtId="1" fontId="1" fillId="0" borderId="35" xfId="0" applyNumberFormat="1" applyFont="1" applyBorder="1" applyAlignment="1"/>
    <xf numFmtId="1" fontId="7" fillId="0" borderId="50" xfId="0" applyNumberFormat="1" applyFont="1" applyBorder="1" applyAlignment="1"/>
    <xf numFmtId="1" fontId="7" fillId="0" borderId="48" xfId="0" applyNumberFormat="1" applyFont="1" applyBorder="1" applyAlignment="1"/>
    <xf numFmtId="1" fontId="2" fillId="0" borderId="118" xfId="0" applyNumberFormat="1" applyFont="1" applyBorder="1" applyAlignment="1"/>
    <xf numFmtId="1" fontId="2" fillId="0" borderId="118" xfId="0" applyNumberFormat="1" applyFont="1" applyBorder="1" applyAlignment="1">
      <alignment horizontal="right"/>
    </xf>
    <xf numFmtId="1" fontId="2" fillId="0" borderId="35" xfId="0" applyNumberFormat="1" applyFont="1" applyBorder="1" applyAlignment="1">
      <alignment horizontal="right"/>
    </xf>
    <xf numFmtId="1" fontId="3" fillId="0" borderId="50" xfId="0" applyNumberFormat="1" applyFont="1" applyBorder="1" applyAlignment="1"/>
    <xf numFmtId="1" fontId="2" fillId="0" borderId="50" xfId="0" applyNumberFormat="1" applyFont="1" applyBorder="1" applyAlignment="1">
      <alignment horizontal="right"/>
    </xf>
    <xf numFmtId="1" fontId="3" fillId="0" borderId="48" xfId="0" applyNumberFormat="1" applyFont="1" applyBorder="1" applyAlignment="1"/>
    <xf numFmtId="1" fontId="3" fillId="0" borderId="56" xfId="0" applyNumberFormat="1" applyFont="1" applyBorder="1" applyAlignment="1"/>
    <xf numFmtId="1" fontId="2" fillId="0" borderId="56" xfId="0" applyNumberFormat="1" applyFont="1" applyBorder="1" applyAlignment="1">
      <alignment horizontal="right"/>
    </xf>
    <xf numFmtId="1" fontId="2" fillId="0" borderId="44" xfId="0" applyNumberFormat="1" applyFont="1" applyBorder="1" applyAlignment="1">
      <alignment horizontal="right"/>
    </xf>
    <xf numFmtId="1" fontId="2" fillId="0" borderId="50" xfId="0" applyNumberFormat="1" applyFont="1" applyBorder="1" applyAlignment="1"/>
    <xf numFmtId="1" fontId="2" fillId="0" borderId="48" xfId="0" applyNumberFormat="1" applyFont="1" applyBorder="1" applyAlignment="1"/>
    <xf numFmtId="1" fontId="3" fillId="0" borderId="44" xfId="0" applyNumberFormat="1" applyFont="1" applyBorder="1" applyAlignment="1"/>
    <xf numFmtId="1" fontId="2" fillId="0" borderId="48" xfId="0" applyNumberFormat="1" applyFont="1" applyBorder="1" applyAlignment="1">
      <alignment horizontal="right"/>
    </xf>
    <xf numFmtId="1" fontId="2" fillId="0" borderId="35" xfId="0" applyNumberFormat="1" applyFont="1" applyBorder="1" applyAlignment="1"/>
    <xf numFmtId="0" fontId="1" fillId="0" borderId="0" xfId="0" applyFont="1" applyAlignment="1"/>
    <xf numFmtId="0" fontId="3" fillId="0" borderId="61" xfId="0" applyFont="1" applyBorder="1"/>
    <xf numFmtId="0" fontId="7" fillId="0" borderId="42" xfId="0" applyFont="1" applyBorder="1" applyAlignment="1"/>
    <xf numFmtId="0" fontId="7" fillId="0" borderId="44" xfId="0" applyFont="1" applyBorder="1" applyAlignment="1"/>
    <xf numFmtId="0" fontId="7" fillId="0" borderId="35" xfId="0" applyFont="1" applyBorder="1" applyAlignment="1"/>
    <xf numFmtId="0" fontId="3" fillId="0" borderId="35" xfId="0" applyFont="1" applyBorder="1" applyAlignment="1"/>
    <xf numFmtId="0" fontId="2" fillId="0" borderId="54" xfId="0" applyFont="1" applyFill="1" applyBorder="1" applyAlignment="1">
      <alignment wrapText="1"/>
    </xf>
    <xf numFmtId="3" fontId="7" fillId="0" borderId="56" xfId="0" applyNumberFormat="1" applyFont="1" applyBorder="1" applyAlignment="1"/>
    <xf numFmtId="3" fontId="7" fillId="0" borderId="41" xfId="0" applyNumberFormat="1" applyFont="1" applyBorder="1" applyAlignment="1"/>
    <xf numFmtId="3" fontId="1" fillId="0" borderId="118" xfId="0" applyNumberFormat="1" applyFont="1" applyBorder="1" applyAlignment="1"/>
    <xf numFmtId="3" fontId="7" fillId="0" borderId="0" xfId="0" applyNumberFormat="1" applyFont="1" applyAlignment="1"/>
    <xf numFmtId="3" fontId="7" fillId="0" borderId="50" xfId="0" applyNumberFormat="1" applyFont="1" applyBorder="1" applyAlignment="1"/>
    <xf numFmtId="3" fontId="2" fillId="0" borderId="118" xfId="0" applyNumberFormat="1" applyFont="1" applyBorder="1" applyAlignment="1"/>
    <xf numFmtId="3" fontId="3" fillId="0" borderId="40" xfId="0" applyNumberFormat="1" applyFont="1" applyBorder="1" applyAlignment="1"/>
    <xf numFmtId="3" fontId="3" fillId="0" borderId="56" xfId="0" applyNumberFormat="1" applyFont="1" applyBorder="1" applyAlignment="1"/>
    <xf numFmtId="3" fontId="3" fillId="0" borderId="41" xfId="0" applyNumberFormat="1" applyFont="1" applyBorder="1" applyAlignment="1"/>
    <xf numFmtId="3" fontId="2" fillId="0" borderId="50" xfId="0" applyNumberFormat="1" applyFont="1" applyBorder="1" applyAlignment="1"/>
    <xf numFmtId="3" fontId="3" fillId="0" borderId="0" xfId="0" applyNumberFormat="1" applyFont="1" applyAlignment="1"/>
    <xf numFmtId="3" fontId="3" fillId="0" borderId="50" xfId="0" applyNumberFormat="1" applyFont="1" applyBorder="1" applyAlignment="1"/>
    <xf numFmtId="0" fontId="5" fillId="0" borderId="122" xfId="0" applyFont="1" applyBorder="1" applyAlignment="1">
      <alignment horizontal="right" wrapText="1"/>
    </xf>
    <xf numFmtId="0" fontId="5" fillId="0" borderId="123" xfId="0" applyFont="1" applyBorder="1" applyAlignment="1">
      <alignment horizontal="right" wrapText="1"/>
    </xf>
    <xf numFmtId="0" fontId="5" fillId="0" borderId="124" xfId="0" applyFont="1" applyBorder="1" applyAlignment="1">
      <alignment horizontal="right" wrapText="1"/>
    </xf>
    <xf numFmtId="0" fontId="4" fillId="0" borderId="124" xfId="0" applyFont="1" applyBorder="1" applyAlignment="1">
      <alignment horizontal="right" wrapText="1"/>
    </xf>
    <xf numFmtId="0" fontId="4" fillId="0" borderId="123" xfId="0" applyFont="1" applyBorder="1" applyAlignment="1">
      <alignment horizontal="right" wrapText="1"/>
    </xf>
    <xf numFmtId="0" fontId="5" fillId="0" borderId="55" xfId="0" applyFont="1" applyBorder="1" applyAlignment="1">
      <alignment horizontal="right" wrapText="1"/>
    </xf>
    <xf numFmtId="0" fontId="4" fillId="0" borderId="34" xfId="0" applyFont="1" applyBorder="1" applyAlignment="1">
      <alignment horizontal="right" wrapText="1"/>
    </xf>
    <xf numFmtId="0" fontId="4" fillId="0" borderId="55" xfId="0" applyFont="1" applyBorder="1" applyAlignment="1">
      <alignment horizontal="right" wrapText="1"/>
    </xf>
    <xf numFmtId="1" fontId="1" fillId="0" borderId="48" xfId="0" applyNumberFormat="1" applyFont="1" applyBorder="1" applyAlignment="1">
      <alignment wrapText="1"/>
    </xf>
    <xf numFmtId="1" fontId="1" fillId="0" borderId="0" xfId="0" applyNumberFormat="1" applyFont="1" applyBorder="1" applyAlignment="1">
      <alignment wrapText="1"/>
    </xf>
    <xf numFmtId="1" fontId="7" fillId="0" borderId="41" xfId="0" applyNumberFormat="1" applyFont="1" applyBorder="1"/>
    <xf numFmtId="1" fontId="7" fillId="0" borderId="118" xfId="0" applyNumberFormat="1" applyFont="1" applyBorder="1"/>
    <xf numFmtId="1" fontId="7" fillId="0" borderId="0" xfId="0" applyNumberFormat="1" applyFont="1" applyBorder="1"/>
    <xf numFmtId="1" fontId="3" fillId="0" borderId="50" xfId="0" applyNumberFormat="1" applyFont="1" applyBorder="1"/>
    <xf numFmtId="1" fontId="3" fillId="0" borderId="0" xfId="0" applyNumberFormat="1" applyFont="1" applyBorder="1"/>
    <xf numFmtId="1" fontId="3" fillId="0" borderId="56" xfId="0" applyNumberFormat="1" applyFont="1" applyBorder="1"/>
    <xf numFmtId="1" fontId="3" fillId="0" borderId="41" xfId="0" applyNumberFormat="1" applyFont="1" applyBorder="1"/>
    <xf numFmtId="1" fontId="3" fillId="0" borderId="5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3" fillId="0" borderId="56" xfId="0" applyNumberFormat="1" applyFont="1" applyBorder="1" applyAlignment="1">
      <alignment horizontal="right"/>
    </xf>
    <xf numFmtId="1" fontId="7" fillId="0" borderId="50" xfId="0" applyNumberFormat="1" applyFont="1" applyBorder="1"/>
    <xf numFmtId="1" fontId="7" fillId="0" borderId="0" xfId="0" applyNumberFormat="1" applyFont="1"/>
    <xf numFmtId="1" fontId="3" fillId="0" borderId="118" xfId="0" applyNumberFormat="1" applyFont="1" applyBorder="1"/>
    <xf numFmtId="1" fontId="3" fillId="0" borderId="118" xfId="0" applyNumberFormat="1" applyFont="1" applyBorder="1" applyAlignment="1">
      <alignment horizontal="right"/>
    </xf>
    <xf numFmtId="1" fontId="3" fillId="0" borderId="40" xfId="0" applyNumberFormat="1" applyFont="1" applyBorder="1"/>
    <xf numFmtId="1" fontId="3" fillId="0" borderId="0" xfId="0" applyNumberFormat="1" applyFont="1"/>
    <xf numFmtId="1" fontId="3" fillId="0" borderId="40" xfId="0" applyNumberFormat="1" applyFont="1" applyBorder="1" applyAlignment="1">
      <alignment horizontal="right"/>
    </xf>
    <xf numFmtId="0" fontId="3" fillId="0" borderId="0" xfId="0" applyFont="1" applyFill="1" applyAlignment="1" applyProtection="1"/>
    <xf numFmtId="3" fontId="7" fillId="0" borderId="13" xfId="0" applyNumberFormat="1" applyFont="1" applyBorder="1" applyAlignment="1"/>
    <xf numFmtId="3" fontId="1" fillId="0" borderId="13" xfId="0" applyNumberFormat="1" applyFont="1" applyBorder="1" applyAlignment="1"/>
    <xf numFmtId="3" fontId="5" fillId="0" borderId="33" xfId="0" applyNumberFormat="1" applyFont="1" applyFill="1" applyBorder="1" applyAlignment="1">
      <alignment horizontal="right" wrapText="1"/>
    </xf>
    <xf numFmtId="3" fontId="5" fillId="0" borderId="22" xfId="0" applyNumberFormat="1" applyFont="1" applyFill="1" applyBorder="1" applyAlignment="1">
      <alignment horizontal="right" wrapText="1"/>
    </xf>
    <xf numFmtId="3" fontId="5" fillId="0" borderId="66" xfId="0" applyNumberFormat="1" applyFont="1" applyFill="1" applyBorder="1" applyAlignment="1">
      <alignment horizontal="right" wrapText="1"/>
    </xf>
    <xf numFmtId="3" fontId="5" fillId="0" borderId="13" xfId="0" applyNumberFormat="1" applyFont="1" applyFill="1" applyBorder="1" applyAlignment="1">
      <alignment horizontal="right" wrapText="1"/>
    </xf>
    <xf numFmtId="3" fontId="5" fillId="0" borderId="14" xfId="0" applyNumberFormat="1" applyFont="1" applyFill="1" applyBorder="1" applyAlignment="1">
      <alignment horizontal="right" wrapText="1"/>
    </xf>
    <xf numFmtId="3" fontId="4" fillId="0" borderId="13" xfId="0" applyNumberFormat="1" applyFont="1" applyFill="1" applyBorder="1" applyAlignment="1">
      <alignment horizontal="right" wrapText="1"/>
    </xf>
    <xf numFmtId="3" fontId="4" fillId="0" borderId="14" xfId="0" applyNumberFormat="1" applyFont="1" applyFill="1" applyBorder="1" applyAlignment="1">
      <alignment horizontal="right" wrapText="1"/>
    </xf>
    <xf numFmtId="3" fontId="5" fillId="0" borderId="13" xfId="0" applyNumberFormat="1" applyFont="1" applyFill="1" applyBorder="1" applyAlignment="1">
      <alignment wrapText="1"/>
    </xf>
    <xf numFmtId="3" fontId="4" fillId="0" borderId="86" xfId="0" applyNumberFormat="1" applyFont="1" applyFill="1" applyBorder="1" applyAlignment="1">
      <alignment horizontal="right" wrapText="1"/>
    </xf>
    <xf numFmtId="3" fontId="1" fillId="0" borderId="46" xfId="0" applyNumberFormat="1" applyFont="1" applyBorder="1" applyAlignment="1">
      <alignment wrapText="1"/>
    </xf>
    <xf numFmtId="3" fontId="7" fillId="0" borderId="12" xfId="0" applyNumberFormat="1" applyFont="1" applyBorder="1" applyAlignment="1"/>
    <xf numFmtId="3" fontId="3" fillId="0" borderId="12" xfId="0" applyNumberFormat="1" applyFont="1" applyBorder="1" applyAlignment="1"/>
    <xf numFmtId="3" fontId="1" fillId="0" borderId="49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3" fillId="0" borderId="0" xfId="0" applyFont="1" applyAlignment="1">
      <alignment horizontal="left" vertical="center"/>
    </xf>
    <xf numFmtId="164" fontId="7" fillId="0" borderId="38" xfId="0" applyNumberFormat="1" applyFont="1" applyBorder="1" applyAlignment="1">
      <alignment wrapText="1"/>
    </xf>
    <xf numFmtId="164" fontId="2" fillId="0" borderId="14" xfId="0" applyNumberFormat="1" applyFont="1" applyBorder="1" applyAlignment="1"/>
    <xf numFmtId="164" fontId="3" fillId="0" borderId="14" xfId="0" applyNumberFormat="1" applyFont="1" applyBorder="1" applyAlignment="1"/>
    <xf numFmtId="0" fontId="4" fillId="0" borderId="39" xfId="0" applyFont="1" applyFill="1" applyBorder="1" applyAlignment="1">
      <alignment wrapText="1"/>
    </xf>
    <xf numFmtId="0" fontId="3" fillId="0" borderId="6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04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04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2" fillId="0" borderId="10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35" xfId="0" applyFont="1" applyFill="1" applyBorder="1" applyProtection="1"/>
    <xf numFmtId="0" fontId="5" fillId="0" borderId="34" xfId="0" applyFont="1" applyFill="1" applyBorder="1" applyAlignment="1">
      <alignment horizontal="right" wrapText="1"/>
    </xf>
    <xf numFmtId="0" fontId="5" fillId="0" borderId="57" xfId="0" applyFont="1" applyFill="1" applyBorder="1" applyAlignment="1">
      <alignment horizontal="right" wrapText="1"/>
    </xf>
    <xf numFmtId="0" fontId="4" fillId="0" borderId="34" xfId="0" applyFont="1" applyFill="1" applyBorder="1" applyAlignment="1">
      <alignment horizontal="right" wrapText="1"/>
    </xf>
    <xf numFmtId="0" fontId="4" fillId="0" borderId="57" xfId="0" applyFont="1" applyFill="1" applyBorder="1" applyAlignment="1">
      <alignment horizontal="right" wrapText="1"/>
    </xf>
    <xf numFmtId="0" fontId="4" fillId="0" borderId="55" xfId="0" applyFont="1" applyFill="1" applyBorder="1" applyAlignment="1">
      <alignment horizontal="right" wrapText="1"/>
    </xf>
    <xf numFmtId="0" fontId="5" fillId="0" borderId="55" xfId="0" applyFont="1" applyFill="1" applyBorder="1" applyAlignment="1">
      <alignment horizontal="right" wrapText="1"/>
    </xf>
    <xf numFmtId="0" fontId="13" fillId="0" borderId="0" xfId="0" applyFont="1" applyFill="1"/>
    <xf numFmtId="164" fontId="13" fillId="0" borderId="0" xfId="0" applyNumberFormat="1" applyFont="1" applyFill="1"/>
    <xf numFmtId="0" fontId="13" fillId="0" borderId="0" xfId="0" applyFont="1"/>
    <xf numFmtId="0" fontId="10" fillId="0" borderId="0" xfId="1" applyFont="1" applyFill="1" applyBorder="1" applyAlignment="1">
      <alignment horizontal="left" wrapText="1"/>
    </xf>
    <xf numFmtId="0" fontId="10" fillId="0" borderId="136" xfId="1" applyFont="1" applyFill="1" applyBorder="1" applyAlignment="1">
      <alignment horizontal="left" wrapText="1"/>
    </xf>
    <xf numFmtId="0" fontId="10" fillId="0" borderId="5" xfId="1" applyFont="1" applyFill="1" applyBorder="1" applyAlignment="1">
      <alignment horizontal="left" wrapText="1"/>
    </xf>
    <xf numFmtId="0" fontId="10" fillId="0" borderId="6" xfId="1" applyFont="1" applyFill="1" applyBorder="1" applyAlignment="1">
      <alignment horizontal="left" wrapText="1"/>
    </xf>
    <xf numFmtId="0" fontId="10" fillId="0" borderId="0" xfId="1" applyFont="1" applyAlignment="1">
      <alignment horizontal="left"/>
    </xf>
    <xf numFmtId="0" fontId="10" fillId="0" borderId="0" xfId="1" applyFont="1"/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wrapText="1"/>
    </xf>
    <xf numFmtId="0" fontId="7" fillId="0" borderId="2" xfId="0" applyFont="1" applyBorder="1" applyAlignment="1">
      <alignment horizontal="justify" wrapText="1"/>
    </xf>
    <xf numFmtId="0" fontId="4" fillId="0" borderId="75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96" xfId="0" applyFont="1" applyBorder="1" applyAlignment="1">
      <alignment horizontal="center" vertical="center" wrapText="1"/>
    </xf>
    <xf numFmtId="0" fontId="4" fillId="0" borderId="105" xfId="0" applyFont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wrapText="1"/>
    </xf>
    <xf numFmtId="0" fontId="7" fillId="0" borderId="6" xfId="0" applyFont="1" applyFill="1" applyBorder="1" applyAlignment="1">
      <alignment wrapText="1"/>
    </xf>
    <xf numFmtId="0" fontId="7" fillId="0" borderId="1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118" xfId="0" applyFont="1" applyBorder="1" applyAlignment="1">
      <alignment horizontal="center" vertical="center" wrapText="1"/>
    </xf>
    <xf numFmtId="0" fontId="2" fillId="0" borderId="11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14" xfId="0" applyFont="1" applyBorder="1" applyAlignment="1">
      <alignment horizontal="center" vertical="center" wrapText="1"/>
    </xf>
    <xf numFmtId="0" fontId="3" fillId="0" borderId="110" xfId="0" applyFont="1" applyBorder="1" applyAlignment="1">
      <alignment horizontal="center" vertical="center" wrapText="1"/>
    </xf>
    <xf numFmtId="0" fontId="3" fillId="0" borderId="115" xfId="0" applyFont="1" applyBorder="1" applyAlignment="1">
      <alignment horizontal="center" vertical="center" wrapText="1"/>
    </xf>
    <xf numFmtId="0" fontId="3" fillId="0" borderId="116" xfId="0" applyFont="1" applyBorder="1" applyAlignment="1">
      <alignment horizontal="center" vertical="center" wrapText="1"/>
    </xf>
    <xf numFmtId="0" fontId="3" fillId="0" borderId="1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40" xfId="0" applyFont="1" applyBorder="1" applyAlignment="1">
      <alignment horizontal="center" vertical="center" wrapText="1"/>
    </xf>
    <xf numFmtId="0" fontId="3" fillId="0" borderId="14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88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 wrapText="1"/>
    </xf>
    <xf numFmtId="0" fontId="3" fillId="0" borderId="120" xfId="0" applyFont="1" applyBorder="1" applyAlignment="1">
      <alignment horizontal="center" vertical="center" wrapText="1"/>
    </xf>
    <xf numFmtId="0" fontId="3" fillId="0" borderId="121" xfId="0" applyFont="1" applyBorder="1" applyAlignment="1">
      <alignment horizontal="center" vertical="center" wrapText="1"/>
    </xf>
    <xf numFmtId="0" fontId="3" fillId="0" borderId="138" xfId="0" applyFont="1" applyBorder="1" applyAlignment="1">
      <alignment horizontal="center" vertical="center" wrapText="1"/>
    </xf>
    <xf numFmtId="0" fontId="3" fillId="0" borderId="139" xfId="0" applyFont="1" applyBorder="1" applyAlignment="1">
      <alignment horizontal="center" vertical="center" wrapText="1"/>
    </xf>
    <xf numFmtId="0" fontId="4" fillId="0" borderId="125" xfId="0" applyFont="1" applyBorder="1" applyAlignment="1">
      <alignment horizontal="center" vertical="center" wrapText="1"/>
    </xf>
    <xf numFmtId="0" fontId="3" fillId="0" borderId="10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3" fillId="0" borderId="127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3" fillId="0" borderId="127" xfId="0" applyFont="1" applyBorder="1" applyAlignment="1">
      <alignment horizontal="center" vertical="center" wrapText="1"/>
    </xf>
    <xf numFmtId="0" fontId="3" fillId="0" borderId="126" xfId="0" applyFont="1" applyBorder="1" applyAlignment="1">
      <alignment horizontal="center" vertical="center" wrapText="1"/>
    </xf>
    <xf numFmtId="0" fontId="3" fillId="0" borderId="128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0" xfId="0" applyFont="1" applyFill="1" applyBorder="1" applyAlignment="1">
      <alignment horizontal="center" vertical="center" wrapText="1"/>
    </xf>
    <xf numFmtId="0" fontId="4" fillId="0" borderId="91" xfId="0" applyFont="1" applyFill="1" applyBorder="1" applyAlignment="1">
      <alignment horizontal="center" vertical="center" wrapText="1"/>
    </xf>
    <xf numFmtId="0" fontId="4" fillId="0" borderId="92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0" fontId="3" fillId="0" borderId="9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0" xfId="0" applyFont="1" applyFill="1" applyBorder="1" applyAlignment="1">
      <alignment horizontal="center" vertical="center" wrapText="1"/>
    </xf>
    <xf numFmtId="0" fontId="4" fillId="0" borderId="93" xfId="0" applyFont="1" applyFill="1" applyBorder="1" applyAlignment="1">
      <alignment horizontal="center" vertical="center" wrapText="1"/>
    </xf>
    <xf numFmtId="0" fontId="4" fillId="0" borderId="94" xfId="0" applyFont="1" applyFill="1" applyBorder="1" applyAlignment="1">
      <alignment horizontal="center" vertical="center" wrapText="1"/>
    </xf>
    <xf numFmtId="0" fontId="4" fillId="0" borderId="95" xfId="0" applyFont="1" applyFill="1" applyBorder="1" applyAlignment="1">
      <alignment horizontal="center" vertical="center" wrapText="1"/>
    </xf>
    <xf numFmtId="0" fontId="4" fillId="0" borderId="96" xfId="0" applyFont="1" applyFill="1" applyBorder="1" applyAlignment="1">
      <alignment horizontal="center" vertical="center" wrapText="1"/>
    </xf>
    <xf numFmtId="0" fontId="4" fillId="0" borderId="97" xfId="0" applyFont="1" applyFill="1" applyBorder="1" applyAlignment="1">
      <alignment horizontal="center" vertical="center" wrapText="1"/>
    </xf>
    <xf numFmtId="0" fontId="4" fillId="0" borderId="9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4" fillId="0" borderId="82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83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8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110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164" fontId="4" fillId="0" borderId="103" xfId="0" applyNumberFormat="1" applyFont="1" applyFill="1" applyBorder="1" applyAlignment="1">
      <alignment horizontal="center" vertical="center" wrapText="1"/>
    </xf>
    <xf numFmtId="164" fontId="4" fillId="0" borderId="50" xfId="0" applyNumberFormat="1" applyFont="1" applyFill="1" applyBorder="1" applyAlignment="1">
      <alignment horizontal="center" vertical="center" wrapText="1"/>
    </xf>
    <xf numFmtId="164" fontId="4" fillId="0" borderId="111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 applyProtection="1">
      <alignment horizontal="center" vertical="center" wrapText="1"/>
    </xf>
    <xf numFmtId="0" fontId="2" fillId="0" borderId="110" xfId="0" applyFont="1" applyFill="1" applyBorder="1" applyAlignment="1" applyProtection="1">
      <alignment horizontal="center" vertical="center" wrapText="1"/>
    </xf>
    <xf numFmtId="0" fontId="2" fillId="0" borderId="58" xfId="0" applyFont="1" applyFill="1" applyBorder="1" applyAlignment="1" applyProtection="1">
      <alignment horizontal="center" vertical="center" wrapText="1"/>
    </xf>
    <xf numFmtId="0" fontId="2" fillId="0" borderId="44" xfId="0" applyFont="1" applyFill="1" applyBorder="1" applyAlignment="1" applyProtection="1">
      <alignment horizontal="center" vertical="center" wrapText="1"/>
    </xf>
    <xf numFmtId="0" fontId="2" fillId="0" borderId="41" xfId="0" applyFont="1" applyFill="1" applyBorder="1" applyAlignment="1" applyProtection="1">
      <alignment horizontal="center" vertical="center" wrapText="1"/>
    </xf>
    <xf numFmtId="0" fontId="2" fillId="0" borderId="55" xfId="0" applyFont="1" applyFill="1" applyBorder="1" applyAlignment="1" applyProtection="1">
      <alignment horizontal="center" vertical="center" wrapText="1"/>
    </xf>
    <xf numFmtId="164" fontId="4" fillId="0" borderId="42" xfId="0" applyNumberFormat="1" applyFont="1" applyFill="1" applyBorder="1" applyAlignment="1" applyProtection="1">
      <alignment horizontal="center" vertical="center" wrapText="1"/>
    </xf>
    <xf numFmtId="164" fontId="2" fillId="0" borderId="48" xfId="0" applyNumberFormat="1" applyFont="1" applyFill="1" applyBorder="1" applyAlignment="1" applyProtection="1">
      <alignment horizontal="center" vertical="center" wrapText="1"/>
    </xf>
    <xf numFmtId="164" fontId="2" fillId="0" borderId="137" xfId="0" applyNumberFormat="1" applyFont="1" applyFill="1" applyBorder="1" applyAlignment="1" applyProtection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80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</cellXfs>
  <cellStyles count="4">
    <cellStyle name="Hiperłącze" xfId="1" builtinId="8"/>
    <cellStyle name="Kolumna" xfId="2" xr:uid="{00000000-0005-0000-0000-000001000000}"/>
    <cellStyle name="Normalny" xfId="0" builtinId="0"/>
    <cellStyle name="Normalny 2" xfId="3" xr:uid="{00000000-0005-0000-0000-000003000000}"/>
  </cellStyles>
  <dxfs count="0"/>
  <tableStyles count="0" defaultTableStyle="TableStyleMedium2" defaultPivotStyle="PivotStyleLight16"/>
  <colors>
    <mruColors>
      <color rgb="FF001D77"/>
      <color rgb="FF007AC9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zoomScaleNormal="100" workbookViewId="0">
      <selection activeCell="B20" sqref="B20"/>
    </sheetView>
  </sheetViews>
  <sheetFormatPr defaultColWidth="9" defaultRowHeight="12.75" x14ac:dyDescent="0.2"/>
  <cols>
    <col min="1" max="1" width="9" style="1"/>
    <col min="2" max="3" width="15.85546875" style="1" customWidth="1"/>
    <col min="4" max="8" width="9" style="1"/>
    <col min="9" max="9" width="10.42578125" style="1" customWidth="1"/>
    <col min="10" max="16384" width="9" style="1"/>
  </cols>
  <sheetData>
    <row r="2" spans="1:10" x14ac:dyDescent="0.2">
      <c r="A2" s="4"/>
      <c r="B2" s="289" t="s">
        <v>74</v>
      </c>
    </row>
    <row r="4" spans="1:10" x14ac:dyDescent="0.2">
      <c r="B4" s="2"/>
      <c r="C4" s="2"/>
      <c r="D4" s="2"/>
      <c r="E4" s="2"/>
      <c r="F4" s="2"/>
      <c r="G4" s="2"/>
    </row>
    <row r="5" spans="1:10" x14ac:dyDescent="0.2">
      <c r="A5" s="4"/>
      <c r="B5" s="456" t="s">
        <v>101</v>
      </c>
      <c r="C5" s="456"/>
      <c r="D5" s="456"/>
      <c r="E5" s="4"/>
      <c r="F5" s="4"/>
      <c r="G5" s="4"/>
      <c r="H5" s="4"/>
      <c r="I5" s="4"/>
      <c r="J5" s="4"/>
    </row>
    <row r="6" spans="1:10" x14ac:dyDescent="0.2">
      <c r="B6" s="456" t="s">
        <v>105</v>
      </c>
      <c r="C6" s="456"/>
      <c r="D6" s="456"/>
      <c r="E6" s="456"/>
      <c r="F6" s="456"/>
      <c r="G6" s="456"/>
      <c r="H6" s="456"/>
      <c r="I6" s="4"/>
      <c r="J6" s="4"/>
    </row>
    <row r="7" spans="1:10" x14ac:dyDescent="0.2">
      <c r="A7" s="4"/>
      <c r="B7" s="457" t="s">
        <v>134</v>
      </c>
      <c r="C7" s="457"/>
      <c r="D7" s="457"/>
      <c r="E7" s="457"/>
      <c r="F7" s="457"/>
      <c r="G7" s="457"/>
      <c r="H7" s="457"/>
      <c r="I7" s="457"/>
      <c r="J7" s="457"/>
    </row>
    <row r="8" spans="1:10" x14ac:dyDescent="0.2">
      <c r="A8" s="4"/>
      <c r="B8" s="457" t="s">
        <v>162</v>
      </c>
      <c r="C8" s="457"/>
      <c r="D8" s="457"/>
      <c r="E8" s="457"/>
      <c r="F8" s="457"/>
      <c r="G8" s="457"/>
      <c r="H8" s="457"/>
      <c r="I8" s="457"/>
      <c r="J8" s="457"/>
    </row>
    <row r="9" spans="1:10" x14ac:dyDescent="0.2">
      <c r="A9" s="4"/>
      <c r="B9" s="456" t="s">
        <v>174</v>
      </c>
      <c r="C9" s="456"/>
      <c r="D9" s="456"/>
      <c r="E9" s="456"/>
      <c r="F9" s="456"/>
      <c r="G9" s="456"/>
      <c r="H9" s="456"/>
      <c r="I9" s="456"/>
      <c r="J9" s="456"/>
    </row>
    <row r="10" spans="1:10" ht="12.75" customHeight="1" x14ac:dyDescent="0.2">
      <c r="A10" s="287"/>
      <c r="B10" s="452" t="s">
        <v>183</v>
      </c>
      <c r="C10" s="452"/>
      <c r="D10" s="452"/>
      <c r="E10" s="452"/>
      <c r="F10" s="452"/>
      <c r="G10" s="452"/>
      <c r="H10" s="452"/>
      <c r="I10" s="288"/>
      <c r="J10" s="288"/>
    </row>
    <row r="11" spans="1:10" ht="13.5" customHeight="1" thickBot="1" x14ac:dyDescent="0.25">
      <c r="A11" s="287"/>
      <c r="B11" s="453" t="s">
        <v>184</v>
      </c>
      <c r="C11" s="453"/>
      <c r="D11" s="453"/>
      <c r="E11" s="453"/>
      <c r="F11" s="453"/>
      <c r="G11" s="453"/>
      <c r="H11" s="453"/>
      <c r="I11" s="453"/>
      <c r="J11" s="288"/>
    </row>
    <row r="12" spans="1:10" ht="12.75" customHeight="1" x14ac:dyDescent="0.2">
      <c r="A12" s="11"/>
      <c r="B12" s="454" t="s">
        <v>185</v>
      </c>
      <c r="C12" s="455"/>
      <c r="D12" s="455"/>
      <c r="E12" s="455"/>
      <c r="F12" s="455"/>
      <c r="G12" s="455"/>
      <c r="H12" s="455"/>
      <c r="I12" s="455"/>
      <c r="J12" s="455"/>
    </row>
    <row r="13" spans="1:10" ht="12.75" customHeight="1" x14ac:dyDescent="0.2">
      <c r="A13" s="11"/>
      <c r="B13" s="452" t="s">
        <v>186</v>
      </c>
      <c r="C13" s="452"/>
      <c r="D13" s="452"/>
      <c r="E13" s="452"/>
      <c r="F13" s="452"/>
      <c r="G13" s="288"/>
      <c r="H13" s="288"/>
      <c r="I13" s="288"/>
      <c r="J13" s="288"/>
    </row>
    <row r="14" spans="1:10" ht="12.75" customHeight="1" x14ac:dyDescent="0.2">
      <c r="A14" s="11"/>
      <c r="B14" s="452" t="s">
        <v>187</v>
      </c>
      <c r="C14" s="452"/>
      <c r="D14" s="452"/>
      <c r="E14" s="452"/>
      <c r="F14" s="452"/>
      <c r="G14" s="452"/>
      <c r="H14" s="452"/>
      <c r="I14" s="452"/>
      <c r="J14" s="288"/>
    </row>
  </sheetData>
  <mergeCells count="10">
    <mergeCell ref="B6:H6"/>
    <mergeCell ref="B5:D5"/>
    <mergeCell ref="B7:J7"/>
    <mergeCell ref="B8:J8"/>
    <mergeCell ref="B9:J9"/>
    <mergeCell ref="B10:H10"/>
    <mergeCell ref="B11:I11"/>
    <mergeCell ref="B13:F13"/>
    <mergeCell ref="B14:I14"/>
    <mergeCell ref="B12:J12"/>
  </mergeCells>
  <hyperlinks>
    <hyperlink ref="B8:J8" location="Tabl.4!A1" display="Tablica 4. Turyści zagraniczni w turystycznych obiektach noclegowych według rodzajów obiektów " xr:uid="{00000000-0004-0000-0000-000000000000}"/>
    <hyperlink ref="B6:H6" location="Tabl.2!A1" display="Tablica 2. Placówki gastronomiczne w wybranych turystycznych obiektach noclegowych" xr:uid="{00000000-0004-0000-0000-000004000000}"/>
    <hyperlink ref="B5:D5" location="Tabl.1!A1" display="Tablica 1. Turystyczne obiekty noclegowe" xr:uid="{00000000-0004-0000-0000-000005000000}"/>
    <hyperlink ref="B7:J7" location="Tabl.3!A1" display="Tablica 3. Turyści w turystycznych obiektach noclegowych według rodzajów obiektów " xr:uid="{00000000-0004-0000-0000-000006000000}"/>
    <hyperlink ref="B10:H10" location="Tabl.6!A1" display="Tablica 6. Turyści w turystycznych obiektach noclegowych według rodzajów obiektów " xr:uid="{F14515F7-BFB1-4784-A897-2B38FBEBD0AB}"/>
    <hyperlink ref="B11:I11" location="Tabl.7!A1" display="Tablica 7. Turyści zagraniczni w turystycznych obiektach noclegowych według rodzajów obiektów " xr:uid="{C1719A0B-E0C9-4035-9254-A0EBCAC9F5FF}"/>
    <hyperlink ref="B13:F13" location="Tabl.9!A1" display="Tablica 9. Wynajęte pokoje według rodzajów obiektów hotelowych " xr:uid="{8D83AFCD-BCF7-435F-82D9-E333631DB63E}"/>
    <hyperlink ref="B14:I14" location="Tabl.10!A1" display="Tablica 10. Turystyczne obiekty noclegowe i ich wykorzystanie według podregionów i powiatów" xr:uid="{A2C3C74F-9369-4FC9-B19C-77C66C95DFEE}"/>
    <hyperlink ref="B12:J12" location="Tabl.8!A1" display="Tablica 8. Turyści zagraniczni korzystający z turystycznych obiektów noclegowych według wybranych rodzajów obiektów i krajów stałego zamieszkania" xr:uid="{AFC337E7-D1BD-42EE-B36E-C62C701D246B}"/>
  </hyperlinks>
  <pageMargins left="0.7" right="0.7" top="0.75" bottom="0.75" header="0.3" footer="0.3"/>
  <pageSetup paperSize="9" orientation="portrait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"/>
  <sheetViews>
    <sheetView workbookViewId="0">
      <selection activeCell="H19" sqref="H19"/>
    </sheetView>
  </sheetViews>
  <sheetFormatPr defaultRowHeight="12.75" x14ac:dyDescent="0.2"/>
  <cols>
    <col min="1" max="1" width="25" style="1" customWidth="1"/>
    <col min="2" max="9" width="14.7109375" style="1" customWidth="1"/>
    <col min="10" max="10" width="9.140625" style="1"/>
    <col min="11" max="11" width="12.5703125" style="1" customWidth="1"/>
    <col min="12" max="16384" width="9.140625" style="1"/>
  </cols>
  <sheetData>
    <row r="1" spans="1:11" s="11" customFormat="1" ht="12.75" customHeight="1" x14ac:dyDescent="0.2">
      <c r="A1" s="519" t="s">
        <v>186</v>
      </c>
      <c r="B1" s="519"/>
      <c r="C1" s="519"/>
      <c r="D1" s="519"/>
      <c r="E1" s="519"/>
      <c r="F1" s="519"/>
      <c r="G1" s="519"/>
      <c r="H1" s="519"/>
      <c r="I1" s="519"/>
    </row>
    <row r="2" spans="1:11" s="11" customFormat="1" ht="17.25" customHeight="1" thickBot="1" x14ac:dyDescent="0.25">
      <c r="A2" s="91"/>
      <c r="B2" s="91"/>
      <c r="C2" s="91"/>
      <c r="D2" s="91"/>
      <c r="E2" s="91"/>
      <c r="F2" s="91"/>
      <c r="G2" s="91"/>
      <c r="H2" s="91"/>
      <c r="I2" s="91"/>
      <c r="K2" s="242" t="s">
        <v>74</v>
      </c>
    </row>
    <row r="3" spans="1:11" ht="15" customHeight="1" x14ac:dyDescent="0.2">
      <c r="A3" s="524" t="s">
        <v>8</v>
      </c>
      <c r="B3" s="548" t="s">
        <v>21</v>
      </c>
      <c r="C3" s="549"/>
      <c r="D3" s="560"/>
      <c r="E3" s="532" t="s">
        <v>84</v>
      </c>
      <c r="F3" s="533"/>
      <c r="G3" s="534"/>
      <c r="H3" s="520" t="s">
        <v>96</v>
      </c>
      <c r="I3" s="556"/>
      <c r="K3" s="242"/>
    </row>
    <row r="4" spans="1:11" ht="15" customHeight="1" x14ac:dyDescent="0.2">
      <c r="A4" s="525"/>
      <c r="B4" s="245">
        <v>2024</v>
      </c>
      <c r="C4" s="523">
        <v>2025</v>
      </c>
      <c r="D4" s="523"/>
      <c r="E4" s="245">
        <v>2024</v>
      </c>
      <c r="F4" s="523">
        <v>2025</v>
      </c>
      <c r="G4" s="523"/>
      <c r="H4" s="523" t="s">
        <v>85</v>
      </c>
      <c r="I4" s="558"/>
    </row>
    <row r="5" spans="1:11" ht="15" customHeight="1" thickBot="1" x14ac:dyDescent="0.25">
      <c r="A5" s="526"/>
      <c r="B5" s="471" t="s">
        <v>77</v>
      </c>
      <c r="C5" s="472"/>
      <c r="D5" s="243" t="s">
        <v>130</v>
      </c>
      <c r="E5" s="471" t="s">
        <v>77</v>
      </c>
      <c r="F5" s="472"/>
      <c r="G5" s="243" t="s">
        <v>130</v>
      </c>
      <c r="H5" s="61">
        <v>2024</v>
      </c>
      <c r="I5" s="243">
        <v>2025</v>
      </c>
    </row>
    <row r="6" spans="1:11" s="7" customFormat="1" x14ac:dyDescent="0.2">
      <c r="A6" s="67" t="s">
        <v>0</v>
      </c>
      <c r="B6" s="134">
        <v>3139101</v>
      </c>
      <c r="C6" s="234">
        <v>3294569</v>
      </c>
      <c r="D6" s="201">
        <f>C6/B6*100</f>
        <v>104.952628156915</v>
      </c>
      <c r="E6" s="143">
        <v>1231025</v>
      </c>
      <c r="F6" s="231">
        <v>1215727</v>
      </c>
      <c r="G6" s="201">
        <f>F6/E6*100</f>
        <v>98.757295749477052</v>
      </c>
      <c r="H6" s="229">
        <v>55.3</v>
      </c>
      <c r="I6" s="424">
        <v>55.8</v>
      </c>
    </row>
    <row r="7" spans="1:11" x14ac:dyDescent="0.2">
      <c r="A7" s="79" t="s">
        <v>12</v>
      </c>
      <c r="B7" s="129">
        <v>2348334</v>
      </c>
      <c r="C7" s="232">
        <v>2437581</v>
      </c>
      <c r="D7" s="9">
        <f t="shared" ref="D7:D10" si="0">C7/B7*100</f>
        <v>103.80043894948503</v>
      </c>
      <c r="E7" s="126">
        <v>922241</v>
      </c>
      <c r="F7" s="233">
        <v>921559</v>
      </c>
      <c r="G7" s="9">
        <f t="shared" ref="G7:G10" si="1">F7/E7*100</f>
        <v>99.926049698506134</v>
      </c>
      <c r="H7" s="230">
        <v>58.5</v>
      </c>
      <c r="I7" s="425">
        <v>59</v>
      </c>
    </row>
    <row r="8" spans="1:11" x14ac:dyDescent="0.2">
      <c r="A8" s="79" t="s">
        <v>35</v>
      </c>
      <c r="B8" s="127">
        <v>3817</v>
      </c>
      <c r="C8" s="233">
        <v>3267</v>
      </c>
      <c r="D8" s="9">
        <f t="shared" si="0"/>
        <v>85.590778097982707</v>
      </c>
      <c r="E8" s="126">
        <v>147</v>
      </c>
      <c r="F8" s="233">
        <v>217</v>
      </c>
      <c r="G8" s="9">
        <f t="shared" si="1"/>
        <v>147.61904761904762</v>
      </c>
      <c r="H8" s="133">
        <v>10.4</v>
      </c>
      <c r="I8" s="426">
        <v>9.6</v>
      </c>
    </row>
    <row r="9" spans="1:11" x14ac:dyDescent="0.2">
      <c r="A9" s="79" t="s">
        <v>14</v>
      </c>
      <c r="B9" s="127">
        <v>83811</v>
      </c>
      <c r="C9" s="233">
        <v>79845</v>
      </c>
      <c r="D9" s="9">
        <f t="shared" si="0"/>
        <v>95.267924258152277</v>
      </c>
      <c r="E9" s="126">
        <v>19141</v>
      </c>
      <c r="F9" s="233">
        <v>17290</v>
      </c>
      <c r="G9" s="9">
        <f t="shared" si="1"/>
        <v>90.329658847500127</v>
      </c>
      <c r="H9" s="133">
        <v>38.299999999999997</v>
      </c>
      <c r="I9" s="426">
        <v>35.799999999999997</v>
      </c>
    </row>
    <row r="10" spans="1:11" x14ac:dyDescent="0.2">
      <c r="A10" s="427" t="s">
        <v>34</v>
      </c>
      <c r="B10" s="127">
        <v>703139</v>
      </c>
      <c r="C10" s="233">
        <v>773876</v>
      </c>
      <c r="D10" s="9">
        <f t="shared" si="0"/>
        <v>110.06017302411047</v>
      </c>
      <c r="E10" s="126">
        <v>289496</v>
      </c>
      <c r="F10" s="233">
        <v>276661</v>
      </c>
      <c r="G10" s="9">
        <f t="shared" si="1"/>
        <v>95.566432696824819</v>
      </c>
      <c r="H10" s="133">
        <v>49.8</v>
      </c>
      <c r="I10" s="426">
        <v>51.1</v>
      </c>
    </row>
  </sheetData>
  <mergeCells count="10">
    <mergeCell ref="E5:F5"/>
    <mergeCell ref="A1:I1"/>
    <mergeCell ref="B3:D3"/>
    <mergeCell ref="E3:G3"/>
    <mergeCell ref="H3:I3"/>
    <mergeCell ref="C4:D4"/>
    <mergeCell ref="F4:G4"/>
    <mergeCell ref="H4:I4"/>
    <mergeCell ref="A3:A5"/>
    <mergeCell ref="B5:C5"/>
  </mergeCells>
  <hyperlinks>
    <hyperlink ref="K2" location="SPIS_TABLIC!A1" display="SPIS TABLIC" xr:uid="{00000000-0004-0000-06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60"/>
  <sheetViews>
    <sheetView zoomScaleNormal="100" workbookViewId="0">
      <pane ySplit="5" topLeftCell="A6" activePane="bottomLeft" state="frozen"/>
      <selection pane="bottomLeft" activeCell="O16" sqref="O16"/>
    </sheetView>
  </sheetViews>
  <sheetFormatPr defaultColWidth="9" defaultRowHeight="12.75" x14ac:dyDescent="0.2"/>
  <cols>
    <col min="1" max="1" width="23.85546875" style="1" customWidth="1"/>
    <col min="2" max="2" width="8.7109375" style="1" customWidth="1"/>
    <col min="3" max="9" width="14.7109375" style="1" customWidth="1"/>
    <col min="10" max="10" width="12.7109375" style="1" customWidth="1"/>
    <col min="11" max="11" width="15" style="1" customWidth="1"/>
    <col min="12" max="12" width="12.7109375" style="1" customWidth="1"/>
    <col min="13" max="13" width="13.42578125" style="1" customWidth="1"/>
    <col min="14" max="14" width="12.28515625" style="1" customWidth="1"/>
    <col min="15" max="15" width="12.85546875" style="64" customWidth="1"/>
    <col min="16" max="16" width="11.7109375" style="1" bestFit="1" customWidth="1"/>
    <col min="17" max="17" width="12.7109375" style="1" customWidth="1"/>
    <col min="18" max="18" width="11.7109375" style="1" bestFit="1" customWidth="1"/>
    <col min="19" max="19" width="12.5703125" style="64" customWidth="1"/>
    <col min="20" max="20" width="9" style="1"/>
    <col min="21" max="21" width="13.5703125" style="1" customWidth="1"/>
    <col min="22" max="16384" width="9" style="1"/>
  </cols>
  <sheetData>
    <row r="1" spans="1:22" ht="17.25" customHeight="1" x14ac:dyDescent="0.2">
      <c r="A1" s="519" t="s">
        <v>187</v>
      </c>
      <c r="B1" s="519"/>
      <c r="C1" s="519"/>
      <c r="D1" s="519"/>
      <c r="E1" s="519"/>
      <c r="F1" s="519"/>
      <c r="G1" s="519"/>
      <c r="H1" s="519"/>
      <c r="I1" s="519"/>
    </row>
    <row r="2" spans="1:22" ht="15.75" customHeight="1" thickBot="1" x14ac:dyDescent="0.25">
      <c r="A2" s="86"/>
      <c r="B2" s="86"/>
      <c r="C2" s="86"/>
      <c r="D2" s="86"/>
      <c r="E2" s="86"/>
      <c r="F2" s="86"/>
      <c r="G2" s="86"/>
      <c r="H2" s="86"/>
      <c r="I2" s="86"/>
      <c r="U2" s="242" t="s">
        <v>74</v>
      </c>
    </row>
    <row r="3" spans="1:22" s="2" customFormat="1" ht="20.25" customHeight="1" x14ac:dyDescent="0.2">
      <c r="A3" s="579" t="s">
        <v>54</v>
      </c>
      <c r="B3" s="580"/>
      <c r="C3" s="561" t="s">
        <v>83</v>
      </c>
      <c r="D3" s="563"/>
      <c r="E3" s="561" t="s">
        <v>104</v>
      </c>
      <c r="F3" s="563"/>
      <c r="G3" s="561" t="s">
        <v>114</v>
      </c>
      <c r="H3" s="563"/>
      <c r="I3" s="561" t="s">
        <v>55</v>
      </c>
      <c r="J3" s="562"/>
      <c r="K3" s="563"/>
      <c r="L3" s="561" t="s">
        <v>33</v>
      </c>
      <c r="M3" s="562"/>
      <c r="N3" s="563"/>
      <c r="O3" s="567" t="s">
        <v>103</v>
      </c>
      <c r="P3" s="570" t="s">
        <v>115</v>
      </c>
      <c r="Q3" s="571"/>
      <c r="R3" s="572"/>
      <c r="S3" s="576" t="s">
        <v>116</v>
      </c>
    </row>
    <row r="4" spans="1:22" s="2" customFormat="1" ht="24.75" customHeight="1" x14ac:dyDescent="0.2">
      <c r="A4" s="583" t="s">
        <v>133</v>
      </c>
      <c r="B4" s="476"/>
      <c r="C4" s="581"/>
      <c r="D4" s="582"/>
      <c r="E4" s="581"/>
      <c r="F4" s="582"/>
      <c r="G4" s="564"/>
      <c r="H4" s="566"/>
      <c r="I4" s="564"/>
      <c r="J4" s="565"/>
      <c r="K4" s="566"/>
      <c r="L4" s="564"/>
      <c r="M4" s="565"/>
      <c r="N4" s="566"/>
      <c r="O4" s="568"/>
      <c r="P4" s="573"/>
      <c r="Q4" s="574"/>
      <c r="R4" s="575"/>
      <c r="S4" s="577"/>
    </row>
    <row r="5" spans="1:22" s="2" customFormat="1" ht="63.75" customHeight="1" thickBot="1" x14ac:dyDescent="0.25">
      <c r="A5" s="584"/>
      <c r="B5" s="585"/>
      <c r="C5" s="26" t="s">
        <v>56</v>
      </c>
      <c r="D5" s="26" t="s">
        <v>117</v>
      </c>
      <c r="E5" s="26" t="s">
        <v>56</v>
      </c>
      <c r="F5" s="26" t="s">
        <v>117</v>
      </c>
      <c r="G5" s="26" t="s">
        <v>56</v>
      </c>
      <c r="H5" s="26" t="s">
        <v>194</v>
      </c>
      <c r="I5" s="26" t="s">
        <v>56</v>
      </c>
      <c r="J5" s="26" t="s">
        <v>118</v>
      </c>
      <c r="K5" s="26" t="s">
        <v>129</v>
      </c>
      <c r="L5" s="26" t="s">
        <v>56</v>
      </c>
      <c r="M5" s="26" t="s">
        <v>119</v>
      </c>
      <c r="N5" s="26" t="s">
        <v>129</v>
      </c>
      <c r="O5" s="569"/>
      <c r="P5" s="111" t="s">
        <v>56</v>
      </c>
      <c r="Q5" s="26" t="s">
        <v>119</v>
      </c>
      <c r="R5" s="114" t="s">
        <v>129</v>
      </c>
      <c r="S5" s="578"/>
    </row>
    <row r="6" spans="1:22" s="2" customFormat="1" ht="12.75" customHeight="1" x14ac:dyDescent="0.2">
      <c r="A6" s="24" t="s">
        <v>57</v>
      </c>
      <c r="B6" s="444" t="s">
        <v>25</v>
      </c>
      <c r="C6" s="264">
        <v>1465</v>
      </c>
      <c r="D6" s="268">
        <v>556</v>
      </c>
      <c r="E6" s="268">
        <v>153732</v>
      </c>
      <c r="F6" s="268">
        <v>74148</v>
      </c>
      <c r="G6" s="268">
        <v>17233</v>
      </c>
      <c r="H6" s="268">
        <v>17087</v>
      </c>
      <c r="I6" s="251">
        <v>3786261</v>
      </c>
      <c r="J6" s="251">
        <v>868594</v>
      </c>
      <c r="K6" s="251">
        <v>3037222</v>
      </c>
      <c r="L6" s="251">
        <v>16524806</v>
      </c>
      <c r="M6" s="251">
        <v>3460945</v>
      </c>
      <c r="N6" s="251">
        <v>12405043</v>
      </c>
      <c r="O6" s="259">
        <v>47.1</v>
      </c>
      <c r="P6" s="251">
        <v>3139101</v>
      </c>
      <c r="Q6" s="251">
        <v>1231025</v>
      </c>
      <c r="R6" s="251">
        <v>3020576</v>
      </c>
      <c r="S6" s="278">
        <v>55.3</v>
      </c>
      <c r="T6" s="3"/>
      <c r="U6" s="3"/>
      <c r="V6" s="3"/>
    </row>
    <row r="7" spans="1:22" s="102" customFormat="1" ht="12.75" customHeight="1" x14ac:dyDescent="0.2">
      <c r="A7" s="23"/>
      <c r="B7" s="444" t="s">
        <v>26</v>
      </c>
      <c r="C7" s="252">
        <v>1505</v>
      </c>
      <c r="D7" s="269">
        <v>578</v>
      </c>
      <c r="E7" s="269">
        <v>159410</v>
      </c>
      <c r="F7" s="269">
        <v>76861</v>
      </c>
      <c r="G7" s="269">
        <v>17950</v>
      </c>
      <c r="H7" s="269">
        <v>17802</v>
      </c>
      <c r="I7" s="194">
        <v>4115321</v>
      </c>
      <c r="J7" s="194">
        <v>899753</v>
      </c>
      <c r="K7" s="194">
        <v>3266021</v>
      </c>
      <c r="L7" s="194">
        <v>17270638</v>
      </c>
      <c r="M7" s="194">
        <v>3466057</v>
      </c>
      <c r="N7" s="194">
        <v>13007045</v>
      </c>
      <c r="O7" s="277">
        <v>46.9</v>
      </c>
      <c r="P7" s="194">
        <v>3294569</v>
      </c>
      <c r="Q7" s="194">
        <v>1215727</v>
      </c>
      <c r="R7" s="194">
        <v>3156016</v>
      </c>
      <c r="S7" s="286">
        <v>55.8</v>
      </c>
      <c r="T7" s="8"/>
      <c r="U7" s="8"/>
      <c r="V7" s="101"/>
    </row>
    <row r="8" spans="1:22" s="2" customFormat="1" x14ac:dyDescent="0.2">
      <c r="A8" s="103" t="s">
        <v>120</v>
      </c>
      <c r="B8" s="443" t="s">
        <v>25</v>
      </c>
      <c r="C8" s="265">
        <v>741</v>
      </c>
      <c r="D8" s="260">
        <v>217</v>
      </c>
      <c r="E8" s="260">
        <v>82726</v>
      </c>
      <c r="F8" s="260">
        <v>36483</v>
      </c>
      <c r="G8" s="260">
        <v>6509</v>
      </c>
      <c r="H8" s="260">
        <v>6509</v>
      </c>
      <c r="I8" s="261">
        <v>1759494</v>
      </c>
      <c r="J8" s="261">
        <v>273338</v>
      </c>
      <c r="K8" s="261">
        <v>1331383</v>
      </c>
      <c r="L8" s="261">
        <v>9183491</v>
      </c>
      <c r="M8" s="261">
        <v>1282171</v>
      </c>
      <c r="N8" s="261">
        <v>6670798</v>
      </c>
      <c r="O8" s="262">
        <v>50.2</v>
      </c>
      <c r="P8" s="261">
        <v>1163602</v>
      </c>
      <c r="Q8" s="261">
        <v>324701</v>
      </c>
      <c r="R8" s="261">
        <v>1109176</v>
      </c>
      <c r="S8" s="280">
        <v>54.1</v>
      </c>
    </row>
    <row r="9" spans="1:22" s="102" customFormat="1" x14ac:dyDescent="0.2">
      <c r="A9" s="103"/>
      <c r="B9" s="444" t="s">
        <v>26</v>
      </c>
      <c r="C9" s="263">
        <v>724</v>
      </c>
      <c r="D9" s="271">
        <v>211</v>
      </c>
      <c r="E9" s="271">
        <v>82156</v>
      </c>
      <c r="F9" s="271">
        <v>36737</v>
      </c>
      <c r="G9" s="271">
        <v>6756</v>
      </c>
      <c r="H9" s="271">
        <v>6748</v>
      </c>
      <c r="I9" s="193">
        <v>1819499</v>
      </c>
      <c r="J9" s="193">
        <v>267856</v>
      </c>
      <c r="K9" s="193">
        <v>1353045</v>
      </c>
      <c r="L9" s="193">
        <v>9247767</v>
      </c>
      <c r="M9" s="193">
        <v>1240259</v>
      </c>
      <c r="N9" s="193">
        <v>6787728</v>
      </c>
      <c r="O9" s="272">
        <v>49.7</v>
      </c>
      <c r="P9" s="193">
        <v>1197649</v>
      </c>
      <c r="Q9" s="193">
        <v>313108</v>
      </c>
      <c r="R9" s="193">
        <v>1121889</v>
      </c>
      <c r="S9" s="281">
        <v>54.8</v>
      </c>
    </row>
    <row r="10" spans="1:22" s="2" customFormat="1" x14ac:dyDescent="0.2">
      <c r="A10" s="104" t="s">
        <v>58</v>
      </c>
      <c r="B10" s="445" t="s">
        <v>25</v>
      </c>
      <c r="C10" s="146">
        <v>5</v>
      </c>
      <c r="D10" s="144">
        <v>5</v>
      </c>
      <c r="E10" s="144">
        <v>438</v>
      </c>
      <c r="F10" s="144">
        <v>438</v>
      </c>
      <c r="G10" s="144">
        <v>100</v>
      </c>
      <c r="H10" s="144">
        <v>100</v>
      </c>
      <c r="I10" s="145">
        <v>18446</v>
      </c>
      <c r="J10" s="145">
        <v>3828</v>
      </c>
      <c r="K10" s="145">
        <v>18446</v>
      </c>
      <c r="L10" s="145">
        <v>47804</v>
      </c>
      <c r="M10" s="145">
        <v>12545</v>
      </c>
      <c r="N10" s="145">
        <v>47804</v>
      </c>
      <c r="O10" s="257">
        <v>29.3</v>
      </c>
      <c r="P10" s="145">
        <v>18183</v>
      </c>
      <c r="Q10" s="145">
        <v>6800</v>
      </c>
      <c r="R10" s="145">
        <v>18183</v>
      </c>
      <c r="S10" s="282">
        <v>49.5</v>
      </c>
    </row>
    <row r="11" spans="1:22" s="2" customFormat="1" x14ac:dyDescent="0.2">
      <c r="A11" s="37"/>
      <c r="B11" s="446" t="s">
        <v>26</v>
      </c>
      <c r="C11" s="254">
        <v>6</v>
      </c>
      <c r="D11" s="273">
        <v>6</v>
      </c>
      <c r="E11" s="273">
        <v>524</v>
      </c>
      <c r="F11" s="273">
        <v>524</v>
      </c>
      <c r="G11" s="273">
        <v>103</v>
      </c>
      <c r="H11" s="273">
        <v>103</v>
      </c>
      <c r="I11" s="197">
        <v>21028</v>
      </c>
      <c r="J11" s="197">
        <v>4266</v>
      </c>
      <c r="K11" s="197">
        <v>21028</v>
      </c>
      <c r="L11" s="197">
        <v>59891</v>
      </c>
      <c r="M11" s="197">
        <v>18098</v>
      </c>
      <c r="N11" s="197">
        <v>59891</v>
      </c>
      <c r="O11" s="270">
        <v>32.6</v>
      </c>
      <c r="P11" s="197">
        <v>18523</v>
      </c>
      <c r="Q11" s="197">
        <v>6756</v>
      </c>
      <c r="R11" s="197">
        <v>18523</v>
      </c>
      <c r="S11" s="279">
        <v>49.5</v>
      </c>
    </row>
    <row r="12" spans="1:22" s="2" customFormat="1" x14ac:dyDescent="0.2">
      <c r="A12" s="104" t="s">
        <v>59</v>
      </c>
      <c r="B12" s="445" t="s">
        <v>25</v>
      </c>
      <c r="C12" s="266">
        <v>312</v>
      </c>
      <c r="D12" s="249">
        <v>115</v>
      </c>
      <c r="E12" s="249">
        <v>42443</v>
      </c>
      <c r="F12" s="249">
        <v>24764</v>
      </c>
      <c r="G12" s="249">
        <v>4261</v>
      </c>
      <c r="H12" s="249">
        <v>4261</v>
      </c>
      <c r="I12" s="250">
        <v>1188388</v>
      </c>
      <c r="J12" s="250">
        <v>213374</v>
      </c>
      <c r="K12" s="250">
        <v>993218</v>
      </c>
      <c r="L12" s="250">
        <v>6107617</v>
      </c>
      <c r="M12" s="250">
        <v>1050827</v>
      </c>
      <c r="N12" s="250">
        <v>5003757</v>
      </c>
      <c r="O12" s="258">
        <v>54.6</v>
      </c>
      <c r="P12" s="250">
        <v>865514</v>
      </c>
      <c r="Q12" s="250">
        <v>257022</v>
      </c>
      <c r="R12" s="250">
        <v>846041</v>
      </c>
      <c r="S12" s="283">
        <v>57.1</v>
      </c>
    </row>
    <row r="13" spans="1:22" s="2" customFormat="1" x14ac:dyDescent="0.2">
      <c r="A13" s="37"/>
      <c r="B13" s="446" t="s">
        <v>26</v>
      </c>
      <c r="C13" s="255">
        <v>310</v>
      </c>
      <c r="D13" s="274">
        <v>116</v>
      </c>
      <c r="E13" s="274">
        <v>42741</v>
      </c>
      <c r="F13" s="274">
        <v>25511</v>
      </c>
      <c r="G13" s="274">
        <v>4711</v>
      </c>
      <c r="H13" s="274">
        <v>4708</v>
      </c>
      <c r="I13" s="195">
        <v>1233125</v>
      </c>
      <c r="J13" s="195">
        <v>205885</v>
      </c>
      <c r="K13" s="195">
        <v>1011181</v>
      </c>
      <c r="L13" s="195">
        <v>6225171</v>
      </c>
      <c r="M13" s="195">
        <v>999515</v>
      </c>
      <c r="N13" s="195">
        <v>5114894</v>
      </c>
      <c r="O13" s="275">
        <v>54.4</v>
      </c>
      <c r="P13" s="195">
        <v>907842</v>
      </c>
      <c r="Q13" s="195">
        <v>252128</v>
      </c>
      <c r="R13" s="195">
        <v>880557</v>
      </c>
      <c r="S13" s="284">
        <v>57.5</v>
      </c>
    </row>
    <row r="14" spans="1:22" s="2" customFormat="1" x14ac:dyDescent="0.2">
      <c r="A14" s="104" t="s">
        <v>60</v>
      </c>
      <c r="B14" s="445" t="s">
        <v>25</v>
      </c>
      <c r="C14" s="146">
        <v>220</v>
      </c>
      <c r="D14" s="144">
        <v>46</v>
      </c>
      <c r="E14" s="144">
        <v>20060</v>
      </c>
      <c r="F14" s="144">
        <v>5125</v>
      </c>
      <c r="G14" s="144">
        <v>1120</v>
      </c>
      <c r="H14" s="144">
        <v>1120</v>
      </c>
      <c r="I14" s="145">
        <v>285174</v>
      </c>
      <c r="J14" s="145">
        <v>26541</v>
      </c>
      <c r="K14" s="145">
        <v>147325</v>
      </c>
      <c r="L14" s="145">
        <v>1447359</v>
      </c>
      <c r="M14" s="145">
        <v>99694</v>
      </c>
      <c r="N14" s="145">
        <v>616298</v>
      </c>
      <c r="O14" s="257">
        <v>39.9</v>
      </c>
      <c r="P14" s="145">
        <v>140423</v>
      </c>
      <c r="Q14" s="145">
        <v>30133</v>
      </c>
      <c r="R14" s="145">
        <v>119251</v>
      </c>
      <c r="S14" s="282">
        <v>43.1</v>
      </c>
    </row>
    <row r="15" spans="1:22" s="2" customFormat="1" x14ac:dyDescent="0.2">
      <c r="A15" s="37"/>
      <c r="B15" s="446" t="s">
        <v>26</v>
      </c>
      <c r="C15" s="254">
        <v>215</v>
      </c>
      <c r="D15" s="273">
        <v>41</v>
      </c>
      <c r="E15" s="273">
        <v>20479</v>
      </c>
      <c r="F15" s="273">
        <v>5139</v>
      </c>
      <c r="G15" s="273">
        <v>934</v>
      </c>
      <c r="H15" s="273">
        <v>932</v>
      </c>
      <c r="I15" s="197">
        <v>299624</v>
      </c>
      <c r="J15" s="197">
        <v>27272</v>
      </c>
      <c r="K15" s="197">
        <v>149876</v>
      </c>
      <c r="L15" s="197">
        <v>1452283</v>
      </c>
      <c r="M15" s="197">
        <v>104346</v>
      </c>
      <c r="N15" s="197">
        <v>619640</v>
      </c>
      <c r="O15" s="270">
        <v>39.799999999999997</v>
      </c>
      <c r="P15" s="197">
        <v>130683</v>
      </c>
      <c r="Q15" s="197">
        <v>26857</v>
      </c>
      <c r="R15" s="197">
        <v>107138</v>
      </c>
      <c r="S15" s="279">
        <v>45.5</v>
      </c>
    </row>
    <row r="16" spans="1:22" s="2" customFormat="1" x14ac:dyDescent="0.2">
      <c r="A16" s="104" t="s">
        <v>61</v>
      </c>
      <c r="B16" s="445" t="s">
        <v>25</v>
      </c>
      <c r="C16" s="266">
        <v>181</v>
      </c>
      <c r="D16" s="249">
        <v>37</v>
      </c>
      <c r="E16" s="249">
        <v>18305</v>
      </c>
      <c r="F16" s="249">
        <v>5330</v>
      </c>
      <c r="G16" s="249">
        <v>664</v>
      </c>
      <c r="H16" s="249">
        <v>664</v>
      </c>
      <c r="I16" s="250">
        <v>219130</v>
      </c>
      <c r="J16" s="250">
        <v>19933</v>
      </c>
      <c r="K16" s="250">
        <v>129338</v>
      </c>
      <c r="L16" s="250">
        <v>1460861</v>
      </c>
      <c r="M16" s="250">
        <v>90295</v>
      </c>
      <c r="N16" s="250">
        <v>910247</v>
      </c>
      <c r="O16" s="258">
        <v>48.7</v>
      </c>
      <c r="P16" s="250">
        <v>92572</v>
      </c>
      <c r="Q16" s="250">
        <v>19312</v>
      </c>
      <c r="R16" s="250">
        <v>82732</v>
      </c>
      <c r="S16" s="283">
        <v>56.7</v>
      </c>
    </row>
    <row r="17" spans="1:19" s="2" customFormat="1" x14ac:dyDescent="0.2">
      <c r="A17" s="105"/>
      <c r="B17" s="447" t="s">
        <v>26</v>
      </c>
      <c r="C17" s="255">
        <v>171</v>
      </c>
      <c r="D17" s="274">
        <v>34</v>
      </c>
      <c r="E17" s="274">
        <v>17131</v>
      </c>
      <c r="F17" s="274">
        <v>4762</v>
      </c>
      <c r="G17" s="274">
        <v>671</v>
      </c>
      <c r="H17" s="274">
        <v>671</v>
      </c>
      <c r="I17" s="195">
        <v>223107</v>
      </c>
      <c r="J17" s="195">
        <v>22482</v>
      </c>
      <c r="K17" s="195">
        <v>132595</v>
      </c>
      <c r="L17" s="195">
        <v>1407510</v>
      </c>
      <c r="M17" s="195">
        <v>91788</v>
      </c>
      <c r="N17" s="195">
        <v>907305</v>
      </c>
      <c r="O17" s="275">
        <v>46.7</v>
      </c>
      <c r="P17" s="195">
        <v>101703</v>
      </c>
      <c r="Q17" s="195">
        <v>19599</v>
      </c>
      <c r="R17" s="195">
        <v>80408</v>
      </c>
      <c r="S17" s="284">
        <v>55.7</v>
      </c>
    </row>
    <row r="18" spans="1:19" s="2" customFormat="1" x14ac:dyDescent="0.2">
      <c r="A18" s="37" t="s">
        <v>121</v>
      </c>
      <c r="B18" s="446" t="s">
        <v>25</v>
      </c>
      <c r="C18" s="146">
        <v>23</v>
      </c>
      <c r="D18" s="144">
        <v>14</v>
      </c>
      <c r="E18" s="144">
        <v>1480</v>
      </c>
      <c r="F18" s="144">
        <v>826</v>
      </c>
      <c r="G18" s="144">
        <v>364</v>
      </c>
      <c r="H18" s="144">
        <v>364</v>
      </c>
      <c r="I18" s="145">
        <v>48356</v>
      </c>
      <c r="J18" s="145">
        <v>9662</v>
      </c>
      <c r="K18" s="145">
        <v>43056</v>
      </c>
      <c r="L18" s="145">
        <v>119850</v>
      </c>
      <c r="M18" s="145">
        <v>28810</v>
      </c>
      <c r="N18" s="145">
        <v>92692</v>
      </c>
      <c r="O18" s="257">
        <v>35.6</v>
      </c>
      <c r="P18" s="145">
        <v>46910</v>
      </c>
      <c r="Q18" s="145">
        <v>11434</v>
      </c>
      <c r="R18" s="145">
        <v>42969</v>
      </c>
      <c r="S18" s="282">
        <v>43.4</v>
      </c>
    </row>
    <row r="19" spans="1:19" s="2" customFormat="1" x14ac:dyDescent="0.2">
      <c r="A19" s="37"/>
      <c r="B19" s="446" t="s">
        <v>26</v>
      </c>
      <c r="C19" s="254">
        <v>22</v>
      </c>
      <c r="D19" s="273">
        <v>14</v>
      </c>
      <c r="E19" s="273">
        <v>1281</v>
      </c>
      <c r="F19" s="273">
        <v>801</v>
      </c>
      <c r="G19" s="273">
        <v>337</v>
      </c>
      <c r="H19" s="273">
        <v>334</v>
      </c>
      <c r="I19" s="197">
        <v>42615</v>
      </c>
      <c r="J19" s="197">
        <v>7951</v>
      </c>
      <c r="K19" s="197">
        <v>38365</v>
      </c>
      <c r="L19" s="197">
        <v>102912</v>
      </c>
      <c r="M19" s="197">
        <v>26512</v>
      </c>
      <c r="N19" s="197">
        <v>85998</v>
      </c>
      <c r="O19" s="270">
        <v>33.799999999999997</v>
      </c>
      <c r="P19" s="197">
        <v>38898</v>
      </c>
      <c r="Q19" s="197">
        <v>7768</v>
      </c>
      <c r="R19" s="197">
        <v>35263</v>
      </c>
      <c r="S19" s="279">
        <v>39.700000000000003</v>
      </c>
    </row>
    <row r="20" spans="1:19" s="2" customFormat="1" ht="25.5" x14ac:dyDescent="0.2">
      <c r="A20" s="106" t="s">
        <v>122</v>
      </c>
      <c r="B20" s="443" t="s">
        <v>25</v>
      </c>
      <c r="C20" s="265">
        <v>113</v>
      </c>
      <c r="D20" s="260">
        <v>67</v>
      </c>
      <c r="E20" s="260">
        <v>7038</v>
      </c>
      <c r="F20" s="260">
        <v>3416</v>
      </c>
      <c r="G20" s="260">
        <v>823</v>
      </c>
      <c r="H20" s="260">
        <v>809</v>
      </c>
      <c r="I20" s="261">
        <v>169559</v>
      </c>
      <c r="J20" s="261">
        <v>14550</v>
      </c>
      <c r="K20" s="261">
        <v>122554</v>
      </c>
      <c r="L20" s="261">
        <v>483796</v>
      </c>
      <c r="M20" s="261">
        <v>54765</v>
      </c>
      <c r="N20" s="261">
        <v>368164</v>
      </c>
      <c r="O20" s="262">
        <v>31.9</v>
      </c>
      <c r="P20" s="261">
        <v>101589</v>
      </c>
      <c r="Q20" s="261">
        <v>20869</v>
      </c>
      <c r="R20" s="261">
        <v>101589</v>
      </c>
      <c r="S20" s="280">
        <v>36.700000000000003</v>
      </c>
    </row>
    <row r="21" spans="1:19" s="102" customFormat="1" x14ac:dyDescent="0.2">
      <c r="A21" s="107"/>
      <c r="B21" s="448" t="s">
        <v>26</v>
      </c>
      <c r="C21" s="263">
        <v>115</v>
      </c>
      <c r="D21" s="271">
        <v>70</v>
      </c>
      <c r="E21" s="271">
        <v>6854</v>
      </c>
      <c r="F21" s="271">
        <v>3362</v>
      </c>
      <c r="G21" s="271">
        <v>874</v>
      </c>
      <c r="H21" s="271">
        <v>860</v>
      </c>
      <c r="I21" s="193">
        <v>176506</v>
      </c>
      <c r="J21" s="193">
        <v>16502</v>
      </c>
      <c r="K21" s="193">
        <v>126994</v>
      </c>
      <c r="L21" s="193">
        <v>499347</v>
      </c>
      <c r="M21" s="193">
        <v>59687</v>
      </c>
      <c r="N21" s="193">
        <v>382258</v>
      </c>
      <c r="O21" s="272">
        <v>31.6</v>
      </c>
      <c r="P21" s="193">
        <v>116541</v>
      </c>
      <c r="Q21" s="193">
        <v>23448</v>
      </c>
      <c r="R21" s="193">
        <v>114229</v>
      </c>
      <c r="S21" s="281">
        <v>39.6</v>
      </c>
    </row>
    <row r="22" spans="1:19" s="2" customFormat="1" x14ac:dyDescent="0.2">
      <c r="A22" s="37" t="s">
        <v>75</v>
      </c>
      <c r="B22" s="446" t="s">
        <v>25</v>
      </c>
      <c r="C22" s="146">
        <v>8</v>
      </c>
      <c r="D22" s="144">
        <v>4</v>
      </c>
      <c r="E22" s="144">
        <v>402</v>
      </c>
      <c r="F22" s="144">
        <v>101</v>
      </c>
      <c r="G22" s="144">
        <v>12</v>
      </c>
      <c r="H22" s="144">
        <v>12</v>
      </c>
      <c r="I22" s="145">
        <v>2163</v>
      </c>
      <c r="J22" s="145">
        <v>188</v>
      </c>
      <c r="K22" s="145">
        <v>1420</v>
      </c>
      <c r="L22" s="145">
        <v>5869</v>
      </c>
      <c r="M22" s="145">
        <v>1351</v>
      </c>
      <c r="N22" s="145">
        <v>3718</v>
      </c>
      <c r="O22" s="257">
        <v>10.5</v>
      </c>
      <c r="P22" s="145">
        <v>271</v>
      </c>
      <c r="Q22" s="149" t="s">
        <v>78</v>
      </c>
      <c r="R22" s="145">
        <v>271</v>
      </c>
      <c r="S22" s="282">
        <v>6.3</v>
      </c>
    </row>
    <row r="23" spans="1:19" s="2" customFormat="1" x14ac:dyDescent="0.2">
      <c r="A23" s="37"/>
      <c r="B23" s="446" t="s">
        <v>26</v>
      </c>
      <c r="C23" s="254">
        <v>9</v>
      </c>
      <c r="D23" s="273">
        <v>5</v>
      </c>
      <c r="E23" s="273">
        <v>427</v>
      </c>
      <c r="F23" s="273">
        <v>127</v>
      </c>
      <c r="G23" s="273">
        <v>21</v>
      </c>
      <c r="H23" s="273">
        <v>21</v>
      </c>
      <c r="I23" s="197">
        <v>2765</v>
      </c>
      <c r="J23" s="197">
        <v>135</v>
      </c>
      <c r="K23" s="197">
        <v>1827</v>
      </c>
      <c r="L23" s="197">
        <v>7200</v>
      </c>
      <c r="M23" s="197">
        <v>1332</v>
      </c>
      <c r="N23" s="197">
        <v>5298</v>
      </c>
      <c r="O23" s="270">
        <v>11.2</v>
      </c>
      <c r="P23" s="197">
        <v>947</v>
      </c>
      <c r="Q23" s="197">
        <v>80</v>
      </c>
      <c r="R23" s="197">
        <v>947</v>
      </c>
      <c r="S23" s="279">
        <v>14.4</v>
      </c>
    </row>
    <row r="24" spans="1:19" s="2" customFormat="1" x14ac:dyDescent="0.2">
      <c r="A24" s="104" t="s">
        <v>80</v>
      </c>
      <c r="B24" s="445" t="s">
        <v>25</v>
      </c>
      <c r="C24" s="266">
        <v>37</v>
      </c>
      <c r="D24" s="249">
        <v>16</v>
      </c>
      <c r="E24" s="249">
        <v>2744</v>
      </c>
      <c r="F24" s="249">
        <v>904</v>
      </c>
      <c r="G24" s="249">
        <v>239</v>
      </c>
      <c r="H24" s="249">
        <v>239</v>
      </c>
      <c r="I24" s="250">
        <v>67255</v>
      </c>
      <c r="J24" s="250">
        <v>7883</v>
      </c>
      <c r="K24" s="250">
        <v>30894</v>
      </c>
      <c r="L24" s="250">
        <v>159503</v>
      </c>
      <c r="M24" s="250">
        <v>28954</v>
      </c>
      <c r="N24" s="250">
        <v>85266</v>
      </c>
      <c r="O24" s="258">
        <v>32.4</v>
      </c>
      <c r="P24" s="250">
        <v>31078</v>
      </c>
      <c r="Q24" s="250">
        <v>11453</v>
      </c>
      <c r="R24" s="250">
        <v>31078</v>
      </c>
      <c r="S24" s="283">
        <v>44.1</v>
      </c>
    </row>
    <row r="25" spans="1:19" s="2" customFormat="1" x14ac:dyDescent="0.2">
      <c r="A25" s="105"/>
      <c r="B25" s="447" t="s">
        <v>26</v>
      </c>
      <c r="C25" s="255">
        <v>38</v>
      </c>
      <c r="D25" s="274">
        <v>15</v>
      </c>
      <c r="E25" s="274">
        <v>2703</v>
      </c>
      <c r="F25" s="274">
        <v>721</v>
      </c>
      <c r="G25" s="274">
        <v>206</v>
      </c>
      <c r="H25" s="274">
        <v>206</v>
      </c>
      <c r="I25" s="195">
        <v>67838</v>
      </c>
      <c r="J25" s="195">
        <v>6957</v>
      </c>
      <c r="K25" s="195">
        <v>28752</v>
      </c>
      <c r="L25" s="195">
        <v>152541</v>
      </c>
      <c r="M25" s="195">
        <v>24006</v>
      </c>
      <c r="N25" s="195">
        <v>79858</v>
      </c>
      <c r="O25" s="275">
        <v>32.200000000000003</v>
      </c>
      <c r="P25" s="195">
        <v>31531</v>
      </c>
      <c r="Q25" s="195">
        <v>10403</v>
      </c>
      <c r="R25" s="195">
        <v>29219</v>
      </c>
      <c r="S25" s="284">
        <v>48.6</v>
      </c>
    </row>
    <row r="26" spans="1:19" s="2" customFormat="1" x14ac:dyDescent="0.2">
      <c r="A26" s="37" t="s">
        <v>63</v>
      </c>
      <c r="B26" s="446" t="s">
        <v>25</v>
      </c>
      <c r="C26" s="146">
        <v>11</v>
      </c>
      <c r="D26" s="144">
        <v>9</v>
      </c>
      <c r="E26" s="144">
        <v>693</v>
      </c>
      <c r="F26" s="144">
        <v>529</v>
      </c>
      <c r="G26" s="144">
        <v>187</v>
      </c>
      <c r="H26" s="144">
        <v>187</v>
      </c>
      <c r="I26" s="145">
        <v>21092</v>
      </c>
      <c r="J26" s="145">
        <v>2601</v>
      </c>
      <c r="K26" s="145">
        <v>18332</v>
      </c>
      <c r="L26" s="145">
        <v>54678</v>
      </c>
      <c r="M26" s="145">
        <v>11458</v>
      </c>
      <c r="N26" s="145">
        <v>43990</v>
      </c>
      <c r="O26" s="257">
        <v>26.7</v>
      </c>
      <c r="P26" s="145">
        <v>24069</v>
      </c>
      <c r="Q26" s="145">
        <v>5185</v>
      </c>
      <c r="R26" s="145">
        <v>24069</v>
      </c>
      <c r="S26" s="282">
        <v>34.200000000000003</v>
      </c>
    </row>
    <row r="27" spans="1:19" s="2" customFormat="1" x14ac:dyDescent="0.2">
      <c r="A27" s="37"/>
      <c r="B27" s="446" t="s">
        <v>26</v>
      </c>
      <c r="C27" s="254">
        <v>11</v>
      </c>
      <c r="D27" s="273">
        <v>9</v>
      </c>
      <c r="E27" s="273">
        <v>623</v>
      </c>
      <c r="F27" s="273">
        <v>459</v>
      </c>
      <c r="G27" s="273">
        <v>178</v>
      </c>
      <c r="H27" s="273">
        <v>178</v>
      </c>
      <c r="I27" s="197">
        <v>19540</v>
      </c>
      <c r="J27" s="197">
        <v>2782</v>
      </c>
      <c r="K27" s="197">
        <v>17087</v>
      </c>
      <c r="L27" s="197">
        <v>49556</v>
      </c>
      <c r="M27" s="197">
        <v>9482</v>
      </c>
      <c r="N27" s="197">
        <v>39666</v>
      </c>
      <c r="O27" s="270">
        <v>24.8</v>
      </c>
      <c r="P27" s="197">
        <v>22756</v>
      </c>
      <c r="Q27" s="197">
        <v>4661</v>
      </c>
      <c r="R27" s="197">
        <v>22756</v>
      </c>
      <c r="S27" s="279">
        <v>33</v>
      </c>
    </row>
    <row r="28" spans="1:19" s="2" customFormat="1" x14ac:dyDescent="0.2">
      <c r="A28" s="104" t="s">
        <v>64</v>
      </c>
      <c r="B28" s="445" t="s">
        <v>25</v>
      </c>
      <c r="C28" s="266">
        <v>3</v>
      </c>
      <c r="D28" s="249">
        <v>3</v>
      </c>
      <c r="E28" s="249">
        <v>86</v>
      </c>
      <c r="F28" s="249">
        <v>86</v>
      </c>
      <c r="G28" s="249">
        <v>20</v>
      </c>
      <c r="H28" s="249">
        <v>20</v>
      </c>
      <c r="I28" s="250">
        <v>4248</v>
      </c>
      <c r="J28" s="250">
        <v>127</v>
      </c>
      <c r="K28" s="250">
        <v>4248</v>
      </c>
      <c r="L28" s="250">
        <v>8687</v>
      </c>
      <c r="M28" s="250">
        <v>226</v>
      </c>
      <c r="N28" s="250">
        <v>8687</v>
      </c>
      <c r="O28" s="258">
        <v>30.4</v>
      </c>
      <c r="P28" s="250">
        <v>3608</v>
      </c>
      <c r="Q28" s="250">
        <v>104</v>
      </c>
      <c r="R28" s="250">
        <v>3608</v>
      </c>
      <c r="S28" s="283">
        <v>49.2</v>
      </c>
    </row>
    <row r="29" spans="1:19" s="2" customFormat="1" x14ac:dyDescent="0.2">
      <c r="A29" s="105"/>
      <c r="B29" s="447" t="s">
        <v>26</v>
      </c>
      <c r="C29" s="255">
        <v>3</v>
      </c>
      <c r="D29" s="274">
        <v>3</v>
      </c>
      <c r="E29" s="274">
        <v>84</v>
      </c>
      <c r="F29" s="274">
        <v>84</v>
      </c>
      <c r="G29" s="274">
        <v>20</v>
      </c>
      <c r="H29" s="274">
        <v>20</v>
      </c>
      <c r="I29" s="195">
        <v>3942</v>
      </c>
      <c r="J29" s="195">
        <v>124</v>
      </c>
      <c r="K29" s="195">
        <v>3942</v>
      </c>
      <c r="L29" s="195">
        <v>5285</v>
      </c>
      <c r="M29" s="195">
        <v>195</v>
      </c>
      <c r="N29" s="195">
        <v>5285</v>
      </c>
      <c r="O29" s="275">
        <v>16.8</v>
      </c>
      <c r="P29" s="195">
        <v>2929</v>
      </c>
      <c r="Q29" s="195">
        <v>107</v>
      </c>
      <c r="R29" s="195">
        <v>2929</v>
      </c>
      <c r="S29" s="284">
        <v>38.799999999999997</v>
      </c>
    </row>
    <row r="30" spans="1:19" s="2" customFormat="1" x14ac:dyDescent="0.2">
      <c r="A30" s="37" t="s">
        <v>65</v>
      </c>
      <c r="B30" s="446" t="s">
        <v>25</v>
      </c>
      <c r="C30" s="146">
        <v>17</v>
      </c>
      <c r="D30" s="144">
        <v>12</v>
      </c>
      <c r="E30" s="144">
        <v>926</v>
      </c>
      <c r="F30" s="144">
        <v>631</v>
      </c>
      <c r="G30" s="144">
        <v>170</v>
      </c>
      <c r="H30" s="144">
        <v>170</v>
      </c>
      <c r="I30" s="145">
        <v>29286</v>
      </c>
      <c r="J30" s="145">
        <v>1044</v>
      </c>
      <c r="K30" s="145">
        <v>26283</v>
      </c>
      <c r="L30" s="145">
        <v>65357</v>
      </c>
      <c r="M30" s="145">
        <v>2192</v>
      </c>
      <c r="N30" s="145">
        <v>54476</v>
      </c>
      <c r="O30" s="257">
        <v>26.8</v>
      </c>
      <c r="P30" s="145">
        <v>19346</v>
      </c>
      <c r="Q30" s="145">
        <v>996</v>
      </c>
      <c r="R30" s="145">
        <v>19346</v>
      </c>
      <c r="S30" s="282">
        <v>34.700000000000003</v>
      </c>
    </row>
    <row r="31" spans="1:19" s="2" customFormat="1" x14ac:dyDescent="0.2">
      <c r="A31" s="37"/>
      <c r="B31" s="446" t="s">
        <v>26</v>
      </c>
      <c r="C31" s="254">
        <v>17</v>
      </c>
      <c r="D31" s="273">
        <v>12</v>
      </c>
      <c r="E31" s="273">
        <v>929</v>
      </c>
      <c r="F31" s="273">
        <v>631</v>
      </c>
      <c r="G31" s="273">
        <v>170</v>
      </c>
      <c r="H31" s="273">
        <v>170</v>
      </c>
      <c r="I31" s="197">
        <v>27231</v>
      </c>
      <c r="J31" s="197">
        <v>1046</v>
      </c>
      <c r="K31" s="197">
        <v>24541</v>
      </c>
      <c r="L31" s="197">
        <v>59456</v>
      </c>
      <c r="M31" s="197">
        <v>2541</v>
      </c>
      <c r="N31" s="197">
        <v>48812</v>
      </c>
      <c r="O31" s="270">
        <v>22.5</v>
      </c>
      <c r="P31" s="197">
        <v>19671</v>
      </c>
      <c r="Q31" s="197">
        <v>977</v>
      </c>
      <c r="R31" s="197">
        <v>19671</v>
      </c>
      <c r="S31" s="279">
        <v>34.799999999999997</v>
      </c>
    </row>
    <row r="32" spans="1:19" s="2" customFormat="1" x14ac:dyDescent="0.2">
      <c r="A32" s="104" t="s">
        <v>66</v>
      </c>
      <c r="B32" s="445" t="s">
        <v>25</v>
      </c>
      <c r="C32" s="266">
        <v>11</v>
      </c>
      <c r="D32" s="249">
        <v>9</v>
      </c>
      <c r="E32" s="249">
        <v>698</v>
      </c>
      <c r="F32" s="249">
        <v>402</v>
      </c>
      <c r="G32" s="249">
        <v>49</v>
      </c>
      <c r="H32" s="249">
        <v>49</v>
      </c>
      <c r="I32" s="250">
        <v>10124</v>
      </c>
      <c r="J32" s="250">
        <v>591</v>
      </c>
      <c r="K32" s="250">
        <v>9559</v>
      </c>
      <c r="L32" s="250">
        <v>64452</v>
      </c>
      <c r="M32" s="250">
        <v>4512</v>
      </c>
      <c r="N32" s="250">
        <v>62078</v>
      </c>
      <c r="O32" s="258">
        <v>45.5</v>
      </c>
      <c r="P32" s="250">
        <v>5395</v>
      </c>
      <c r="Q32" s="250">
        <v>88</v>
      </c>
      <c r="R32" s="250">
        <v>5395</v>
      </c>
      <c r="S32" s="283">
        <v>31.4</v>
      </c>
    </row>
    <row r="33" spans="1:19" s="2" customFormat="1" x14ac:dyDescent="0.2">
      <c r="A33" s="108"/>
      <c r="B33" s="446" t="s">
        <v>26</v>
      </c>
      <c r="C33" s="255">
        <v>11</v>
      </c>
      <c r="D33" s="274">
        <v>10</v>
      </c>
      <c r="E33" s="274">
        <v>607</v>
      </c>
      <c r="F33" s="274">
        <v>591</v>
      </c>
      <c r="G33" s="274">
        <v>132</v>
      </c>
      <c r="H33" s="274">
        <v>132</v>
      </c>
      <c r="I33" s="195">
        <v>16788</v>
      </c>
      <c r="J33" s="195">
        <v>3115</v>
      </c>
      <c r="K33" s="195">
        <v>16258</v>
      </c>
      <c r="L33" s="195">
        <v>92867</v>
      </c>
      <c r="M33" s="195">
        <v>15183</v>
      </c>
      <c r="N33" s="195">
        <v>89213</v>
      </c>
      <c r="O33" s="275">
        <v>48.5</v>
      </c>
      <c r="P33" s="195">
        <v>19228</v>
      </c>
      <c r="Q33" s="195">
        <v>4438</v>
      </c>
      <c r="R33" s="195">
        <v>19228</v>
      </c>
      <c r="S33" s="284">
        <v>54.7</v>
      </c>
    </row>
    <row r="34" spans="1:19" s="2" customFormat="1" x14ac:dyDescent="0.2">
      <c r="A34" s="104" t="s">
        <v>67</v>
      </c>
      <c r="B34" s="445" t="s">
        <v>25</v>
      </c>
      <c r="C34" s="146">
        <v>19</v>
      </c>
      <c r="D34" s="144">
        <v>10</v>
      </c>
      <c r="E34" s="144">
        <v>1213</v>
      </c>
      <c r="F34" s="144">
        <v>635</v>
      </c>
      <c r="G34" s="144">
        <v>88</v>
      </c>
      <c r="H34" s="144">
        <v>74</v>
      </c>
      <c r="I34" s="145">
        <v>26534</v>
      </c>
      <c r="J34" s="145">
        <v>1499</v>
      </c>
      <c r="K34" s="145">
        <v>23381</v>
      </c>
      <c r="L34" s="145">
        <v>111255</v>
      </c>
      <c r="M34" s="145">
        <v>4434</v>
      </c>
      <c r="N34" s="145">
        <v>97608</v>
      </c>
      <c r="O34" s="257">
        <v>38.299999999999997</v>
      </c>
      <c r="P34" s="145">
        <v>11202</v>
      </c>
      <c r="Q34" s="145">
        <v>1619</v>
      </c>
      <c r="R34" s="145">
        <v>11202</v>
      </c>
      <c r="S34" s="282">
        <v>34.700000000000003</v>
      </c>
    </row>
    <row r="35" spans="1:19" s="2" customFormat="1" x14ac:dyDescent="0.2">
      <c r="A35" s="105"/>
      <c r="B35" s="447" t="s">
        <v>26</v>
      </c>
      <c r="C35" s="254">
        <v>19</v>
      </c>
      <c r="D35" s="273">
        <v>11</v>
      </c>
      <c r="E35" s="273">
        <v>1195</v>
      </c>
      <c r="F35" s="273">
        <v>611</v>
      </c>
      <c r="G35" s="273">
        <v>89</v>
      </c>
      <c r="H35" s="273">
        <v>75</v>
      </c>
      <c r="I35" s="197">
        <v>28943</v>
      </c>
      <c r="J35" s="197">
        <v>1925</v>
      </c>
      <c r="K35" s="197">
        <v>26016</v>
      </c>
      <c r="L35" s="197">
        <v>114602</v>
      </c>
      <c r="M35" s="197">
        <v>5882</v>
      </c>
      <c r="N35" s="197">
        <v>100437</v>
      </c>
      <c r="O35" s="270">
        <v>39.5</v>
      </c>
      <c r="P35" s="197">
        <v>12654</v>
      </c>
      <c r="Q35" s="197">
        <v>2057</v>
      </c>
      <c r="R35" s="197">
        <v>12654</v>
      </c>
      <c r="S35" s="279">
        <v>35.9</v>
      </c>
    </row>
    <row r="36" spans="1:19" s="2" customFormat="1" x14ac:dyDescent="0.2">
      <c r="A36" s="37" t="s">
        <v>62</v>
      </c>
      <c r="B36" s="446" t="s">
        <v>25</v>
      </c>
      <c r="C36" s="266">
        <v>7</v>
      </c>
      <c r="D36" s="249">
        <v>4</v>
      </c>
      <c r="E36" s="249">
        <v>276</v>
      </c>
      <c r="F36" s="249">
        <v>128</v>
      </c>
      <c r="G36" s="249">
        <v>58</v>
      </c>
      <c r="H36" s="249">
        <v>58</v>
      </c>
      <c r="I36" s="250">
        <v>8857</v>
      </c>
      <c r="J36" s="250">
        <v>617</v>
      </c>
      <c r="K36" s="250">
        <v>8437</v>
      </c>
      <c r="L36" s="250">
        <v>13995</v>
      </c>
      <c r="M36" s="250">
        <v>1638</v>
      </c>
      <c r="N36" s="250">
        <v>12341</v>
      </c>
      <c r="O36" s="258">
        <v>23.7</v>
      </c>
      <c r="P36" s="250">
        <v>6620</v>
      </c>
      <c r="Q36" s="250">
        <v>1424</v>
      </c>
      <c r="R36" s="250">
        <v>6620</v>
      </c>
      <c r="S36" s="283">
        <v>34.6</v>
      </c>
    </row>
    <row r="37" spans="1:19" s="2" customFormat="1" x14ac:dyDescent="0.2">
      <c r="A37" s="37"/>
      <c r="B37" s="446" t="s">
        <v>26</v>
      </c>
      <c r="C37" s="255">
        <v>7</v>
      </c>
      <c r="D37" s="274">
        <v>5</v>
      </c>
      <c r="E37" s="274">
        <v>286</v>
      </c>
      <c r="F37" s="274">
        <v>138</v>
      </c>
      <c r="G37" s="274">
        <v>58</v>
      </c>
      <c r="H37" s="274">
        <v>58</v>
      </c>
      <c r="I37" s="195">
        <v>9459</v>
      </c>
      <c r="J37" s="195">
        <v>418</v>
      </c>
      <c r="K37" s="195">
        <v>8571</v>
      </c>
      <c r="L37" s="195">
        <v>17840</v>
      </c>
      <c r="M37" s="195">
        <v>1066</v>
      </c>
      <c r="N37" s="195">
        <v>13689</v>
      </c>
      <c r="O37" s="275">
        <v>27.8</v>
      </c>
      <c r="P37" s="195">
        <v>6825</v>
      </c>
      <c r="Q37" s="195">
        <v>725</v>
      </c>
      <c r="R37" s="195">
        <v>6825</v>
      </c>
      <c r="S37" s="284">
        <v>35.9</v>
      </c>
    </row>
    <row r="38" spans="1:19" s="2" customFormat="1" x14ac:dyDescent="0.2">
      <c r="A38" s="109" t="s">
        <v>123</v>
      </c>
      <c r="B38" s="443" t="s">
        <v>25</v>
      </c>
      <c r="C38" s="267">
        <v>60</v>
      </c>
      <c r="D38" s="147">
        <v>50</v>
      </c>
      <c r="E38" s="147">
        <v>8825</v>
      </c>
      <c r="F38" s="147">
        <v>5938</v>
      </c>
      <c r="G38" s="147">
        <v>2561</v>
      </c>
      <c r="H38" s="147">
        <v>2442</v>
      </c>
      <c r="I38" s="148">
        <v>480820</v>
      </c>
      <c r="J38" s="148">
        <v>155508</v>
      </c>
      <c r="K38" s="148">
        <v>473523</v>
      </c>
      <c r="L38" s="148">
        <v>1070810</v>
      </c>
      <c r="M38" s="148">
        <v>394059</v>
      </c>
      <c r="N38" s="148">
        <v>975792</v>
      </c>
      <c r="O38" s="256">
        <v>44.8</v>
      </c>
      <c r="P38" s="148">
        <v>559046</v>
      </c>
      <c r="Q38" s="148">
        <v>198094</v>
      </c>
      <c r="R38" s="148">
        <v>559046</v>
      </c>
      <c r="S38" s="285">
        <v>60.2</v>
      </c>
    </row>
    <row r="39" spans="1:19" s="102" customFormat="1" x14ac:dyDescent="0.2">
      <c r="A39" s="107"/>
      <c r="B39" s="448" t="s">
        <v>26</v>
      </c>
      <c r="C39" s="253">
        <v>58</v>
      </c>
      <c r="D39" s="276">
        <v>48</v>
      </c>
      <c r="E39" s="276">
        <v>9011</v>
      </c>
      <c r="F39" s="276">
        <v>5939</v>
      </c>
      <c r="G39" s="276">
        <v>2429</v>
      </c>
      <c r="H39" s="276">
        <v>2312</v>
      </c>
      <c r="I39" s="194">
        <v>469562</v>
      </c>
      <c r="J39" s="194">
        <v>149539</v>
      </c>
      <c r="K39" s="194">
        <v>462373</v>
      </c>
      <c r="L39" s="194">
        <v>1072104</v>
      </c>
      <c r="M39" s="194">
        <v>397656</v>
      </c>
      <c r="N39" s="194">
        <v>984163</v>
      </c>
      <c r="O39" s="277">
        <v>44.7</v>
      </c>
      <c r="P39" s="194">
        <v>544445</v>
      </c>
      <c r="Q39" s="194">
        <v>190326</v>
      </c>
      <c r="R39" s="194">
        <v>544445</v>
      </c>
      <c r="S39" s="286">
        <v>61.1</v>
      </c>
    </row>
    <row r="40" spans="1:19" s="2" customFormat="1" x14ac:dyDescent="0.2">
      <c r="A40" s="442" t="s">
        <v>124</v>
      </c>
      <c r="B40" s="445" t="s">
        <v>25</v>
      </c>
      <c r="C40" s="266">
        <v>60</v>
      </c>
      <c r="D40" s="249">
        <v>50</v>
      </c>
      <c r="E40" s="249">
        <v>8825</v>
      </c>
      <c r="F40" s="249">
        <v>5938</v>
      </c>
      <c r="G40" s="249">
        <v>2561</v>
      </c>
      <c r="H40" s="249">
        <v>2442</v>
      </c>
      <c r="I40" s="250">
        <v>480820</v>
      </c>
      <c r="J40" s="250">
        <v>155508</v>
      </c>
      <c r="K40" s="250">
        <v>473523</v>
      </c>
      <c r="L40" s="250">
        <v>1070810</v>
      </c>
      <c r="M40" s="250">
        <v>394059</v>
      </c>
      <c r="N40" s="250">
        <v>975792</v>
      </c>
      <c r="O40" s="258">
        <v>44.8</v>
      </c>
      <c r="P40" s="250">
        <v>559046</v>
      </c>
      <c r="Q40" s="250">
        <v>198094</v>
      </c>
      <c r="R40" s="250">
        <v>559046</v>
      </c>
      <c r="S40" s="283">
        <v>60.2</v>
      </c>
    </row>
    <row r="41" spans="1:19" s="2" customFormat="1" x14ac:dyDescent="0.2">
      <c r="A41" s="113"/>
      <c r="B41" s="447" t="s">
        <v>26</v>
      </c>
      <c r="C41" s="255">
        <v>58</v>
      </c>
      <c r="D41" s="274">
        <v>48</v>
      </c>
      <c r="E41" s="274">
        <v>9011</v>
      </c>
      <c r="F41" s="274">
        <v>5939</v>
      </c>
      <c r="G41" s="274">
        <v>2429</v>
      </c>
      <c r="H41" s="274">
        <v>2312</v>
      </c>
      <c r="I41" s="195">
        <v>469562</v>
      </c>
      <c r="J41" s="195">
        <v>149539</v>
      </c>
      <c r="K41" s="195">
        <v>462373</v>
      </c>
      <c r="L41" s="195">
        <v>1072104</v>
      </c>
      <c r="M41" s="195">
        <v>397656</v>
      </c>
      <c r="N41" s="195">
        <v>984163</v>
      </c>
      <c r="O41" s="275">
        <v>44.7</v>
      </c>
      <c r="P41" s="195">
        <v>544445</v>
      </c>
      <c r="Q41" s="195">
        <v>190326</v>
      </c>
      <c r="R41" s="195">
        <v>544445</v>
      </c>
      <c r="S41" s="284">
        <v>61.1</v>
      </c>
    </row>
    <row r="42" spans="1:19" s="2" customFormat="1" x14ac:dyDescent="0.2">
      <c r="A42" s="112" t="s">
        <v>125</v>
      </c>
      <c r="B42" s="444" t="s">
        <v>25</v>
      </c>
      <c r="C42" s="267">
        <v>551</v>
      </c>
      <c r="D42" s="147">
        <v>222</v>
      </c>
      <c r="E42" s="147">
        <v>55143</v>
      </c>
      <c r="F42" s="147">
        <v>28311</v>
      </c>
      <c r="G42" s="147">
        <v>7340</v>
      </c>
      <c r="H42" s="147">
        <v>7327</v>
      </c>
      <c r="I42" s="148">
        <v>1376388</v>
      </c>
      <c r="J42" s="148">
        <v>425198</v>
      </c>
      <c r="K42" s="148">
        <v>1109762</v>
      </c>
      <c r="L42" s="148">
        <v>5786709</v>
      </c>
      <c r="M42" s="148">
        <v>1729950</v>
      </c>
      <c r="N42" s="148">
        <v>4390289</v>
      </c>
      <c r="O42" s="256">
        <v>44.9</v>
      </c>
      <c r="P42" s="148">
        <v>1314864</v>
      </c>
      <c r="Q42" s="148">
        <v>687361</v>
      </c>
      <c r="R42" s="148">
        <v>1250765</v>
      </c>
      <c r="S42" s="285">
        <v>56.7</v>
      </c>
    </row>
    <row r="43" spans="1:19" s="102" customFormat="1" x14ac:dyDescent="0.2">
      <c r="A43" s="107"/>
      <c r="B43" s="448" t="s">
        <v>26</v>
      </c>
      <c r="C43" s="253">
        <v>608</v>
      </c>
      <c r="D43" s="276">
        <v>249</v>
      </c>
      <c r="E43" s="276">
        <v>61389</v>
      </c>
      <c r="F43" s="276">
        <v>30823</v>
      </c>
      <c r="G43" s="276">
        <v>7891</v>
      </c>
      <c r="H43" s="276">
        <v>7882</v>
      </c>
      <c r="I43" s="194">
        <v>1649754</v>
      </c>
      <c r="J43" s="194">
        <v>465856</v>
      </c>
      <c r="K43" s="194">
        <v>1323609</v>
      </c>
      <c r="L43" s="194">
        <v>6451420</v>
      </c>
      <c r="M43" s="194">
        <v>1768455</v>
      </c>
      <c r="N43" s="194">
        <v>4852896</v>
      </c>
      <c r="O43" s="277">
        <v>45.3</v>
      </c>
      <c r="P43" s="194">
        <v>1435934</v>
      </c>
      <c r="Q43" s="194">
        <v>688845</v>
      </c>
      <c r="R43" s="194">
        <v>1375453</v>
      </c>
      <c r="S43" s="286">
        <v>56.7</v>
      </c>
    </row>
    <row r="44" spans="1:19" s="2" customFormat="1" x14ac:dyDescent="0.2">
      <c r="A44" s="37" t="s">
        <v>68</v>
      </c>
      <c r="B44" s="446" t="s">
        <v>25</v>
      </c>
      <c r="C44" s="266">
        <v>13</v>
      </c>
      <c r="D44" s="249">
        <v>12</v>
      </c>
      <c r="E44" s="249">
        <v>618</v>
      </c>
      <c r="F44" s="249">
        <v>614</v>
      </c>
      <c r="G44" s="249">
        <v>265</v>
      </c>
      <c r="H44" s="249">
        <v>265</v>
      </c>
      <c r="I44" s="250">
        <v>29084</v>
      </c>
      <c r="J44" s="250">
        <v>4721</v>
      </c>
      <c r="K44" s="250">
        <v>29070</v>
      </c>
      <c r="L44" s="250">
        <v>66301</v>
      </c>
      <c r="M44" s="250">
        <v>14614</v>
      </c>
      <c r="N44" s="250">
        <v>66251</v>
      </c>
      <c r="O44" s="258">
        <v>34.799999999999997</v>
      </c>
      <c r="P44" s="250">
        <v>37698</v>
      </c>
      <c r="Q44" s="250">
        <v>8732</v>
      </c>
      <c r="R44" s="250">
        <v>37698</v>
      </c>
      <c r="S44" s="283">
        <v>46.9</v>
      </c>
    </row>
    <row r="45" spans="1:19" s="2" customFormat="1" x14ac:dyDescent="0.2">
      <c r="A45" s="37"/>
      <c r="B45" s="446" t="s">
        <v>26</v>
      </c>
      <c r="C45" s="255">
        <v>18</v>
      </c>
      <c r="D45" s="274">
        <v>16</v>
      </c>
      <c r="E45" s="274">
        <v>836</v>
      </c>
      <c r="F45" s="274">
        <v>777</v>
      </c>
      <c r="G45" s="274">
        <v>268</v>
      </c>
      <c r="H45" s="274">
        <v>268</v>
      </c>
      <c r="I45" s="195">
        <v>34671</v>
      </c>
      <c r="J45" s="195">
        <v>5405</v>
      </c>
      <c r="K45" s="195">
        <v>34147</v>
      </c>
      <c r="L45" s="195">
        <v>83772</v>
      </c>
      <c r="M45" s="195">
        <v>19163</v>
      </c>
      <c r="N45" s="195">
        <v>79588</v>
      </c>
      <c r="O45" s="275">
        <v>31.8</v>
      </c>
      <c r="P45" s="195">
        <v>39106</v>
      </c>
      <c r="Q45" s="195">
        <v>8107</v>
      </c>
      <c r="R45" s="195">
        <v>39106</v>
      </c>
      <c r="S45" s="284">
        <v>41</v>
      </c>
    </row>
    <row r="46" spans="1:19" s="2" customFormat="1" x14ac:dyDescent="0.2">
      <c r="A46" s="104" t="s">
        <v>69</v>
      </c>
      <c r="B46" s="445" t="s">
        <v>25</v>
      </c>
      <c r="C46" s="146">
        <v>233</v>
      </c>
      <c r="D46" s="144">
        <v>50</v>
      </c>
      <c r="E46" s="144">
        <v>23035</v>
      </c>
      <c r="F46" s="144">
        <v>7755</v>
      </c>
      <c r="G46" s="144">
        <v>1213</v>
      </c>
      <c r="H46" s="144">
        <v>1213</v>
      </c>
      <c r="I46" s="145">
        <v>359587</v>
      </c>
      <c r="J46" s="145">
        <v>41176</v>
      </c>
      <c r="K46" s="145">
        <v>214942</v>
      </c>
      <c r="L46" s="145">
        <v>1627863</v>
      </c>
      <c r="M46" s="145">
        <v>182590</v>
      </c>
      <c r="N46" s="145">
        <v>848393</v>
      </c>
      <c r="O46" s="257">
        <v>37.200000000000003</v>
      </c>
      <c r="P46" s="145">
        <v>154570</v>
      </c>
      <c r="Q46" s="145">
        <v>40971</v>
      </c>
      <c r="R46" s="145">
        <v>137603</v>
      </c>
      <c r="S46" s="282">
        <v>48.2</v>
      </c>
    </row>
    <row r="47" spans="1:19" s="2" customFormat="1" x14ac:dyDescent="0.2">
      <c r="A47" s="105"/>
      <c r="B47" s="447" t="s">
        <v>26</v>
      </c>
      <c r="C47" s="254">
        <v>227</v>
      </c>
      <c r="D47" s="273">
        <v>48</v>
      </c>
      <c r="E47" s="273">
        <v>23339</v>
      </c>
      <c r="F47" s="273">
        <v>7361</v>
      </c>
      <c r="G47" s="273">
        <v>1228</v>
      </c>
      <c r="H47" s="273">
        <v>1228</v>
      </c>
      <c r="I47" s="197">
        <v>393567</v>
      </c>
      <c r="J47" s="197">
        <v>45930</v>
      </c>
      <c r="K47" s="197">
        <v>233571</v>
      </c>
      <c r="L47" s="197">
        <v>1783511</v>
      </c>
      <c r="M47" s="197">
        <v>195891</v>
      </c>
      <c r="N47" s="197">
        <v>921171</v>
      </c>
      <c r="O47" s="270">
        <v>40.5</v>
      </c>
      <c r="P47" s="197">
        <v>174964</v>
      </c>
      <c r="Q47" s="197">
        <v>48079</v>
      </c>
      <c r="R47" s="197">
        <v>161301</v>
      </c>
      <c r="S47" s="279">
        <v>51.7</v>
      </c>
    </row>
    <row r="48" spans="1:19" s="2" customFormat="1" x14ac:dyDescent="0.2">
      <c r="A48" s="37" t="s">
        <v>70</v>
      </c>
      <c r="B48" s="446" t="s">
        <v>25</v>
      </c>
      <c r="C48" s="266">
        <v>11</v>
      </c>
      <c r="D48" s="249">
        <v>10</v>
      </c>
      <c r="E48" s="249">
        <v>801</v>
      </c>
      <c r="F48" s="249">
        <v>601</v>
      </c>
      <c r="G48" s="249">
        <v>176</v>
      </c>
      <c r="H48" s="249">
        <v>166</v>
      </c>
      <c r="I48" s="250">
        <v>34048</v>
      </c>
      <c r="J48" s="250">
        <v>6101</v>
      </c>
      <c r="K48" s="250">
        <v>30673</v>
      </c>
      <c r="L48" s="250">
        <v>88416</v>
      </c>
      <c r="M48" s="250">
        <v>21718</v>
      </c>
      <c r="N48" s="250">
        <v>67876</v>
      </c>
      <c r="O48" s="258">
        <v>35.700000000000003</v>
      </c>
      <c r="P48" s="250">
        <v>31045</v>
      </c>
      <c r="Q48" s="250">
        <v>7977</v>
      </c>
      <c r="R48" s="250">
        <v>31045</v>
      </c>
      <c r="S48" s="283">
        <v>49.4</v>
      </c>
    </row>
    <row r="49" spans="1:19" s="2" customFormat="1" x14ac:dyDescent="0.2">
      <c r="A49" s="37"/>
      <c r="B49" s="446" t="s">
        <v>26</v>
      </c>
      <c r="C49" s="255">
        <v>10</v>
      </c>
      <c r="D49" s="274">
        <v>9</v>
      </c>
      <c r="E49" s="274">
        <v>626</v>
      </c>
      <c r="F49" s="274">
        <v>426</v>
      </c>
      <c r="G49" s="274">
        <v>82</v>
      </c>
      <c r="H49" s="274">
        <v>82</v>
      </c>
      <c r="I49" s="195">
        <v>15671</v>
      </c>
      <c r="J49" s="195">
        <v>1718</v>
      </c>
      <c r="K49" s="195">
        <v>12451</v>
      </c>
      <c r="L49" s="195">
        <v>40307</v>
      </c>
      <c r="M49" s="195">
        <v>7964</v>
      </c>
      <c r="N49" s="195">
        <v>26657</v>
      </c>
      <c r="O49" s="275">
        <v>21.6</v>
      </c>
      <c r="P49" s="195">
        <v>8321</v>
      </c>
      <c r="Q49" s="195">
        <v>598</v>
      </c>
      <c r="R49" s="195">
        <v>8321</v>
      </c>
      <c r="S49" s="284">
        <v>27.6</v>
      </c>
    </row>
    <row r="50" spans="1:19" s="2" customFormat="1" x14ac:dyDescent="0.2">
      <c r="A50" s="104" t="s">
        <v>71</v>
      </c>
      <c r="B50" s="445" t="s">
        <v>25</v>
      </c>
      <c r="C50" s="146">
        <v>171</v>
      </c>
      <c r="D50" s="144">
        <v>57</v>
      </c>
      <c r="E50" s="144">
        <v>17911</v>
      </c>
      <c r="F50" s="144">
        <v>8983</v>
      </c>
      <c r="G50" s="144">
        <v>2470</v>
      </c>
      <c r="H50" s="144">
        <v>2470</v>
      </c>
      <c r="I50" s="145">
        <v>435547</v>
      </c>
      <c r="J50" s="145">
        <v>124497</v>
      </c>
      <c r="K50" s="145">
        <v>350124</v>
      </c>
      <c r="L50" s="145">
        <v>1880912</v>
      </c>
      <c r="M50" s="145">
        <v>508217</v>
      </c>
      <c r="N50" s="145">
        <v>1456158</v>
      </c>
      <c r="O50" s="257">
        <v>45.7</v>
      </c>
      <c r="P50" s="145">
        <v>432455</v>
      </c>
      <c r="Q50" s="145">
        <v>191085</v>
      </c>
      <c r="R50" s="145">
        <v>418435</v>
      </c>
      <c r="S50" s="282">
        <v>56.4</v>
      </c>
    </row>
    <row r="51" spans="1:19" s="2" customFormat="1" x14ac:dyDescent="0.2">
      <c r="A51" s="105"/>
      <c r="B51" s="447" t="s">
        <v>26</v>
      </c>
      <c r="C51" s="254">
        <v>225</v>
      </c>
      <c r="D51" s="273">
        <v>82</v>
      </c>
      <c r="E51" s="273">
        <v>22878</v>
      </c>
      <c r="F51" s="273">
        <v>11081</v>
      </c>
      <c r="G51" s="273">
        <v>2672</v>
      </c>
      <c r="H51" s="273">
        <v>2672</v>
      </c>
      <c r="I51" s="197">
        <v>595953</v>
      </c>
      <c r="J51" s="197">
        <v>164915</v>
      </c>
      <c r="K51" s="197">
        <v>465439</v>
      </c>
      <c r="L51" s="197">
        <v>2246378</v>
      </c>
      <c r="M51" s="197">
        <v>557306</v>
      </c>
      <c r="N51" s="197">
        <v>1710135</v>
      </c>
      <c r="O51" s="270">
        <v>44</v>
      </c>
      <c r="P51" s="197">
        <v>494858</v>
      </c>
      <c r="Q51" s="197">
        <v>189869</v>
      </c>
      <c r="R51" s="197">
        <v>479763</v>
      </c>
      <c r="S51" s="279">
        <v>56</v>
      </c>
    </row>
    <row r="52" spans="1:19" s="2" customFormat="1" x14ac:dyDescent="0.2">
      <c r="A52" s="37" t="s">
        <v>72</v>
      </c>
      <c r="B52" s="446" t="s">
        <v>25</v>
      </c>
      <c r="C52" s="266">
        <v>8</v>
      </c>
      <c r="D52" s="249">
        <v>8</v>
      </c>
      <c r="E52" s="249">
        <v>531</v>
      </c>
      <c r="F52" s="249">
        <v>531</v>
      </c>
      <c r="G52" s="249">
        <v>238</v>
      </c>
      <c r="H52" s="249">
        <v>235</v>
      </c>
      <c r="I52" s="250">
        <v>29244</v>
      </c>
      <c r="J52" s="250">
        <v>7157</v>
      </c>
      <c r="K52" s="250">
        <v>29244</v>
      </c>
      <c r="L52" s="250">
        <v>64782</v>
      </c>
      <c r="M52" s="250">
        <v>19828</v>
      </c>
      <c r="N52" s="250">
        <v>64782</v>
      </c>
      <c r="O52" s="258">
        <v>32.1</v>
      </c>
      <c r="P52" s="250">
        <v>38694</v>
      </c>
      <c r="Q52" s="250">
        <v>11862</v>
      </c>
      <c r="R52" s="250">
        <v>38694</v>
      </c>
      <c r="S52" s="283">
        <v>41.6</v>
      </c>
    </row>
    <row r="53" spans="1:19" s="2" customFormat="1" x14ac:dyDescent="0.2">
      <c r="A53" s="37"/>
      <c r="B53" s="446" t="s">
        <v>26</v>
      </c>
      <c r="C53" s="255">
        <v>13</v>
      </c>
      <c r="D53" s="274">
        <v>12</v>
      </c>
      <c r="E53" s="274">
        <v>774</v>
      </c>
      <c r="F53" s="274">
        <v>760</v>
      </c>
      <c r="G53" s="274">
        <v>314</v>
      </c>
      <c r="H53" s="274">
        <v>308</v>
      </c>
      <c r="I53" s="195">
        <v>36749</v>
      </c>
      <c r="J53" s="195">
        <v>8099</v>
      </c>
      <c r="K53" s="195">
        <v>36634</v>
      </c>
      <c r="L53" s="195">
        <v>84705</v>
      </c>
      <c r="M53" s="195">
        <v>25741</v>
      </c>
      <c r="N53" s="195">
        <v>84250</v>
      </c>
      <c r="O53" s="275">
        <v>34.299999999999997</v>
      </c>
      <c r="P53" s="195">
        <v>46140</v>
      </c>
      <c r="Q53" s="195">
        <v>11756</v>
      </c>
      <c r="R53" s="195">
        <v>46140</v>
      </c>
      <c r="S53" s="284">
        <v>43.9</v>
      </c>
    </row>
    <row r="54" spans="1:19" s="2" customFormat="1" x14ac:dyDescent="0.2">
      <c r="A54" s="104" t="s">
        <v>73</v>
      </c>
      <c r="B54" s="445" t="s">
        <v>25</v>
      </c>
      <c r="C54" s="146">
        <v>24</v>
      </c>
      <c r="D54" s="144">
        <v>18</v>
      </c>
      <c r="E54" s="144">
        <v>1338</v>
      </c>
      <c r="F54" s="144">
        <v>959</v>
      </c>
      <c r="G54" s="144">
        <v>391</v>
      </c>
      <c r="H54" s="144">
        <v>391</v>
      </c>
      <c r="I54" s="145">
        <v>45739</v>
      </c>
      <c r="J54" s="145">
        <v>4703</v>
      </c>
      <c r="K54" s="145">
        <v>41787</v>
      </c>
      <c r="L54" s="145">
        <v>100273</v>
      </c>
      <c r="M54" s="145">
        <v>13626</v>
      </c>
      <c r="N54" s="145">
        <v>83304</v>
      </c>
      <c r="O54" s="257">
        <v>27.1</v>
      </c>
      <c r="P54" s="145">
        <v>45699</v>
      </c>
      <c r="Q54" s="145">
        <v>7311</v>
      </c>
      <c r="R54" s="145">
        <v>45699</v>
      </c>
      <c r="S54" s="282">
        <v>35.4</v>
      </c>
    </row>
    <row r="55" spans="1:19" s="2" customFormat="1" x14ac:dyDescent="0.2">
      <c r="A55" s="105"/>
      <c r="B55" s="447" t="s">
        <v>26</v>
      </c>
      <c r="C55" s="254">
        <v>22</v>
      </c>
      <c r="D55" s="273">
        <v>16</v>
      </c>
      <c r="E55" s="273">
        <v>1287</v>
      </c>
      <c r="F55" s="273">
        <v>932</v>
      </c>
      <c r="G55" s="273">
        <v>384</v>
      </c>
      <c r="H55" s="273">
        <v>384</v>
      </c>
      <c r="I55" s="197">
        <v>47118</v>
      </c>
      <c r="J55" s="197">
        <v>6795</v>
      </c>
      <c r="K55" s="197">
        <v>44398</v>
      </c>
      <c r="L55" s="197">
        <v>92949</v>
      </c>
      <c r="M55" s="197">
        <v>15950</v>
      </c>
      <c r="N55" s="197">
        <v>82499</v>
      </c>
      <c r="O55" s="270">
        <v>26.5</v>
      </c>
      <c r="P55" s="197">
        <v>46415</v>
      </c>
      <c r="Q55" s="197">
        <v>8728</v>
      </c>
      <c r="R55" s="197">
        <v>46415</v>
      </c>
      <c r="S55" s="279">
        <v>36</v>
      </c>
    </row>
    <row r="56" spans="1:19" s="2" customFormat="1" x14ac:dyDescent="0.2">
      <c r="A56" s="37" t="s">
        <v>126</v>
      </c>
      <c r="B56" s="446" t="s">
        <v>25</v>
      </c>
      <c r="C56" s="266">
        <v>91</v>
      </c>
      <c r="D56" s="249">
        <v>67</v>
      </c>
      <c r="E56" s="249">
        <v>10909</v>
      </c>
      <c r="F56" s="249">
        <v>8868</v>
      </c>
      <c r="G56" s="249">
        <v>2587</v>
      </c>
      <c r="H56" s="249">
        <v>2587</v>
      </c>
      <c r="I56" s="250">
        <v>443139</v>
      </c>
      <c r="J56" s="250">
        <v>236843</v>
      </c>
      <c r="K56" s="250">
        <v>413922</v>
      </c>
      <c r="L56" s="250">
        <v>1958162</v>
      </c>
      <c r="M56" s="250">
        <v>969357</v>
      </c>
      <c r="N56" s="250">
        <v>1803525</v>
      </c>
      <c r="O56" s="258">
        <v>57.6</v>
      </c>
      <c r="P56" s="250">
        <v>574703</v>
      </c>
      <c r="Q56" s="250">
        <v>419423</v>
      </c>
      <c r="R56" s="250">
        <v>541591</v>
      </c>
      <c r="S56" s="283">
        <v>66.2</v>
      </c>
    </row>
    <row r="57" spans="1:19" s="2" customFormat="1" x14ac:dyDescent="0.2">
      <c r="A57" s="110"/>
      <c r="B57" s="447" t="s">
        <v>26</v>
      </c>
      <c r="C57" s="255">
        <v>93</v>
      </c>
      <c r="D57" s="274">
        <v>66</v>
      </c>
      <c r="E57" s="274">
        <v>11649</v>
      </c>
      <c r="F57" s="274">
        <v>9486</v>
      </c>
      <c r="G57" s="274">
        <v>2943</v>
      </c>
      <c r="H57" s="274">
        <v>2940</v>
      </c>
      <c r="I57" s="195">
        <v>526025</v>
      </c>
      <c r="J57" s="195">
        <v>232994</v>
      </c>
      <c r="K57" s="195">
        <v>496969</v>
      </c>
      <c r="L57" s="195">
        <v>2119798</v>
      </c>
      <c r="M57" s="195">
        <v>946440</v>
      </c>
      <c r="N57" s="195">
        <v>1948596</v>
      </c>
      <c r="O57" s="275">
        <v>57.6</v>
      </c>
      <c r="P57" s="195">
        <v>626130</v>
      </c>
      <c r="Q57" s="195">
        <v>421708</v>
      </c>
      <c r="R57" s="195">
        <v>594407</v>
      </c>
      <c r="S57" s="284">
        <v>65.8</v>
      </c>
    </row>
    <row r="58" spans="1:19" s="2" customFormat="1" x14ac:dyDescent="0.2">
      <c r="O58" s="65"/>
      <c r="S58" s="65"/>
    </row>
    <row r="59" spans="1:19" s="449" customFormat="1" ht="12" x14ac:dyDescent="0.2">
      <c r="A59" s="449" t="s">
        <v>127</v>
      </c>
      <c r="O59" s="450"/>
      <c r="S59" s="450"/>
    </row>
    <row r="60" spans="1:19" s="449" customFormat="1" ht="12" x14ac:dyDescent="0.2">
      <c r="A60" s="451" t="s">
        <v>128</v>
      </c>
      <c r="O60" s="450"/>
      <c r="S60" s="450"/>
    </row>
  </sheetData>
  <mergeCells count="11">
    <mergeCell ref="L3:N4"/>
    <mergeCell ref="O3:O5"/>
    <mergeCell ref="P3:R4"/>
    <mergeCell ref="S3:S5"/>
    <mergeCell ref="A1:I1"/>
    <mergeCell ref="A3:B3"/>
    <mergeCell ref="E3:F4"/>
    <mergeCell ref="G3:H4"/>
    <mergeCell ref="A4:B5"/>
    <mergeCell ref="C3:D4"/>
    <mergeCell ref="I3:K4"/>
  </mergeCells>
  <hyperlinks>
    <hyperlink ref="U2" location="SPIS_TABLIC!A1" display="SPIS TABLIC" xr:uid="{00000000-0004-0000-0700-000000000000}"/>
  </hyperlinks>
  <pageMargins left="0.7" right="0.7" top="0.75" bottom="0.75" header="0.3" footer="0.3"/>
  <pageSetup paperSize="9" orientation="landscape" horizontalDpi="4294967294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C33"/>
  <sheetViews>
    <sheetView zoomScaleNormal="100" workbookViewId="0">
      <selection activeCell="L16" sqref="L16"/>
    </sheetView>
  </sheetViews>
  <sheetFormatPr defaultColWidth="9" defaultRowHeight="12.75" x14ac:dyDescent="0.2"/>
  <cols>
    <col min="1" max="1" width="50.140625" style="1" customWidth="1"/>
    <col min="2" max="9" width="10.7109375" style="1" customWidth="1"/>
    <col min="10" max="10" width="9" style="1"/>
    <col min="11" max="11" width="12.5703125" style="1" customWidth="1"/>
    <col min="12" max="16384" width="9" style="1"/>
  </cols>
  <sheetData>
    <row r="1" spans="1:14" ht="17.25" customHeight="1" x14ac:dyDescent="0.2">
      <c r="A1" s="463" t="s">
        <v>101</v>
      </c>
      <c r="B1" s="464"/>
      <c r="C1" s="464"/>
      <c r="D1" s="464"/>
      <c r="E1" s="464"/>
      <c r="F1" s="464"/>
      <c r="G1" s="464"/>
      <c r="H1" s="464"/>
      <c r="I1" s="464"/>
    </row>
    <row r="2" spans="1:14" ht="14.25" customHeight="1" x14ac:dyDescent="0.2">
      <c r="A2" s="433" t="s">
        <v>87</v>
      </c>
      <c r="B2" s="434"/>
      <c r="C2" s="434"/>
      <c r="D2" s="434"/>
      <c r="E2" s="434"/>
      <c r="F2" s="434"/>
      <c r="G2" s="434"/>
      <c r="H2" s="434"/>
      <c r="I2" s="434"/>
    </row>
    <row r="3" spans="1:14" ht="13.5" thickBot="1" x14ac:dyDescent="0.25">
      <c r="A3" s="84"/>
      <c r="B3" s="85"/>
      <c r="C3" s="85"/>
      <c r="D3" s="85"/>
      <c r="E3" s="85"/>
      <c r="F3" s="85"/>
      <c r="G3" s="85"/>
      <c r="H3" s="85"/>
      <c r="I3" s="85"/>
      <c r="K3" s="93" t="s">
        <v>74</v>
      </c>
    </row>
    <row r="4" spans="1:14" ht="12.75" customHeight="1" x14ac:dyDescent="0.2">
      <c r="A4" s="458" t="s">
        <v>8</v>
      </c>
      <c r="B4" s="465" t="s">
        <v>9</v>
      </c>
      <c r="C4" s="465"/>
      <c r="D4" s="465"/>
      <c r="E4" s="465" t="s">
        <v>10</v>
      </c>
      <c r="F4" s="465"/>
      <c r="G4" s="465"/>
      <c r="H4" s="461" t="s">
        <v>81</v>
      </c>
      <c r="I4" s="461"/>
      <c r="K4" s="46"/>
    </row>
    <row r="5" spans="1:14" ht="13.5" customHeight="1" x14ac:dyDescent="0.2">
      <c r="A5" s="459"/>
      <c r="B5" s="466"/>
      <c r="C5" s="466"/>
      <c r="D5" s="466"/>
      <c r="E5" s="466"/>
      <c r="F5" s="466"/>
      <c r="G5" s="466"/>
      <c r="H5" s="462"/>
      <c r="I5" s="462"/>
    </row>
    <row r="6" spans="1:14" ht="15.75" customHeight="1" x14ac:dyDescent="0.2">
      <c r="A6" s="459"/>
      <c r="B6" s="29">
        <v>2024</v>
      </c>
      <c r="C6" s="467">
        <v>2025</v>
      </c>
      <c r="D6" s="468"/>
      <c r="E6" s="29">
        <v>2024</v>
      </c>
      <c r="F6" s="469">
        <v>2025</v>
      </c>
      <c r="G6" s="470"/>
      <c r="H6" s="462"/>
      <c r="I6" s="462"/>
    </row>
    <row r="7" spans="1:14" ht="29.25" customHeight="1" thickBot="1" x14ac:dyDescent="0.25">
      <c r="A7" s="460"/>
      <c r="B7" s="471" t="s">
        <v>77</v>
      </c>
      <c r="C7" s="472"/>
      <c r="D7" s="60" t="s">
        <v>130</v>
      </c>
      <c r="E7" s="471" t="s">
        <v>77</v>
      </c>
      <c r="F7" s="472"/>
      <c r="G7" s="94" t="s">
        <v>130</v>
      </c>
      <c r="H7" s="62">
        <v>2024</v>
      </c>
      <c r="I7" s="63">
        <v>2025</v>
      </c>
    </row>
    <row r="8" spans="1:14" ht="15.75" customHeight="1" x14ac:dyDescent="0.2">
      <c r="A8" s="302" t="s">
        <v>11</v>
      </c>
      <c r="B8" s="115">
        <v>1465</v>
      </c>
      <c r="C8" s="115">
        <v>1505</v>
      </c>
      <c r="D8" s="74">
        <f>C8/B8*100</f>
        <v>102.73037542662115</v>
      </c>
      <c r="E8" s="73">
        <v>153732</v>
      </c>
      <c r="F8" s="290">
        <v>159410</v>
      </c>
      <c r="G8" s="293">
        <f>F8/E8*100</f>
        <v>103.69344053287539</v>
      </c>
      <c r="H8" s="294">
        <f>E8/B8</f>
        <v>104.93651877133105</v>
      </c>
      <c r="I8" s="295">
        <f>F8/C8</f>
        <v>105.9202657807309</v>
      </c>
      <c r="L8" s="64"/>
      <c r="M8" s="25"/>
      <c r="N8" s="25"/>
    </row>
    <row r="9" spans="1:14" x14ac:dyDescent="0.2">
      <c r="A9" s="303" t="s">
        <v>0</v>
      </c>
      <c r="B9" s="116">
        <v>304</v>
      </c>
      <c r="C9" s="291">
        <v>311</v>
      </c>
      <c r="D9" s="153">
        <f t="shared" ref="D9:D26" si="0">C9/B9*100</f>
        <v>102.30263157894737</v>
      </c>
      <c r="E9" s="154">
        <v>38277</v>
      </c>
      <c r="F9" s="291">
        <v>40406</v>
      </c>
      <c r="G9" s="296">
        <f t="shared" ref="G9:G26" si="1">F9/E9*100</f>
        <v>105.56208689291221</v>
      </c>
      <c r="H9" s="297">
        <f t="shared" ref="H9:H26" si="2">E9/B9</f>
        <v>125.91118421052632</v>
      </c>
      <c r="I9" s="298">
        <f t="shared" ref="I9:I25" si="3">F9/C9</f>
        <v>129.92282958199357</v>
      </c>
      <c r="L9" s="64"/>
      <c r="M9" s="25"/>
      <c r="N9" s="25"/>
    </row>
    <row r="10" spans="1:14" x14ac:dyDescent="0.2">
      <c r="A10" s="304" t="s">
        <v>12</v>
      </c>
      <c r="B10" s="117">
        <v>142</v>
      </c>
      <c r="C10" s="159">
        <v>144</v>
      </c>
      <c r="D10" s="155">
        <f t="shared" si="0"/>
        <v>101.40845070422534</v>
      </c>
      <c r="E10" s="156">
        <v>24833</v>
      </c>
      <c r="F10" s="159">
        <v>26577</v>
      </c>
      <c r="G10" s="299">
        <f t="shared" si="1"/>
        <v>107.02291305923571</v>
      </c>
      <c r="H10" s="159">
        <f t="shared" si="2"/>
        <v>174.88028169014083</v>
      </c>
      <c r="I10" s="300">
        <f t="shared" si="3"/>
        <v>184.5625</v>
      </c>
      <c r="L10" s="65"/>
      <c r="M10" s="25"/>
      <c r="N10" s="25"/>
    </row>
    <row r="11" spans="1:14" x14ac:dyDescent="0.2">
      <c r="A11" s="305" t="s">
        <v>13</v>
      </c>
      <c r="B11" s="117">
        <v>5</v>
      </c>
      <c r="C11" s="159">
        <v>5</v>
      </c>
      <c r="D11" s="155">
        <f t="shared" si="0"/>
        <v>100</v>
      </c>
      <c r="E11" s="156">
        <v>213</v>
      </c>
      <c r="F11" s="159">
        <v>198</v>
      </c>
      <c r="G11" s="299">
        <f t="shared" si="1"/>
        <v>92.957746478873233</v>
      </c>
      <c r="H11" s="159">
        <f t="shared" si="2"/>
        <v>42.6</v>
      </c>
      <c r="I11" s="300">
        <f t="shared" si="3"/>
        <v>39.6</v>
      </c>
      <c r="L11" s="64"/>
      <c r="M11" s="25"/>
      <c r="N11" s="25"/>
    </row>
    <row r="12" spans="1:14" x14ac:dyDescent="0.2">
      <c r="A12" s="305" t="s">
        <v>14</v>
      </c>
      <c r="B12" s="117">
        <v>47</v>
      </c>
      <c r="C12" s="159">
        <v>48</v>
      </c>
      <c r="D12" s="155">
        <f t="shared" si="0"/>
        <v>102.12765957446808</v>
      </c>
      <c r="E12" s="156">
        <v>2422</v>
      </c>
      <c r="F12" s="159">
        <v>2375</v>
      </c>
      <c r="G12" s="299">
        <f t="shared" si="1"/>
        <v>98.059454995871178</v>
      </c>
      <c r="H12" s="159">
        <f t="shared" si="2"/>
        <v>51.531914893617021</v>
      </c>
      <c r="I12" s="300">
        <f t="shared" si="3"/>
        <v>49.479166666666664</v>
      </c>
      <c r="L12" s="64"/>
      <c r="M12" s="25"/>
      <c r="N12" s="25"/>
    </row>
    <row r="13" spans="1:14" x14ac:dyDescent="0.2">
      <c r="A13" s="305" t="s">
        <v>4</v>
      </c>
      <c r="B13" s="117">
        <v>110</v>
      </c>
      <c r="C13" s="159">
        <v>114</v>
      </c>
      <c r="D13" s="155">
        <f t="shared" si="0"/>
        <v>103.63636363636364</v>
      </c>
      <c r="E13" s="156">
        <v>10809</v>
      </c>
      <c r="F13" s="159">
        <v>11256</v>
      </c>
      <c r="G13" s="299">
        <f t="shared" si="1"/>
        <v>104.13544268665001</v>
      </c>
      <c r="H13" s="159">
        <f t="shared" si="2"/>
        <v>98.263636363636365</v>
      </c>
      <c r="I13" s="300">
        <f t="shared" si="3"/>
        <v>98.736842105263165</v>
      </c>
      <c r="L13" s="64"/>
      <c r="M13" s="25"/>
      <c r="N13" s="25"/>
    </row>
    <row r="14" spans="1:14" x14ac:dyDescent="0.2">
      <c r="A14" s="306" t="s">
        <v>94</v>
      </c>
      <c r="B14" s="116">
        <v>1161</v>
      </c>
      <c r="C14" s="292">
        <v>1194</v>
      </c>
      <c r="D14" s="157">
        <f t="shared" si="0"/>
        <v>102.84237726098191</v>
      </c>
      <c r="E14" s="158">
        <v>115455</v>
      </c>
      <c r="F14" s="292">
        <v>119004</v>
      </c>
      <c r="G14" s="301">
        <f t="shared" si="1"/>
        <v>103.07392490580747</v>
      </c>
      <c r="H14" s="292">
        <f t="shared" si="2"/>
        <v>99.444444444444443</v>
      </c>
      <c r="I14" s="298">
        <f t="shared" si="3"/>
        <v>99.668341708542712</v>
      </c>
      <c r="L14" s="64"/>
      <c r="M14" s="25"/>
      <c r="N14" s="25"/>
    </row>
    <row r="15" spans="1:14" s="47" customFormat="1" x14ac:dyDescent="0.2">
      <c r="A15" s="307" t="s">
        <v>190</v>
      </c>
      <c r="B15" s="117">
        <v>20</v>
      </c>
      <c r="C15" s="156">
        <v>19</v>
      </c>
      <c r="D15" s="155">
        <f t="shared" si="0"/>
        <v>95</v>
      </c>
      <c r="E15" s="156">
        <v>1557</v>
      </c>
      <c r="F15" s="159">
        <v>1276</v>
      </c>
      <c r="G15" s="299">
        <f t="shared" si="1"/>
        <v>81.952472703917792</v>
      </c>
      <c r="H15" s="159">
        <f t="shared" si="2"/>
        <v>77.849999999999994</v>
      </c>
      <c r="I15" s="300">
        <f t="shared" si="3"/>
        <v>67.15789473684211</v>
      </c>
      <c r="L15" s="64"/>
      <c r="M15" s="48"/>
      <c r="N15" s="48"/>
    </row>
    <row r="16" spans="1:14" x14ac:dyDescent="0.2">
      <c r="A16" s="305" t="s">
        <v>15</v>
      </c>
      <c r="B16" s="117">
        <v>296</v>
      </c>
      <c r="C16" s="159">
        <v>293</v>
      </c>
      <c r="D16" s="155">
        <f t="shared" si="0"/>
        <v>98.986486486486484</v>
      </c>
      <c r="E16" s="156">
        <v>52573</v>
      </c>
      <c r="F16" s="159">
        <v>54419</v>
      </c>
      <c r="G16" s="299">
        <f t="shared" si="1"/>
        <v>103.51130808589961</v>
      </c>
      <c r="H16" s="159">
        <f t="shared" si="2"/>
        <v>177.61148648648648</v>
      </c>
      <c r="I16" s="300">
        <f t="shared" si="3"/>
        <v>185.73037542662115</v>
      </c>
      <c r="L16" s="64"/>
      <c r="M16" s="25"/>
      <c r="N16" s="25"/>
    </row>
    <row r="17" spans="1:81" x14ac:dyDescent="0.2">
      <c r="A17" s="305" t="s">
        <v>16</v>
      </c>
      <c r="B17" s="117">
        <v>17</v>
      </c>
      <c r="C17" s="159">
        <v>15</v>
      </c>
      <c r="D17" s="155">
        <f t="shared" si="0"/>
        <v>88.235294117647058</v>
      </c>
      <c r="E17" s="156">
        <v>3323</v>
      </c>
      <c r="F17" s="159">
        <v>3438</v>
      </c>
      <c r="G17" s="299">
        <f t="shared" si="1"/>
        <v>103.46072825759856</v>
      </c>
      <c r="H17" s="159">
        <f t="shared" si="2"/>
        <v>195.47058823529412</v>
      </c>
      <c r="I17" s="300">
        <f t="shared" si="3"/>
        <v>229.2</v>
      </c>
      <c r="L17" s="64"/>
      <c r="M17" s="25"/>
      <c r="N17" s="25"/>
    </row>
    <row r="18" spans="1:81" x14ac:dyDescent="0.2">
      <c r="A18" s="305" t="s">
        <v>5</v>
      </c>
      <c r="B18" s="117">
        <v>42</v>
      </c>
      <c r="C18" s="159">
        <v>40</v>
      </c>
      <c r="D18" s="155">
        <f t="shared" si="0"/>
        <v>95.238095238095227</v>
      </c>
      <c r="E18" s="156">
        <v>6685</v>
      </c>
      <c r="F18" s="159">
        <v>6588</v>
      </c>
      <c r="G18" s="299">
        <f t="shared" si="1"/>
        <v>98.548990276738962</v>
      </c>
      <c r="H18" s="159">
        <f t="shared" si="2"/>
        <v>159.16666666666666</v>
      </c>
      <c r="I18" s="300">
        <f t="shared" si="3"/>
        <v>164.7</v>
      </c>
      <c r="L18" s="64"/>
      <c r="M18" s="25"/>
      <c r="N18" s="25"/>
    </row>
    <row r="19" spans="1:81" x14ac:dyDescent="0.2">
      <c r="A19" s="305" t="s">
        <v>6</v>
      </c>
      <c r="B19" s="117">
        <v>165</v>
      </c>
      <c r="C19" s="159">
        <v>182</v>
      </c>
      <c r="D19" s="155">
        <f t="shared" si="0"/>
        <v>110.3030303030303</v>
      </c>
      <c r="E19" s="156">
        <v>9529</v>
      </c>
      <c r="F19" s="159">
        <v>10045</v>
      </c>
      <c r="G19" s="299">
        <f t="shared" si="1"/>
        <v>105.41504879840487</v>
      </c>
      <c r="H19" s="159">
        <f t="shared" si="2"/>
        <v>57.75151515151515</v>
      </c>
      <c r="I19" s="300">
        <f t="shared" si="3"/>
        <v>55.192307692307693</v>
      </c>
      <c r="L19" s="64"/>
      <c r="M19" s="25"/>
      <c r="N19" s="25"/>
    </row>
    <row r="20" spans="1:81" x14ac:dyDescent="0.2">
      <c r="A20" s="305" t="s">
        <v>17</v>
      </c>
      <c r="B20" s="117">
        <v>21</v>
      </c>
      <c r="C20" s="159">
        <v>22</v>
      </c>
      <c r="D20" s="155">
        <f t="shared" si="0"/>
        <v>104.76190476190477</v>
      </c>
      <c r="E20" s="156">
        <v>3848</v>
      </c>
      <c r="F20" s="159">
        <v>4105</v>
      </c>
      <c r="G20" s="299">
        <f t="shared" si="1"/>
        <v>106.67879417879418</v>
      </c>
      <c r="H20" s="159">
        <f t="shared" si="2"/>
        <v>183.23809523809524</v>
      </c>
      <c r="I20" s="300">
        <f t="shared" si="3"/>
        <v>186.59090909090909</v>
      </c>
      <c r="L20" s="64"/>
      <c r="M20" s="25"/>
      <c r="N20" s="25"/>
    </row>
    <row r="21" spans="1:81" x14ac:dyDescent="0.2">
      <c r="A21" s="305" t="s">
        <v>18</v>
      </c>
      <c r="B21" s="117">
        <v>21</v>
      </c>
      <c r="C21" s="159">
        <v>20</v>
      </c>
      <c r="D21" s="155">
        <f t="shared" si="0"/>
        <v>95.238095238095227</v>
      </c>
      <c r="E21" s="156">
        <v>2525</v>
      </c>
      <c r="F21" s="159">
        <v>2191</v>
      </c>
      <c r="G21" s="299">
        <f t="shared" si="1"/>
        <v>86.772277227722768</v>
      </c>
      <c r="H21" s="159">
        <f t="shared" si="2"/>
        <v>120.23809523809524</v>
      </c>
      <c r="I21" s="300">
        <f t="shared" si="3"/>
        <v>109.55</v>
      </c>
      <c r="L21" s="64"/>
      <c r="M21" s="25"/>
      <c r="N21" s="25"/>
    </row>
    <row r="22" spans="1:81" x14ac:dyDescent="0.2">
      <c r="A22" s="308" t="s">
        <v>19</v>
      </c>
      <c r="B22" s="117">
        <v>5</v>
      </c>
      <c r="C22" s="159">
        <v>9</v>
      </c>
      <c r="D22" s="155">
        <f t="shared" si="0"/>
        <v>180</v>
      </c>
      <c r="E22" s="156">
        <v>322</v>
      </c>
      <c r="F22" s="159">
        <v>572</v>
      </c>
      <c r="G22" s="299">
        <f t="shared" si="1"/>
        <v>177.63975155279502</v>
      </c>
      <c r="H22" s="159">
        <f t="shared" si="2"/>
        <v>64.400000000000006</v>
      </c>
      <c r="I22" s="300">
        <f t="shared" si="3"/>
        <v>63.555555555555557</v>
      </c>
      <c r="L22" s="64"/>
      <c r="M22" s="25"/>
      <c r="N22" s="25"/>
      <c r="CC22" s="2"/>
    </row>
    <row r="23" spans="1:81" x14ac:dyDescent="0.2">
      <c r="A23" s="305" t="s">
        <v>20</v>
      </c>
      <c r="B23" s="117">
        <v>45</v>
      </c>
      <c r="C23" s="159">
        <v>45</v>
      </c>
      <c r="D23" s="155">
        <f t="shared" si="0"/>
        <v>100</v>
      </c>
      <c r="E23" s="156">
        <v>11666</v>
      </c>
      <c r="F23" s="159">
        <v>10454</v>
      </c>
      <c r="G23" s="299">
        <f t="shared" si="1"/>
        <v>89.610834904851714</v>
      </c>
      <c r="H23" s="159">
        <f t="shared" si="2"/>
        <v>259.24444444444447</v>
      </c>
      <c r="I23" s="300">
        <f t="shared" si="3"/>
        <v>232.3111111111111</v>
      </c>
      <c r="L23" s="64"/>
      <c r="M23" s="25"/>
      <c r="N23" s="25"/>
    </row>
    <row r="24" spans="1:81" x14ac:dyDescent="0.2">
      <c r="A24" s="305" t="s">
        <v>92</v>
      </c>
      <c r="B24" s="117">
        <v>458</v>
      </c>
      <c r="C24" s="159">
        <v>476</v>
      </c>
      <c r="D24" s="155">
        <f t="shared" si="0"/>
        <v>103.93013100436681</v>
      </c>
      <c r="E24" s="156">
        <v>15629</v>
      </c>
      <c r="F24" s="159">
        <v>16847</v>
      </c>
      <c r="G24" s="299">
        <f t="shared" si="1"/>
        <v>107.79320493953549</v>
      </c>
      <c r="H24" s="159">
        <f t="shared" si="2"/>
        <v>34.124454148471614</v>
      </c>
      <c r="I24" s="300">
        <f t="shared" si="3"/>
        <v>35.392857142857146</v>
      </c>
      <c r="L24" s="64"/>
    </row>
    <row r="25" spans="1:81" x14ac:dyDescent="0.2">
      <c r="A25" s="305" t="s">
        <v>7</v>
      </c>
      <c r="B25" s="118">
        <v>31</v>
      </c>
      <c r="C25" s="159">
        <v>30</v>
      </c>
      <c r="D25" s="155">
        <f t="shared" si="0"/>
        <v>96.774193548387103</v>
      </c>
      <c r="E25" s="156">
        <v>663</v>
      </c>
      <c r="F25" s="159">
        <v>610</v>
      </c>
      <c r="G25" s="299">
        <f t="shared" si="1"/>
        <v>92.006033182503771</v>
      </c>
      <c r="H25" s="159">
        <f t="shared" si="2"/>
        <v>21.387096774193548</v>
      </c>
      <c r="I25" s="300">
        <f t="shared" si="3"/>
        <v>20.333333333333332</v>
      </c>
      <c r="L25" s="64"/>
    </row>
    <row r="26" spans="1:81" x14ac:dyDescent="0.2">
      <c r="A26" s="82" t="s">
        <v>93</v>
      </c>
      <c r="B26" s="152">
        <v>40</v>
      </c>
      <c r="C26" s="159">
        <v>43</v>
      </c>
      <c r="D26" s="155">
        <f t="shared" si="0"/>
        <v>107.5</v>
      </c>
      <c r="E26" s="156">
        <v>7135</v>
      </c>
      <c r="F26" s="159">
        <v>8459</v>
      </c>
      <c r="G26" s="299">
        <f t="shared" si="1"/>
        <v>118.55641205325857</v>
      </c>
      <c r="H26" s="159">
        <f t="shared" si="2"/>
        <v>178.375</v>
      </c>
      <c r="I26" s="300">
        <f>F26/C26</f>
        <v>196.72093023255815</v>
      </c>
      <c r="L26" s="64"/>
    </row>
    <row r="27" spans="1:81" x14ac:dyDescent="0.2">
      <c r="F27" s="150"/>
    </row>
    <row r="29" spans="1:81" s="35" customFormat="1" ht="15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</row>
    <row r="30" spans="1:81" s="35" customFormat="1" ht="15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</row>
    <row r="31" spans="1:81" s="32" customFormat="1" ht="15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</row>
    <row r="32" spans="1:81" s="32" customFormat="1" ht="15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</row>
    <row r="33" spans="3:81" s="30" customFormat="1" ht="15" x14ac:dyDescent="0.25"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</row>
  </sheetData>
  <mergeCells count="9">
    <mergeCell ref="A4:A7"/>
    <mergeCell ref="H4:I6"/>
    <mergeCell ref="A1:I1"/>
    <mergeCell ref="B4:D5"/>
    <mergeCell ref="E4:G5"/>
    <mergeCell ref="C6:D6"/>
    <mergeCell ref="F6:G6"/>
    <mergeCell ref="B7:C7"/>
    <mergeCell ref="E7:F7"/>
  </mergeCells>
  <hyperlinks>
    <hyperlink ref="K3" location="SPIS_TABLIC!A1" display="SPIS TABLIC" xr:uid="{00000000-0004-0000-0100-000000000000}"/>
  </hyperlinks>
  <pageMargins left="0.25" right="0.25" top="0.75" bottom="0.75" header="0.3" footer="0.3"/>
  <pageSetup paperSize="9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zoomScaleNormal="100" workbookViewId="0">
      <selection activeCell="L18" sqref="L18"/>
    </sheetView>
  </sheetViews>
  <sheetFormatPr defaultColWidth="9" defaultRowHeight="12.75" x14ac:dyDescent="0.2"/>
  <cols>
    <col min="1" max="1" width="37.28515625" style="1" customWidth="1"/>
    <col min="2" max="2" width="4.5703125" style="1" customWidth="1"/>
    <col min="3" max="7" width="14.7109375" style="1" customWidth="1"/>
    <col min="8" max="8" width="9" style="1"/>
    <col min="9" max="9" width="12.140625" style="1" customWidth="1"/>
    <col min="10" max="16384" width="9" style="1"/>
  </cols>
  <sheetData>
    <row r="1" spans="1:9" ht="16.5" customHeight="1" x14ac:dyDescent="0.2">
      <c r="A1" s="478" t="s">
        <v>86</v>
      </c>
      <c r="B1" s="479"/>
      <c r="C1" s="479"/>
      <c r="D1" s="479"/>
      <c r="E1" s="479"/>
      <c r="F1" s="479"/>
      <c r="G1" s="480"/>
    </row>
    <row r="2" spans="1:9" ht="14.25" customHeight="1" x14ac:dyDescent="0.2">
      <c r="A2" s="435" t="s">
        <v>87</v>
      </c>
      <c r="B2" s="436"/>
      <c r="C2" s="436"/>
      <c r="D2" s="436"/>
      <c r="E2" s="436"/>
      <c r="F2" s="436"/>
      <c r="G2" s="437"/>
    </row>
    <row r="3" spans="1:9" ht="13.5" thickBot="1" x14ac:dyDescent="0.25">
      <c r="A3" s="87"/>
      <c r="B3" s="88"/>
      <c r="C3" s="89"/>
      <c r="D3" s="88"/>
      <c r="E3" s="88"/>
      <c r="F3" s="88"/>
      <c r="G3" s="90"/>
      <c r="I3" s="72" t="s">
        <v>74</v>
      </c>
    </row>
    <row r="4" spans="1:9" ht="15" customHeight="1" x14ac:dyDescent="0.2">
      <c r="A4" s="481" t="s">
        <v>8</v>
      </c>
      <c r="B4" s="482"/>
      <c r="C4" s="484" t="s">
        <v>21</v>
      </c>
      <c r="D4" s="473" t="s">
        <v>22</v>
      </c>
      <c r="E4" s="473" t="s">
        <v>102</v>
      </c>
      <c r="F4" s="473" t="s">
        <v>23</v>
      </c>
      <c r="G4" s="475" t="s">
        <v>76</v>
      </c>
      <c r="I4" s="5"/>
    </row>
    <row r="5" spans="1:9" ht="15" customHeight="1" x14ac:dyDescent="0.2">
      <c r="A5" s="483" t="s">
        <v>131</v>
      </c>
      <c r="B5" s="476"/>
      <c r="C5" s="474"/>
      <c r="D5" s="474"/>
      <c r="E5" s="474"/>
      <c r="F5" s="474"/>
      <c r="G5" s="476"/>
    </row>
    <row r="6" spans="1:9" ht="15.75" customHeight="1" thickBot="1" x14ac:dyDescent="0.25">
      <c r="A6" s="483" t="s">
        <v>132</v>
      </c>
      <c r="B6" s="476"/>
      <c r="C6" s="485"/>
      <c r="D6" s="474"/>
      <c r="E6" s="474"/>
      <c r="F6" s="474"/>
      <c r="G6" s="477"/>
    </row>
    <row r="7" spans="1:9" x14ac:dyDescent="0.2">
      <c r="A7" s="310" t="s">
        <v>24</v>
      </c>
      <c r="B7" s="335" t="s">
        <v>25</v>
      </c>
      <c r="C7" s="125">
        <v>855</v>
      </c>
      <c r="D7" s="119">
        <v>227</v>
      </c>
      <c r="E7" s="119">
        <v>259</v>
      </c>
      <c r="F7" s="119">
        <v>287</v>
      </c>
      <c r="G7" s="239">
        <v>82</v>
      </c>
    </row>
    <row r="8" spans="1:9" s="7" customFormat="1" x14ac:dyDescent="0.2">
      <c r="A8" s="20"/>
      <c r="B8" s="336" t="s">
        <v>26</v>
      </c>
      <c r="C8" s="237">
        <v>891</v>
      </c>
      <c r="D8" s="240">
        <v>235</v>
      </c>
      <c r="E8" s="240">
        <v>281</v>
      </c>
      <c r="F8" s="240">
        <v>295</v>
      </c>
      <c r="G8" s="237">
        <v>80</v>
      </c>
    </row>
    <row r="9" spans="1:9" x14ac:dyDescent="0.2">
      <c r="A9" s="311" t="s">
        <v>0</v>
      </c>
      <c r="B9" s="337" t="s">
        <v>25</v>
      </c>
      <c r="C9" s="120">
        <v>425</v>
      </c>
      <c r="D9" s="121">
        <v>178</v>
      </c>
      <c r="E9" s="121">
        <v>142</v>
      </c>
      <c r="F9" s="121">
        <v>53</v>
      </c>
      <c r="G9" s="235">
        <v>52</v>
      </c>
    </row>
    <row r="10" spans="1:9" s="7" customFormat="1" x14ac:dyDescent="0.2">
      <c r="A10" s="20"/>
      <c r="B10" s="336" t="s">
        <v>26</v>
      </c>
      <c r="C10" s="429">
        <v>429</v>
      </c>
      <c r="D10" s="240">
        <v>174</v>
      </c>
      <c r="E10" s="240">
        <v>146</v>
      </c>
      <c r="F10" s="240">
        <v>54</v>
      </c>
      <c r="G10" s="237">
        <v>55</v>
      </c>
    </row>
    <row r="11" spans="1:9" x14ac:dyDescent="0.2">
      <c r="A11" s="312" t="s">
        <v>1</v>
      </c>
      <c r="B11" s="338" t="s">
        <v>25</v>
      </c>
      <c r="C11" s="135">
        <v>294</v>
      </c>
      <c r="D11" s="124">
        <v>131</v>
      </c>
      <c r="E11" s="124">
        <v>109</v>
      </c>
      <c r="F11" s="124">
        <v>20</v>
      </c>
      <c r="G11" s="136">
        <v>34</v>
      </c>
    </row>
    <row r="12" spans="1:9" x14ac:dyDescent="0.2">
      <c r="A12" s="21"/>
      <c r="B12" s="339" t="s">
        <v>26</v>
      </c>
      <c r="C12" s="213">
        <v>294</v>
      </c>
      <c r="D12" s="226">
        <v>128</v>
      </c>
      <c r="E12" s="226">
        <v>109</v>
      </c>
      <c r="F12" s="226">
        <v>18</v>
      </c>
      <c r="G12" s="212">
        <v>39</v>
      </c>
    </row>
    <row r="13" spans="1:9" x14ac:dyDescent="0.2">
      <c r="A13" s="312" t="s">
        <v>2</v>
      </c>
      <c r="B13" s="338" t="s">
        <v>25</v>
      </c>
      <c r="C13" s="135">
        <v>4</v>
      </c>
      <c r="D13" s="124">
        <v>3</v>
      </c>
      <c r="E13" s="95" t="s">
        <v>78</v>
      </c>
      <c r="F13" s="95" t="s">
        <v>78</v>
      </c>
      <c r="G13" s="136">
        <v>1</v>
      </c>
    </row>
    <row r="14" spans="1:9" x14ac:dyDescent="0.2">
      <c r="A14" s="21"/>
      <c r="B14" s="339" t="s">
        <v>26</v>
      </c>
      <c r="C14" s="180">
        <v>2</v>
      </c>
      <c r="D14" s="227">
        <v>2</v>
      </c>
      <c r="E14" s="236" t="s">
        <v>78</v>
      </c>
      <c r="F14" s="236" t="s">
        <v>78</v>
      </c>
      <c r="G14" s="309" t="s">
        <v>78</v>
      </c>
    </row>
    <row r="15" spans="1:9" x14ac:dyDescent="0.2">
      <c r="A15" s="312" t="s">
        <v>3</v>
      </c>
      <c r="B15" s="338" t="s">
        <v>25</v>
      </c>
      <c r="C15" s="135">
        <v>23</v>
      </c>
      <c r="D15" s="124">
        <v>10</v>
      </c>
      <c r="E15" s="124">
        <v>3</v>
      </c>
      <c r="F15" s="124">
        <v>8</v>
      </c>
      <c r="G15" s="136">
        <v>2</v>
      </c>
    </row>
    <row r="16" spans="1:9" x14ac:dyDescent="0.2">
      <c r="A16" s="21"/>
      <c r="B16" s="339" t="s">
        <v>26</v>
      </c>
      <c r="C16" s="213">
        <v>23</v>
      </c>
      <c r="D16" s="226">
        <v>9</v>
      </c>
      <c r="E16" s="226">
        <v>4</v>
      </c>
      <c r="F16" s="226">
        <v>9</v>
      </c>
      <c r="G16" s="212">
        <v>1</v>
      </c>
    </row>
    <row r="17" spans="1:7" x14ac:dyDescent="0.2">
      <c r="A17" s="312" t="s">
        <v>4</v>
      </c>
      <c r="B17" s="338" t="s">
        <v>25</v>
      </c>
      <c r="C17" s="122">
        <v>104</v>
      </c>
      <c r="D17" s="123">
        <v>34</v>
      </c>
      <c r="E17" s="123">
        <v>30</v>
      </c>
      <c r="F17" s="123">
        <v>25</v>
      </c>
      <c r="G17" s="137">
        <v>15</v>
      </c>
    </row>
    <row r="18" spans="1:7" x14ac:dyDescent="0.2">
      <c r="A18" s="12"/>
      <c r="B18" s="339" t="s">
        <v>26</v>
      </c>
      <c r="C18" s="180">
        <v>110</v>
      </c>
      <c r="D18" s="227">
        <v>35</v>
      </c>
      <c r="E18" s="227">
        <v>33</v>
      </c>
      <c r="F18" s="227">
        <v>27</v>
      </c>
      <c r="G18" s="180">
        <v>15</v>
      </c>
    </row>
    <row r="19" spans="1:7" x14ac:dyDescent="0.2">
      <c r="A19" s="311" t="s">
        <v>94</v>
      </c>
      <c r="B19" s="337" t="s">
        <v>25</v>
      </c>
      <c r="C19" s="120">
        <v>430</v>
      </c>
      <c r="D19" s="121">
        <v>49</v>
      </c>
      <c r="E19" s="121">
        <v>117</v>
      </c>
      <c r="F19" s="121">
        <v>234</v>
      </c>
      <c r="G19" s="235">
        <v>30</v>
      </c>
    </row>
    <row r="20" spans="1:7" s="7" customFormat="1" x14ac:dyDescent="0.2">
      <c r="A20" s="38"/>
      <c r="B20" s="340" t="s">
        <v>26</v>
      </c>
      <c r="C20" s="241">
        <v>462</v>
      </c>
      <c r="D20" s="241">
        <v>61</v>
      </c>
      <c r="E20" s="241">
        <v>135</v>
      </c>
      <c r="F20" s="241">
        <v>241</v>
      </c>
      <c r="G20" s="174">
        <v>25</v>
      </c>
    </row>
    <row r="21" spans="1:7" x14ac:dyDescent="0.2">
      <c r="A21" s="313" t="s">
        <v>27</v>
      </c>
      <c r="B21" s="341"/>
      <c r="C21" s="75"/>
      <c r="D21" s="76"/>
      <c r="E21" s="76"/>
      <c r="F21" s="76"/>
      <c r="G21" s="138"/>
    </row>
    <row r="22" spans="1:7" x14ac:dyDescent="0.2">
      <c r="A22" s="314" t="s">
        <v>28</v>
      </c>
      <c r="B22" s="338" t="s">
        <v>25</v>
      </c>
      <c r="C22" s="122">
        <v>213</v>
      </c>
      <c r="D22" s="123">
        <v>20</v>
      </c>
      <c r="E22" s="123">
        <v>59</v>
      </c>
      <c r="F22" s="123">
        <v>127</v>
      </c>
      <c r="G22" s="137">
        <v>7</v>
      </c>
    </row>
    <row r="23" spans="1:7" x14ac:dyDescent="0.2">
      <c r="A23" s="21"/>
      <c r="B23" s="339" t="s">
        <v>26</v>
      </c>
      <c r="C23" s="180">
        <v>224</v>
      </c>
      <c r="D23" s="227">
        <v>23</v>
      </c>
      <c r="E23" s="227">
        <v>61</v>
      </c>
      <c r="F23" s="227">
        <v>129</v>
      </c>
      <c r="G23" s="180">
        <v>11</v>
      </c>
    </row>
    <row r="24" spans="1:7" x14ac:dyDescent="0.2">
      <c r="A24" s="314" t="s">
        <v>29</v>
      </c>
      <c r="B24" s="338" t="s">
        <v>25</v>
      </c>
      <c r="C24" s="135">
        <v>12</v>
      </c>
      <c r="D24" s="95" t="s">
        <v>78</v>
      </c>
      <c r="E24" s="124">
        <v>1</v>
      </c>
      <c r="F24" s="124">
        <v>10</v>
      </c>
      <c r="G24" s="136">
        <v>1</v>
      </c>
    </row>
    <row r="25" spans="1:7" x14ac:dyDescent="0.2">
      <c r="A25" s="21"/>
      <c r="B25" s="339" t="s">
        <v>26</v>
      </c>
      <c r="C25" s="213">
        <v>12</v>
      </c>
      <c r="D25" s="236" t="s">
        <v>78</v>
      </c>
      <c r="E25" s="226">
        <v>1</v>
      </c>
      <c r="F25" s="226">
        <v>10</v>
      </c>
      <c r="G25" s="212">
        <v>1</v>
      </c>
    </row>
    <row r="26" spans="1:7" x14ac:dyDescent="0.2">
      <c r="A26" s="314" t="s">
        <v>188</v>
      </c>
      <c r="B26" s="338" t="s">
        <v>25</v>
      </c>
      <c r="C26" s="122">
        <v>39</v>
      </c>
      <c r="D26" s="123">
        <v>7</v>
      </c>
      <c r="E26" s="123">
        <v>9</v>
      </c>
      <c r="F26" s="123">
        <v>21</v>
      </c>
      <c r="G26" s="137">
        <v>2</v>
      </c>
    </row>
    <row r="27" spans="1:7" x14ac:dyDescent="0.2">
      <c r="A27" s="22"/>
      <c r="B27" s="339" t="s">
        <v>26</v>
      </c>
      <c r="C27" s="180">
        <v>45</v>
      </c>
      <c r="D27" s="227">
        <v>8</v>
      </c>
      <c r="E27" s="227">
        <v>11</v>
      </c>
      <c r="F27" s="227">
        <v>24</v>
      </c>
      <c r="G27" s="180">
        <v>2</v>
      </c>
    </row>
    <row r="28" spans="1:7" x14ac:dyDescent="0.2">
      <c r="A28" s="314" t="s">
        <v>189</v>
      </c>
      <c r="B28" s="338" t="s">
        <v>25</v>
      </c>
      <c r="C28" s="135">
        <v>11</v>
      </c>
      <c r="D28" s="95" t="s">
        <v>78</v>
      </c>
      <c r="E28" s="124">
        <v>5</v>
      </c>
      <c r="F28" s="124">
        <v>4</v>
      </c>
      <c r="G28" s="136">
        <v>2</v>
      </c>
    </row>
    <row r="29" spans="1:7" x14ac:dyDescent="0.2">
      <c r="A29" s="22"/>
      <c r="B29" s="339" t="s">
        <v>26</v>
      </c>
      <c r="C29" s="213">
        <v>12</v>
      </c>
      <c r="D29" s="226">
        <v>1</v>
      </c>
      <c r="E29" s="226">
        <v>4</v>
      </c>
      <c r="F29" s="226">
        <v>4</v>
      </c>
      <c r="G29" s="212">
        <v>3</v>
      </c>
    </row>
    <row r="30" spans="1:7" x14ac:dyDescent="0.2">
      <c r="A30" s="314" t="s">
        <v>30</v>
      </c>
      <c r="B30" s="338" t="s">
        <v>25</v>
      </c>
      <c r="C30" s="122">
        <v>64</v>
      </c>
      <c r="D30" s="123">
        <v>5</v>
      </c>
      <c r="E30" s="123">
        <v>18</v>
      </c>
      <c r="F30" s="123">
        <v>36</v>
      </c>
      <c r="G30" s="137">
        <v>5</v>
      </c>
    </row>
    <row r="31" spans="1:7" x14ac:dyDescent="0.2">
      <c r="A31" s="21"/>
      <c r="B31" s="339" t="s">
        <v>26</v>
      </c>
      <c r="C31" s="180">
        <v>63</v>
      </c>
      <c r="D31" s="227">
        <v>3</v>
      </c>
      <c r="E31" s="227">
        <v>22</v>
      </c>
      <c r="F31" s="227">
        <v>37</v>
      </c>
      <c r="G31" s="180">
        <v>1</v>
      </c>
    </row>
    <row r="32" spans="1:7" x14ac:dyDescent="0.2">
      <c r="A32" s="314" t="s">
        <v>31</v>
      </c>
      <c r="B32" s="338" t="s">
        <v>25</v>
      </c>
      <c r="C32" s="135">
        <v>13</v>
      </c>
      <c r="D32" s="124">
        <v>1</v>
      </c>
      <c r="E32" s="124">
        <v>8</v>
      </c>
      <c r="F32" s="124">
        <v>1</v>
      </c>
      <c r="G32" s="136">
        <v>3</v>
      </c>
    </row>
    <row r="33" spans="1:7" x14ac:dyDescent="0.2">
      <c r="A33" s="21"/>
      <c r="B33" s="339" t="s">
        <v>26</v>
      </c>
      <c r="C33" s="213">
        <v>15</v>
      </c>
      <c r="D33" s="226">
        <v>3</v>
      </c>
      <c r="E33" s="226">
        <v>7</v>
      </c>
      <c r="F33" s="226">
        <v>1</v>
      </c>
      <c r="G33" s="212">
        <v>4</v>
      </c>
    </row>
    <row r="34" spans="1:7" x14ac:dyDescent="0.2">
      <c r="A34" s="314" t="s">
        <v>100</v>
      </c>
      <c r="B34" s="338" t="s">
        <v>25</v>
      </c>
      <c r="C34" s="135">
        <v>35</v>
      </c>
      <c r="D34" s="124">
        <v>10</v>
      </c>
      <c r="E34" s="124">
        <v>10</v>
      </c>
      <c r="F34" s="124">
        <v>14</v>
      </c>
      <c r="G34" s="136">
        <v>1</v>
      </c>
    </row>
    <row r="35" spans="1:7" x14ac:dyDescent="0.2">
      <c r="A35" s="21"/>
      <c r="B35" s="339" t="s">
        <v>26</v>
      </c>
      <c r="C35" s="213">
        <v>49</v>
      </c>
      <c r="D35" s="226">
        <v>13</v>
      </c>
      <c r="E35" s="226">
        <v>16</v>
      </c>
      <c r="F35" s="226">
        <v>19</v>
      </c>
      <c r="G35" s="212">
        <v>1</v>
      </c>
    </row>
  </sheetData>
  <mergeCells count="9">
    <mergeCell ref="E4:E6"/>
    <mergeCell ref="G4:G6"/>
    <mergeCell ref="A1:G1"/>
    <mergeCell ref="A4:B4"/>
    <mergeCell ref="A5:B5"/>
    <mergeCell ref="A6:B6"/>
    <mergeCell ref="C4:C6"/>
    <mergeCell ref="D4:D6"/>
    <mergeCell ref="F4:F6"/>
  </mergeCells>
  <hyperlinks>
    <hyperlink ref="I3" location="SPIS_TABLIC!A1" display="SPIS TABLIC" xr:uid="{00000000-0004-0000-0200-000000000000}"/>
  </hyperlinks>
  <pageMargins left="0.7" right="0.7" top="0.75" bottom="0.75" header="0.3" footer="0.3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F6F05-D81C-4B32-9AD2-8378012841BC}">
  <dimension ref="A1:W42"/>
  <sheetViews>
    <sheetView workbookViewId="0">
      <pane ySplit="6" topLeftCell="A7" activePane="bottomLeft" state="frozen"/>
      <selection pane="bottomLeft" activeCell="F16" sqref="F16"/>
    </sheetView>
  </sheetViews>
  <sheetFormatPr defaultRowHeight="12.75" x14ac:dyDescent="0.2"/>
  <cols>
    <col min="1" max="1" width="47.7109375" style="1" customWidth="1"/>
    <col min="2" max="2" width="3.140625" style="1" customWidth="1"/>
    <col min="3" max="3" width="11.5703125" style="1" customWidth="1"/>
    <col min="4" max="11" width="9.140625" style="1"/>
    <col min="12" max="12" width="13.42578125" style="1" customWidth="1"/>
    <col min="13" max="13" width="14.140625" style="1" customWidth="1"/>
    <col min="14" max="15" width="13.28515625" style="1" customWidth="1"/>
    <col min="16" max="17" width="9.140625" style="1"/>
    <col min="18" max="18" width="13.42578125" style="1" customWidth="1"/>
    <col min="19" max="19" width="15" style="1" customWidth="1"/>
    <col min="20" max="20" width="9.140625" style="1"/>
    <col min="21" max="21" width="10.42578125" style="1" customWidth="1"/>
    <col min="22" max="16384" width="9.140625" style="1"/>
  </cols>
  <sheetData>
    <row r="1" spans="1:23" x14ac:dyDescent="0.2">
      <c r="A1" s="490" t="s">
        <v>134</v>
      </c>
      <c r="B1" s="490"/>
      <c r="C1" s="490"/>
      <c r="D1" s="490"/>
      <c r="E1" s="490"/>
      <c r="F1" s="490"/>
      <c r="G1" s="490"/>
      <c r="H1" s="490"/>
      <c r="I1" s="490"/>
      <c r="J1" s="490"/>
      <c r="K1" s="151"/>
    </row>
    <row r="2" spans="1:23" x14ac:dyDescent="0.2">
      <c r="A2" s="430" t="s">
        <v>135</v>
      </c>
      <c r="B2" s="238"/>
      <c r="C2" s="431"/>
      <c r="D2" s="238"/>
      <c r="E2" s="431"/>
      <c r="F2" s="431"/>
      <c r="G2" s="431"/>
      <c r="H2" s="432"/>
      <c r="I2" s="151"/>
      <c r="J2" s="151"/>
      <c r="K2" s="151"/>
    </row>
    <row r="3" spans="1:23" ht="13.5" thickBot="1" x14ac:dyDescent="0.25">
      <c r="A3" s="315"/>
      <c r="B3" s="244"/>
      <c r="C3" s="316"/>
      <c r="D3" s="316"/>
      <c r="E3" s="316"/>
      <c r="F3" s="316"/>
      <c r="G3" s="316"/>
      <c r="H3" s="315"/>
      <c r="I3" s="151"/>
      <c r="J3" s="151"/>
      <c r="K3" s="151"/>
    </row>
    <row r="4" spans="1:23" ht="15" customHeight="1" x14ac:dyDescent="0.2">
      <c r="A4" s="491" t="s">
        <v>8</v>
      </c>
      <c r="B4" s="492"/>
      <c r="C4" s="493" t="s">
        <v>136</v>
      </c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494"/>
      <c r="O4" s="494"/>
      <c r="P4" s="494"/>
      <c r="Q4" s="494"/>
      <c r="R4" s="494"/>
      <c r="S4" s="494"/>
      <c r="T4" s="494"/>
      <c r="U4" s="495"/>
      <c r="W4" s="242" t="s">
        <v>74</v>
      </c>
    </row>
    <row r="5" spans="1:23" ht="42" customHeight="1" x14ac:dyDescent="0.2">
      <c r="A5" s="496" t="s">
        <v>179</v>
      </c>
      <c r="B5" s="497"/>
      <c r="C5" s="488" t="s">
        <v>138</v>
      </c>
      <c r="D5" s="488" t="s">
        <v>139</v>
      </c>
      <c r="E5" s="488" t="s">
        <v>140</v>
      </c>
      <c r="F5" s="488" t="s">
        <v>141</v>
      </c>
      <c r="G5" s="488" t="s">
        <v>142</v>
      </c>
      <c r="H5" s="488" t="s">
        <v>143</v>
      </c>
      <c r="I5" s="488" t="s">
        <v>144</v>
      </c>
      <c r="J5" s="488" t="s">
        <v>145</v>
      </c>
      <c r="K5" s="488" t="s">
        <v>146</v>
      </c>
      <c r="L5" s="488" t="s">
        <v>147</v>
      </c>
      <c r="M5" s="488" t="s">
        <v>193</v>
      </c>
      <c r="N5" s="488" t="s">
        <v>148</v>
      </c>
      <c r="O5" s="488" t="s">
        <v>149</v>
      </c>
      <c r="P5" s="488" t="s">
        <v>150</v>
      </c>
      <c r="Q5" s="488" t="s">
        <v>151</v>
      </c>
      <c r="R5" s="488" t="s">
        <v>152</v>
      </c>
      <c r="S5" s="488" t="s">
        <v>153</v>
      </c>
      <c r="T5" s="488" t="s">
        <v>154</v>
      </c>
      <c r="U5" s="486" t="s">
        <v>155</v>
      </c>
      <c r="W5" s="160"/>
    </row>
    <row r="6" spans="1:23" ht="51" customHeight="1" thickBot="1" x14ac:dyDescent="0.25">
      <c r="A6" s="496"/>
      <c r="B6" s="497"/>
      <c r="C6" s="489"/>
      <c r="D6" s="489"/>
      <c r="E6" s="489"/>
      <c r="F6" s="489"/>
      <c r="G6" s="489"/>
      <c r="H6" s="489"/>
      <c r="I6" s="489"/>
      <c r="J6" s="489"/>
      <c r="K6" s="489"/>
      <c r="L6" s="489"/>
      <c r="M6" s="489"/>
      <c r="N6" s="489"/>
      <c r="O6" s="489"/>
      <c r="P6" s="489"/>
      <c r="Q6" s="489"/>
      <c r="R6" s="489"/>
      <c r="S6" s="489"/>
      <c r="T6" s="489"/>
      <c r="U6" s="487"/>
    </row>
    <row r="7" spans="1:23" x14ac:dyDescent="0.2">
      <c r="A7" s="317" t="s">
        <v>156</v>
      </c>
      <c r="B7" s="329" t="s">
        <v>25</v>
      </c>
      <c r="C7" s="187">
        <v>228</v>
      </c>
      <c r="D7" s="187">
        <v>108</v>
      </c>
      <c r="E7" s="187">
        <v>61</v>
      </c>
      <c r="F7" s="187">
        <v>131</v>
      </c>
      <c r="G7" s="187">
        <v>56</v>
      </c>
      <c r="H7" s="187">
        <v>160</v>
      </c>
      <c r="I7" s="187">
        <v>193</v>
      </c>
      <c r="J7" s="187">
        <v>22</v>
      </c>
      <c r="K7" s="187">
        <v>126</v>
      </c>
      <c r="L7" s="187">
        <v>177</v>
      </c>
      <c r="M7" s="187">
        <v>105</v>
      </c>
      <c r="N7" s="187">
        <v>163</v>
      </c>
      <c r="O7" s="187">
        <v>252</v>
      </c>
      <c r="P7" s="187">
        <v>20</v>
      </c>
      <c r="Q7" s="187">
        <v>9</v>
      </c>
      <c r="R7" s="187">
        <v>46</v>
      </c>
      <c r="S7" s="187">
        <v>235</v>
      </c>
      <c r="T7" s="187">
        <v>185</v>
      </c>
      <c r="U7" s="192">
        <v>4</v>
      </c>
    </row>
    <row r="8" spans="1:23" x14ac:dyDescent="0.2">
      <c r="A8" s="162"/>
      <c r="B8" s="330" t="s">
        <v>26</v>
      </c>
      <c r="C8" s="326">
        <v>218</v>
      </c>
      <c r="D8" s="326">
        <v>87</v>
      </c>
      <c r="E8" s="326">
        <v>71</v>
      </c>
      <c r="F8" s="326">
        <v>156</v>
      </c>
      <c r="G8" s="326">
        <v>80</v>
      </c>
      <c r="H8" s="326">
        <v>194</v>
      </c>
      <c r="I8" s="326">
        <v>221</v>
      </c>
      <c r="J8" s="326">
        <v>30</v>
      </c>
      <c r="K8" s="326">
        <v>147</v>
      </c>
      <c r="L8" s="326">
        <v>184</v>
      </c>
      <c r="M8" s="326">
        <v>123</v>
      </c>
      <c r="N8" s="326">
        <v>183</v>
      </c>
      <c r="O8" s="326">
        <v>273</v>
      </c>
      <c r="P8" s="326">
        <v>22</v>
      </c>
      <c r="Q8" s="326">
        <v>14</v>
      </c>
      <c r="R8" s="326">
        <v>48</v>
      </c>
      <c r="S8" s="326">
        <v>290</v>
      </c>
      <c r="T8" s="326">
        <v>223</v>
      </c>
      <c r="U8" s="327">
        <v>12</v>
      </c>
    </row>
    <row r="9" spans="1:23" x14ac:dyDescent="0.2">
      <c r="A9" s="318" t="s">
        <v>0</v>
      </c>
      <c r="B9" s="331" t="s">
        <v>25</v>
      </c>
      <c r="C9" s="342">
        <v>20</v>
      </c>
      <c r="D9" s="342">
        <v>6</v>
      </c>
      <c r="E9" s="342">
        <v>10</v>
      </c>
      <c r="F9" s="342">
        <v>61</v>
      </c>
      <c r="G9" s="342">
        <v>9</v>
      </c>
      <c r="H9" s="342">
        <v>62</v>
      </c>
      <c r="I9" s="342">
        <v>91</v>
      </c>
      <c r="J9" s="342">
        <v>10</v>
      </c>
      <c r="K9" s="342">
        <v>55</v>
      </c>
      <c r="L9" s="342">
        <v>58</v>
      </c>
      <c r="M9" s="342">
        <v>29</v>
      </c>
      <c r="N9" s="342">
        <v>36</v>
      </c>
      <c r="O9" s="342">
        <v>40</v>
      </c>
      <c r="P9" s="342">
        <v>7</v>
      </c>
      <c r="Q9" s="342">
        <v>1</v>
      </c>
      <c r="R9" s="342">
        <v>11</v>
      </c>
      <c r="S9" s="342">
        <v>60</v>
      </c>
      <c r="T9" s="342">
        <v>44</v>
      </c>
      <c r="U9" s="343">
        <v>1</v>
      </c>
    </row>
    <row r="10" spans="1:23" x14ac:dyDescent="0.2">
      <c r="A10" s="163"/>
      <c r="B10" s="330" t="s">
        <v>26</v>
      </c>
      <c r="C10" s="344">
        <v>18</v>
      </c>
      <c r="D10" s="344">
        <v>8</v>
      </c>
      <c r="E10" s="344">
        <v>8</v>
      </c>
      <c r="F10" s="344">
        <v>79</v>
      </c>
      <c r="G10" s="344">
        <v>14</v>
      </c>
      <c r="H10" s="344">
        <v>81</v>
      </c>
      <c r="I10" s="344">
        <v>106</v>
      </c>
      <c r="J10" s="344">
        <v>13</v>
      </c>
      <c r="K10" s="344">
        <v>78</v>
      </c>
      <c r="L10" s="344">
        <v>70</v>
      </c>
      <c r="M10" s="344">
        <v>46</v>
      </c>
      <c r="N10" s="344">
        <v>47</v>
      </c>
      <c r="O10" s="344">
        <v>48</v>
      </c>
      <c r="P10" s="344">
        <v>12</v>
      </c>
      <c r="Q10" s="344">
        <v>4</v>
      </c>
      <c r="R10" s="344">
        <v>14</v>
      </c>
      <c r="S10" s="344">
        <v>89</v>
      </c>
      <c r="T10" s="344">
        <v>69</v>
      </c>
      <c r="U10" s="345">
        <v>5</v>
      </c>
    </row>
    <row r="11" spans="1:23" x14ac:dyDescent="0.2">
      <c r="A11" s="319" t="s">
        <v>1</v>
      </c>
      <c r="B11" s="332" t="s">
        <v>25</v>
      </c>
      <c r="C11" s="346">
        <v>6</v>
      </c>
      <c r="D11" s="346">
        <v>2</v>
      </c>
      <c r="E11" s="346">
        <v>4</v>
      </c>
      <c r="F11" s="346">
        <v>43</v>
      </c>
      <c r="G11" s="346">
        <v>5</v>
      </c>
      <c r="H11" s="346">
        <v>46</v>
      </c>
      <c r="I11" s="346">
        <v>63</v>
      </c>
      <c r="J11" s="346">
        <v>9</v>
      </c>
      <c r="K11" s="346">
        <v>44</v>
      </c>
      <c r="L11" s="346">
        <v>42</v>
      </c>
      <c r="M11" s="346">
        <v>25</v>
      </c>
      <c r="N11" s="346">
        <v>26</v>
      </c>
      <c r="O11" s="346">
        <v>26</v>
      </c>
      <c r="P11" s="346">
        <v>7</v>
      </c>
      <c r="Q11" s="347" t="s">
        <v>78</v>
      </c>
      <c r="R11" s="346">
        <v>4</v>
      </c>
      <c r="S11" s="346">
        <v>41</v>
      </c>
      <c r="T11" s="346">
        <v>34</v>
      </c>
      <c r="U11" s="348" t="s">
        <v>78</v>
      </c>
    </row>
    <row r="12" spans="1:23" x14ac:dyDescent="0.2">
      <c r="A12" s="165"/>
      <c r="B12" s="333" t="s">
        <v>26</v>
      </c>
      <c r="C12" s="349">
        <v>7</v>
      </c>
      <c r="D12" s="349">
        <v>2</v>
      </c>
      <c r="E12" s="349">
        <v>3</v>
      </c>
      <c r="F12" s="349">
        <v>55</v>
      </c>
      <c r="G12" s="349">
        <v>9</v>
      </c>
      <c r="H12" s="349">
        <v>61</v>
      </c>
      <c r="I12" s="349">
        <v>75</v>
      </c>
      <c r="J12" s="349">
        <v>10</v>
      </c>
      <c r="K12" s="349">
        <v>56</v>
      </c>
      <c r="L12" s="349">
        <v>51</v>
      </c>
      <c r="M12" s="349">
        <v>33</v>
      </c>
      <c r="N12" s="349">
        <v>34</v>
      </c>
      <c r="O12" s="349">
        <v>34</v>
      </c>
      <c r="P12" s="349">
        <v>9</v>
      </c>
      <c r="Q12" s="350" t="s">
        <v>78</v>
      </c>
      <c r="R12" s="349">
        <v>9</v>
      </c>
      <c r="S12" s="349">
        <v>56</v>
      </c>
      <c r="T12" s="349">
        <v>49</v>
      </c>
      <c r="U12" s="351">
        <v>2</v>
      </c>
    </row>
    <row r="13" spans="1:23" x14ac:dyDescent="0.2">
      <c r="A13" s="320" t="s">
        <v>2</v>
      </c>
      <c r="B13" s="332" t="s">
        <v>25</v>
      </c>
      <c r="C13" s="346">
        <v>1</v>
      </c>
      <c r="D13" s="347" t="s">
        <v>78</v>
      </c>
      <c r="E13" s="347" t="s">
        <v>78</v>
      </c>
      <c r="F13" s="347" t="s">
        <v>78</v>
      </c>
      <c r="G13" s="347" t="s">
        <v>78</v>
      </c>
      <c r="H13" s="347" t="s">
        <v>78</v>
      </c>
      <c r="I13" s="347" t="s">
        <v>78</v>
      </c>
      <c r="J13" s="347" t="s">
        <v>78</v>
      </c>
      <c r="K13" s="347" t="s">
        <v>78</v>
      </c>
      <c r="L13" s="347" t="s">
        <v>78</v>
      </c>
      <c r="M13" s="347" t="s">
        <v>78</v>
      </c>
      <c r="N13" s="347" t="s">
        <v>78</v>
      </c>
      <c r="O13" s="347" t="s">
        <v>78</v>
      </c>
      <c r="P13" s="347" t="s">
        <v>78</v>
      </c>
      <c r="Q13" s="347" t="s">
        <v>78</v>
      </c>
      <c r="R13" s="347" t="s">
        <v>78</v>
      </c>
      <c r="S13" s="347" t="s">
        <v>78</v>
      </c>
      <c r="T13" s="347" t="s">
        <v>78</v>
      </c>
      <c r="U13" s="348" t="s">
        <v>78</v>
      </c>
    </row>
    <row r="14" spans="1:23" x14ac:dyDescent="0.2">
      <c r="A14" s="165"/>
      <c r="B14" s="333" t="s">
        <v>26</v>
      </c>
      <c r="C14" s="352">
        <v>1</v>
      </c>
      <c r="D14" s="352">
        <v>1</v>
      </c>
      <c r="E14" s="353" t="s">
        <v>78</v>
      </c>
      <c r="F14" s="353" t="s">
        <v>78</v>
      </c>
      <c r="G14" s="352">
        <v>1</v>
      </c>
      <c r="H14" s="352">
        <v>1</v>
      </c>
      <c r="I14" s="352">
        <v>1</v>
      </c>
      <c r="J14" s="353" t="s">
        <v>78</v>
      </c>
      <c r="K14" s="352">
        <v>1</v>
      </c>
      <c r="L14" s="353" t="s">
        <v>78</v>
      </c>
      <c r="M14" s="353" t="s">
        <v>78</v>
      </c>
      <c r="N14" s="352">
        <v>1</v>
      </c>
      <c r="O14" s="352">
        <v>1</v>
      </c>
      <c r="P14" s="353" t="s">
        <v>78</v>
      </c>
      <c r="Q14" s="352">
        <v>1</v>
      </c>
      <c r="R14" s="353" t="s">
        <v>78</v>
      </c>
      <c r="S14" s="352">
        <v>1</v>
      </c>
      <c r="T14" s="352">
        <v>1</v>
      </c>
      <c r="U14" s="354" t="s">
        <v>78</v>
      </c>
    </row>
    <row r="15" spans="1:23" x14ac:dyDescent="0.2">
      <c r="A15" s="319" t="s">
        <v>3</v>
      </c>
      <c r="B15" s="332" t="s">
        <v>25</v>
      </c>
      <c r="C15" s="346">
        <v>4</v>
      </c>
      <c r="D15" s="347" t="s">
        <v>78</v>
      </c>
      <c r="E15" s="346">
        <v>1</v>
      </c>
      <c r="F15" s="346">
        <v>3</v>
      </c>
      <c r="G15" s="347" t="s">
        <v>78</v>
      </c>
      <c r="H15" s="346">
        <v>3</v>
      </c>
      <c r="I15" s="346">
        <v>6</v>
      </c>
      <c r="J15" s="347" t="s">
        <v>78</v>
      </c>
      <c r="K15" s="347" t="s">
        <v>78</v>
      </c>
      <c r="L15" s="346">
        <v>3</v>
      </c>
      <c r="M15" s="346">
        <v>2</v>
      </c>
      <c r="N15" s="346">
        <v>1</v>
      </c>
      <c r="O15" s="346">
        <v>5</v>
      </c>
      <c r="P15" s="347" t="s">
        <v>78</v>
      </c>
      <c r="Q15" s="347" t="s">
        <v>78</v>
      </c>
      <c r="R15" s="346">
        <v>2</v>
      </c>
      <c r="S15" s="346">
        <v>7</v>
      </c>
      <c r="T15" s="346">
        <v>2</v>
      </c>
      <c r="U15" s="348" t="s">
        <v>78</v>
      </c>
    </row>
    <row r="16" spans="1:23" x14ac:dyDescent="0.2">
      <c r="A16" s="165"/>
      <c r="B16" s="333" t="s">
        <v>26</v>
      </c>
      <c r="C16" s="352">
        <v>3</v>
      </c>
      <c r="D16" s="352">
        <v>2</v>
      </c>
      <c r="E16" s="352">
        <v>2</v>
      </c>
      <c r="F16" s="352">
        <v>2</v>
      </c>
      <c r="G16" s="353" t="s">
        <v>78</v>
      </c>
      <c r="H16" s="352">
        <v>3</v>
      </c>
      <c r="I16" s="352">
        <v>2</v>
      </c>
      <c r="J16" s="353" t="s">
        <v>78</v>
      </c>
      <c r="K16" s="352">
        <v>1</v>
      </c>
      <c r="L16" s="352">
        <v>3</v>
      </c>
      <c r="M16" s="352">
        <v>2</v>
      </c>
      <c r="N16" s="352">
        <v>1</v>
      </c>
      <c r="O16" s="352">
        <v>2</v>
      </c>
      <c r="P16" s="353" t="s">
        <v>78</v>
      </c>
      <c r="Q16" s="353" t="s">
        <v>78</v>
      </c>
      <c r="R16" s="352">
        <v>1</v>
      </c>
      <c r="S16" s="352">
        <v>5</v>
      </c>
      <c r="T16" s="352">
        <v>2</v>
      </c>
      <c r="U16" s="354" t="s">
        <v>78</v>
      </c>
    </row>
    <row r="17" spans="1:21" x14ac:dyDescent="0.2">
      <c r="A17" s="319" t="s">
        <v>4</v>
      </c>
      <c r="B17" s="332" t="s">
        <v>25</v>
      </c>
      <c r="C17" s="355">
        <v>9</v>
      </c>
      <c r="D17" s="355">
        <v>4</v>
      </c>
      <c r="E17" s="355">
        <v>5</v>
      </c>
      <c r="F17" s="355">
        <v>15</v>
      </c>
      <c r="G17" s="355">
        <v>4</v>
      </c>
      <c r="H17" s="355">
        <v>13</v>
      </c>
      <c r="I17" s="355">
        <v>22</v>
      </c>
      <c r="J17" s="355">
        <v>1</v>
      </c>
      <c r="K17" s="355">
        <v>11</v>
      </c>
      <c r="L17" s="355">
        <v>13</v>
      </c>
      <c r="M17" s="355">
        <v>2</v>
      </c>
      <c r="N17" s="355">
        <v>9</v>
      </c>
      <c r="O17" s="355">
        <v>9</v>
      </c>
      <c r="P17" s="350" t="s">
        <v>78</v>
      </c>
      <c r="Q17" s="355">
        <v>1</v>
      </c>
      <c r="R17" s="355">
        <v>5</v>
      </c>
      <c r="S17" s="355">
        <v>12</v>
      </c>
      <c r="T17" s="355">
        <v>8</v>
      </c>
      <c r="U17" s="356">
        <v>1</v>
      </c>
    </row>
    <row r="18" spans="1:21" x14ac:dyDescent="0.2">
      <c r="A18" s="165"/>
      <c r="B18" s="333" t="s">
        <v>26</v>
      </c>
      <c r="C18" s="349">
        <v>7</v>
      </c>
      <c r="D18" s="349">
        <v>3</v>
      </c>
      <c r="E18" s="349">
        <v>3</v>
      </c>
      <c r="F18" s="349">
        <v>22</v>
      </c>
      <c r="G18" s="349">
        <v>4</v>
      </c>
      <c r="H18" s="349">
        <v>16</v>
      </c>
      <c r="I18" s="349">
        <v>28</v>
      </c>
      <c r="J18" s="349">
        <v>3</v>
      </c>
      <c r="K18" s="349">
        <v>20</v>
      </c>
      <c r="L18" s="349">
        <v>16</v>
      </c>
      <c r="M18" s="349">
        <v>11</v>
      </c>
      <c r="N18" s="349">
        <v>11</v>
      </c>
      <c r="O18" s="349">
        <v>11</v>
      </c>
      <c r="P18" s="349">
        <v>3</v>
      </c>
      <c r="Q18" s="349">
        <v>3</v>
      </c>
      <c r="R18" s="349">
        <v>4</v>
      </c>
      <c r="S18" s="349">
        <v>27</v>
      </c>
      <c r="T18" s="349">
        <v>17</v>
      </c>
      <c r="U18" s="351">
        <v>3</v>
      </c>
    </row>
    <row r="19" spans="1:21" x14ac:dyDescent="0.2">
      <c r="A19" s="318" t="s">
        <v>94</v>
      </c>
      <c r="B19" s="331" t="s">
        <v>25</v>
      </c>
      <c r="C19" s="342">
        <v>208</v>
      </c>
      <c r="D19" s="342">
        <v>102</v>
      </c>
      <c r="E19" s="342">
        <v>51</v>
      </c>
      <c r="F19" s="342">
        <v>70</v>
      </c>
      <c r="G19" s="342">
        <v>47</v>
      </c>
      <c r="H19" s="342">
        <v>98</v>
      </c>
      <c r="I19" s="342">
        <v>102</v>
      </c>
      <c r="J19" s="342">
        <v>12</v>
      </c>
      <c r="K19" s="342">
        <v>71</v>
      </c>
      <c r="L19" s="342">
        <v>119</v>
      </c>
      <c r="M19" s="342">
        <v>76</v>
      </c>
      <c r="N19" s="342">
        <v>127</v>
      </c>
      <c r="O19" s="342">
        <v>212</v>
      </c>
      <c r="P19" s="342">
        <v>13</v>
      </c>
      <c r="Q19" s="342">
        <v>8</v>
      </c>
      <c r="R19" s="342">
        <v>35</v>
      </c>
      <c r="S19" s="342">
        <v>175</v>
      </c>
      <c r="T19" s="342">
        <v>141</v>
      </c>
      <c r="U19" s="343">
        <v>3</v>
      </c>
    </row>
    <row r="20" spans="1:21" x14ac:dyDescent="0.2">
      <c r="A20" s="163"/>
      <c r="B20" s="330" t="s">
        <v>26</v>
      </c>
      <c r="C20" s="344">
        <v>200</v>
      </c>
      <c r="D20" s="344">
        <v>79</v>
      </c>
      <c r="E20" s="344">
        <v>63</v>
      </c>
      <c r="F20" s="344">
        <v>77</v>
      </c>
      <c r="G20" s="344">
        <v>66</v>
      </c>
      <c r="H20" s="344">
        <v>113</v>
      </c>
      <c r="I20" s="344">
        <v>115</v>
      </c>
      <c r="J20" s="344">
        <v>17</v>
      </c>
      <c r="K20" s="344">
        <v>69</v>
      </c>
      <c r="L20" s="344">
        <v>114</v>
      </c>
      <c r="M20" s="344">
        <v>77</v>
      </c>
      <c r="N20" s="344">
        <v>136</v>
      </c>
      <c r="O20" s="344">
        <v>225</v>
      </c>
      <c r="P20" s="344">
        <v>10</v>
      </c>
      <c r="Q20" s="344">
        <v>10</v>
      </c>
      <c r="R20" s="344">
        <v>34</v>
      </c>
      <c r="S20" s="344">
        <v>201</v>
      </c>
      <c r="T20" s="344">
        <v>154</v>
      </c>
      <c r="U20" s="345">
        <v>7</v>
      </c>
    </row>
    <row r="21" spans="1:21" ht="14.25" customHeight="1" x14ac:dyDescent="0.2">
      <c r="A21" s="186" t="s">
        <v>190</v>
      </c>
      <c r="B21" s="332" t="s">
        <v>25</v>
      </c>
      <c r="C21" s="347">
        <v>6</v>
      </c>
      <c r="D21" s="347">
        <v>4</v>
      </c>
      <c r="E21" s="347">
        <v>1</v>
      </c>
      <c r="F21" s="347" t="s">
        <v>78</v>
      </c>
      <c r="G21" s="347" t="s">
        <v>78</v>
      </c>
      <c r="H21" s="347">
        <v>2</v>
      </c>
      <c r="I21" s="347" t="s">
        <v>78</v>
      </c>
      <c r="J21" s="347" t="s">
        <v>78</v>
      </c>
      <c r="K21" s="347" t="s">
        <v>78</v>
      </c>
      <c r="L21" s="347" t="s">
        <v>78</v>
      </c>
      <c r="M21" s="347">
        <v>1</v>
      </c>
      <c r="N21" s="347">
        <v>2</v>
      </c>
      <c r="O21" s="347">
        <v>7</v>
      </c>
      <c r="P21" s="347" t="s">
        <v>78</v>
      </c>
      <c r="Q21" s="347" t="s">
        <v>78</v>
      </c>
      <c r="R21" s="347">
        <v>1</v>
      </c>
      <c r="S21" s="347">
        <v>2</v>
      </c>
      <c r="T21" s="347">
        <v>2</v>
      </c>
      <c r="U21" s="348" t="s">
        <v>78</v>
      </c>
    </row>
    <row r="22" spans="1:21" x14ac:dyDescent="0.2">
      <c r="A22" s="165"/>
      <c r="B22" s="334" t="s">
        <v>26</v>
      </c>
      <c r="C22" s="352">
        <v>5</v>
      </c>
      <c r="D22" s="352">
        <v>3</v>
      </c>
      <c r="E22" s="352">
        <v>2</v>
      </c>
      <c r="F22" s="353" t="s">
        <v>78</v>
      </c>
      <c r="G22" s="353" t="s">
        <v>78</v>
      </c>
      <c r="H22" s="352">
        <v>3</v>
      </c>
      <c r="I22" s="353" t="s">
        <v>78</v>
      </c>
      <c r="J22" s="353" t="s">
        <v>78</v>
      </c>
      <c r="K22" s="353" t="s">
        <v>78</v>
      </c>
      <c r="L22" s="353" t="s">
        <v>78</v>
      </c>
      <c r="M22" s="353" t="s">
        <v>78</v>
      </c>
      <c r="N22" s="352">
        <v>4</v>
      </c>
      <c r="O22" s="352">
        <v>9</v>
      </c>
      <c r="P22" s="353" t="s">
        <v>78</v>
      </c>
      <c r="Q22" s="353" t="s">
        <v>78</v>
      </c>
      <c r="R22" s="353" t="s">
        <v>78</v>
      </c>
      <c r="S22" s="352">
        <v>1</v>
      </c>
      <c r="T22" s="352">
        <v>1</v>
      </c>
      <c r="U22" s="354" t="s">
        <v>78</v>
      </c>
    </row>
    <row r="23" spans="1:21" x14ac:dyDescent="0.2">
      <c r="A23" s="164" t="s">
        <v>158</v>
      </c>
      <c r="B23" s="332" t="s">
        <v>25</v>
      </c>
      <c r="C23" s="355">
        <v>114</v>
      </c>
      <c r="D23" s="355">
        <v>50</v>
      </c>
      <c r="E23" s="355">
        <v>30</v>
      </c>
      <c r="F23" s="355">
        <v>31</v>
      </c>
      <c r="G23" s="355">
        <v>33</v>
      </c>
      <c r="H23" s="355">
        <v>57</v>
      </c>
      <c r="I23" s="355">
        <v>48</v>
      </c>
      <c r="J23" s="355">
        <v>9</v>
      </c>
      <c r="K23" s="355">
        <v>34</v>
      </c>
      <c r="L23" s="355">
        <v>62</v>
      </c>
      <c r="M23" s="355">
        <v>38</v>
      </c>
      <c r="N23" s="355">
        <v>72</v>
      </c>
      <c r="O23" s="355">
        <v>119</v>
      </c>
      <c r="P23" s="355">
        <v>10</v>
      </c>
      <c r="Q23" s="355">
        <v>3</v>
      </c>
      <c r="R23" s="355">
        <v>15</v>
      </c>
      <c r="S23" s="355">
        <v>92</v>
      </c>
      <c r="T23" s="355">
        <v>80</v>
      </c>
      <c r="U23" s="356">
        <v>1</v>
      </c>
    </row>
    <row r="24" spans="1:21" x14ac:dyDescent="0.2">
      <c r="A24" s="165"/>
      <c r="B24" s="333" t="s">
        <v>26</v>
      </c>
      <c r="C24" s="349">
        <v>94</v>
      </c>
      <c r="D24" s="349">
        <v>35</v>
      </c>
      <c r="E24" s="349">
        <v>34</v>
      </c>
      <c r="F24" s="349">
        <v>34</v>
      </c>
      <c r="G24" s="349">
        <v>32</v>
      </c>
      <c r="H24" s="349">
        <v>66</v>
      </c>
      <c r="I24" s="349">
        <v>47</v>
      </c>
      <c r="J24" s="349">
        <v>10</v>
      </c>
      <c r="K24" s="349">
        <v>30</v>
      </c>
      <c r="L24" s="349">
        <v>57</v>
      </c>
      <c r="M24" s="349">
        <v>34</v>
      </c>
      <c r="N24" s="349">
        <v>69</v>
      </c>
      <c r="O24" s="349">
        <v>115</v>
      </c>
      <c r="P24" s="349">
        <v>7</v>
      </c>
      <c r="Q24" s="349">
        <v>2</v>
      </c>
      <c r="R24" s="349">
        <v>13</v>
      </c>
      <c r="S24" s="349">
        <v>96</v>
      </c>
      <c r="T24" s="349">
        <v>74</v>
      </c>
      <c r="U24" s="351">
        <v>3</v>
      </c>
    </row>
    <row r="25" spans="1:21" x14ac:dyDescent="0.2">
      <c r="A25" s="164" t="s">
        <v>98</v>
      </c>
      <c r="B25" s="332" t="s">
        <v>25</v>
      </c>
      <c r="C25" s="346">
        <v>13</v>
      </c>
      <c r="D25" s="346">
        <v>11</v>
      </c>
      <c r="E25" s="346">
        <v>2</v>
      </c>
      <c r="F25" s="346">
        <v>1</v>
      </c>
      <c r="G25" s="346">
        <v>4</v>
      </c>
      <c r="H25" s="346">
        <v>4</v>
      </c>
      <c r="I25" s="346">
        <v>1</v>
      </c>
      <c r="J25" s="347" t="s">
        <v>78</v>
      </c>
      <c r="K25" s="347" t="s">
        <v>78</v>
      </c>
      <c r="L25" s="346">
        <v>3</v>
      </c>
      <c r="M25" s="346">
        <v>1</v>
      </c>
      <c r="N25" s="346">
        <v>4</v>
      </c>
      <c r="O25" s="346">
        <v>10</v>
      </c>
      <c r="P25" s="347" t="s">
        <v>78</v>
      </c>
      <c r="Q25" s="347" t="s">
        <v>78</v>
      </c>
      <c r="R25" s="346">
        <v>2</v>
      </c>
      <c r="S25" s="346">
        <v>5</v>
      </c>
      <c r="T25" s="346">
        <v>4</v>
      </c>
      <c r="U25" s="348" t="s">
        <v>78</v>
      </c>
    </row>
    <row r="26" spans="1:21" x14ac:dyDescent="0.2">
      <c r="A26" s="165"/>
      <c r="B26" s="333" t="s">
        <v>26</v>
      </c>
      <c r="C26" s="352">
        <v>8</v>
      </c>
      <c r="D26" s="352">
        <v>6</v>
      </c>
      <c r="E26" s="352">
        <v>1</v>
      </c>
      <c r="F26" s="352">
        <v>1</v>
      </c>
      <c r="G26" s="352">
        <v>4</v>
      </c>
      <c r="H26" s="352">
        <v>2</v>
      </c>
      <c r="I26" s="352">
        <v>1</v>
      </c>
      <c r="J26" s="353" t="s">
        <v>78</v>
      </c>
      <c r="K26" s="353" t="s">
        <v>78</v>
      </c>
      <c r="L26" s="352">
        <v>1</v>
      </c>
      <c r="M26" s="352">
        <v>1</v>
      </c>
      <c r="N26" s="352">
        <v>4</v>
      </c>
      <c r="O26" s="352">
        <v>8</v>
      </c>
      <c r="P26" s="353" t="s">
        <v>78</v>
      </c>
      <c r="Q26" s="353" t="s">
        <v>78</v>
      </c>
      <c r="R26" s="352">
        <v>1</v>
      </c>
      <c r="S26" s="352">
        <v>5</v>
      </c>
      <c r="T26" s="352">
        <v>2</v>
      </c>
      <c r="U26" s="354" t="s">
        <v>78</v>
      </c>
    </row>
    <row r="27" spans="1:21" x14ac:dyDescent="0.2">
      <c r="A27" s="164" t="s">
        <v>5</v>
      </c>
      <c r="B27" s="332" t="s">
        <v>25</v>
      </c>
      <c r="C27" s="355">
        <v>14</v>
      </c>
      <c r="D27" s="355">
        <v>12</v>
      </c>
      <c r="E27" s="355">
        <v>4</v>
      </c>
      <c r="F27" s="355">
        <v>6</v>
      </c>
      <c r="G27" s="355">
        <v>2</v>
      </c>
      <c r="H27" s="355">
        <v>8</v>
      </c>
      <c r="I27" s="355">
        <v>9</v>
      </c>
      <c r="J27" s="350" t="s">
        <v>78</v>
      </c>
      <c r="K27" s="355">
        <v>5</v>
      </c>
      <c r="L27" s="355">
        <v>8</v>
      </c>
      <c r="M27" s="355">
        <v>6</v>
      </c>
      <c r="N27" s="355">
        <v>10</v>
      </c>
      <c r="O27" s="355">
        <v>15</v>
      </c>
      <c r="P27" s="355">
        <v>2</v>
      </c>
      <c r="Q27" s="355">
        <v>2</v>
      </c>
      <c r="R27" s="355">
        <v>4</v>
      </c>
      <c r="S27" s="355">
        <v>14</v>
      </c>
      <c r="T27" s="355">
        <v>9</v>
      </c>
      <c r="U27" s="356">
        <v>1</v>
      </c>
    </row>
    <row r="28" spans="1:21" x14ac:dyDescent="0.2">
      <c r="A28" s="165"/>
      <c r="B28" s="333" t="s">
        <v>26</v>
      </c>
      <c r="C28" s="349">
        <v>18</v>
      </c>
      <c r="D28" s="349">
        <v>7</v>
      </c>
      <c r="E28" s="349">
        <v>8</v>
      </c>
      <c r="F28" s="349">
        <v>7</v>
      </c>
      <c r="G28" s="349">
        <v>3</v>
      </c>
      <c r="H28" s="349">
        <v>9</v>
      </c>
      <c r="I28" s="349">
        <v>9</v>
      </c>
      <c r="J28" s="350" t="s">
        <v>78</v>
      </c>
      <c r="K28" s="349">
        <v>4</v>
      </c>
      <c r="L28" s="349">
        <v>10</v>
      </c>
      <c r="M28" s="349">
        <v>4</v>
      </c>
      <c r="N28" s="349">
        <v>12</v>
      </c>
      <c r="O28" s="349">
        <v>17</v>
      </c>
      <c r="P28" s="349">
        <v>2</v>
      </c>
      <c r="Q28" s="349">
        <v>3</v>
      </c>
      <c r="R28" s="350" t="s">
        <v>78</v>
      </c>
      <c r="S28" s="349">
        <v>12</v>
      </c>
      <c r="T28" s="349">
        <v>12</v>
      </c>
      <c r="U28" s="351">
        <v>1</v>
      </c>
    </row>
    <row r="29" spans="1:21" x14ac:dyDescent="0.2">
      <c r="A29" s="164" t="s">
        <v>6</v>
      </c>
      <c r="B29" s="332" t="s">
        <v>25</v>
      </c>
      <c r="C29" s="346">
        <v>25</v>
      </c>
      <c r="D29" s="346">
        <v>13</v>
      </c>
      <c r="E29" s="346">
        <v>3</v>
      </c>
      <c r="F29" s="347" t="s">
        <v>78</v>
      </c>
      <c r="G29" s="346">
        <v>3</v>
      </c>
      <c r="H29" s="346">
        <v>2</v>
      </c>
      <c r="I29" s="346">
        <v>1</v>
      </c>
      <c r="J29" s="347" t="s">
        <v>78</v>
      </c>
      <c r="K29" s="347" t="s">
        <v>78</v>
      </c>
      <c r="L29" s="347" t="s">
        <v>78</v>
      </c>
      <c r="M29" s="346">
        <v>1</v>
      </c>
      <c r="N29" s="346">
        <v>7</v>
      </c>
      <c r="O29" s="346">
        <v>21</v>
      </c>
      <c r="P29" s="347" t="s">
        <v>78</v>
      </c>
      <c r="Q29" s="347" t="s">
        <v>78</v>
      </c>
      <c r="R29" s="346">
        <v>4</v>
      </c>
      <c r="S29" s="346">
        <v>17</v>
      </c>
      <c r="T29" s="346">
        <v>12</v>
      </c>
      <c r="U29" s="348" t="s">
        <v>78</v>
      </c>
    </row>
    <row r="30" spans="1:21" x14ac:dyDescent="0.2">
      <c r="A30" s="165"/>
      <c r="B30" s="333" t="s">
        <v>26</v>
      </c>
      <c r="C30" s="352">
        <v>31</v>
      </c>
      <c r="D30" s="352">
        <v>14</v>
      </c>
      <c r="E30" s="352">
        <v>3</v>
      </c>
      <c r="F30" s="352">
        <v>3</v>
      </c>
      <c r="G30" s="352">
        <v>11</v>
      </c>
      <c r="H30" s="352">
        <v>7</v>
      </c>
      <c r="I30" s="352">
        <v>6</v>
      </c>
      <c r="J30" s="353" t="s">
        <v>78</v>
      </c>
      <c r="K30" s="352">
        <v>1</v>
      </c>
      <c r="L30" s="352">
        <v>1</v>
      </c>
      <c r="M30" s="352">
        <v>4</v>
      </c>
      <c r="N30" s="352">
        <v>11</v>
      </c>
      <c r="O30" s="352">
        <v>26</v>
      </c>
      <c r="P30" s="353" t="s">
        <v>78</v>
      </c>
      <c r="Q30" s="352">
        <v>2</v>
      </c>
      <c r="R30" s="352">
        <v>6</v>
      </c>
      <c r="S30" s="352">
        <v>25</v>
      </c>
      <c r="T30" s="352">
        <v>23</v>
      </c>
      <c r="U30" s="357">
        <v>1</v>
      </c>
    </row>
    <row r="31" spans="1:21" x14ac:dyDescent="0.2">
      <c r="A31" s="164" t="s">
        <v>159</v>
      </c>
      <c r="B31" s="332" t="s">
        <v>25</v>
      </c>
      <c r="C31" s="355">
        <v>11</v>
      </c>
      <c r="D31" s="355">
        <v>3</v>
      </c>
      <c r="E31" s="355">
        <v>1</v>
      </c>
      <c r="F31" s="350" t="s">
        <v>78</v>
      </c>
      <c r="G31" s="350" t="s">
        <v>78</v>
      </c>
      <c r="H31" s="355">
        <v>1</v>
      </c>
      <c r="I31" s="350" t="s">
        <v>78</v>
      </c>
      <c r="J31" s="350" t="s">
        <v>78</v>
      </c>
      <c r="K31" s="350" t="s">
        <v>78</v>
      </c>
      <c r="L31" s="350" t="s">
        <v>78</v>
      </c>
      <c r="M31" s="355">
        <v>1</v>
      </c>
      <c r="N31" s="355">
        <v>6</v>
      </c>
      <c r="O31" s="355">
        <v>9</v>
      </c>
      <c r="P31" s="350" t="s">
        <v>78</v>
      </c>
      <c r="Q31" s="355">
        <v>2</v>
      </c>
      <c r="R31" s="355">
        <v>3</v>
      </c>
      <c r="S31" s="355">
        <v>5</v>
      </c>
      <c r="T31" s="355">
        <v>5</v>
      </c>
      <c r="U31" s="358" t="s">
        <v>78</v>
      </c>
    </row>
    <row r="32" spans="1:21" x14ac:dyDescent="0.2">
      <c r="A32" s="165"/>
      <c r="B32" s="333" t="s">
        <v>26</v>
      </c>
      <c r="C32" s="349">
        <v>7</v>
      </c>
      <c r="D32" s="349">
        <v>2</v>
      </c>
      <c r="E32" s="349">
        <v>1</v>
      </c>
      <c r="F32" s="350" t="s">
        <v>78</v>
      </c>
      <c r="G32" s="350" t="s">
        <v>78</v>
      </c>
      <c r="H32" s="349">
        <v>2</v>
      </c>
      <c r="I32" s="350" t="s">
        <v>78</v>
      </c>
      <c r="J32" s="350" t="s">
        <v>78</v>
      </c>
      <c r="K32" s="350" t="s">
        <v>78</v>
      </c>
      <c r="L32" s="350" t="s">
        <v>78</v>
      </c>
      <c r="M32" s="349">
        <v>1</v>
      </c>
      <c r="N32" s="349">
        <v>5</v>
      </c>
      <c r="O32" s="349">
        <v>7</v>
      </c>
      <c r="P32" s="350" t="s">
        <v>78</v>
      </c>
      <c r="Q32" s="349">
        <v>1</v>
      </c>
      <c r="R32" s="349">
        <v>3</v>
      </c>
      <c r="S32" s="349">
        <v>5</v>
      </c>
      <c r="T32" s="349">
        <v>6</v>
      </c>
      <c r="U32" s="358" t="s">
        <v>78</v>
      </c>
    </row>
    <row r="33" spans="1:21" x14ac:dyDescent="0.2">
      <c r="A33" s="164" t="s">
        <v>160</v>
      </c>
      <c r="B33" s="332" t="s">
        <v>25</v>
      </c>
      <c r="C33" s="346">
        <v>3</v>
      </c>
      <c r="D33" s="346">
        <v>1</v>
      </c>
      <c r="E33" s="346">
        <v>1</v>
      </c>
      <c r="F33" s="347" t="s">
        <v>78</v>
      </c>
      <c r="G33" s="347" t="s">
        <v>78</v>
      </c>
      <c r="H33" s="347" t="s">
        <v>78</v>
      </c>
      <c r="I33" s="347" t="s">
        <v>78</v>
      </c>
      <c r="J33" s="347" t="s">
        <v>78</v>
      </c>
      <c r="K33" s="347" t="s">
        <v>78</v>
      </c>
      <c r="L33" s="347" t="s">
        <v>78</v>
      </c>
      <c r="M33" s="347" t="s">
        <v>78</v>
      </c>
      <c r="N33" s="347" t="s">
        <v>78</v>
      </c>
      <c r="O33" s="346">
        <v>2</v>
      </c>
      <c r="P33" s="347" t="s">
        <v>78</v>
      </c>
      <c r="Q33" s="347" t="s">
        <v>78</v>
      </c>
      <c r="R33" s="346">
        <v>2</v>
      </c>
      <c r="S33" s="346">
        <v>1</v>
      </c>
      <c r="T33" s="347" t="s">
        <v>78</v>
      </c>
      <c r="U33" s="348" t="s">
        <v>78</v>
      </c>
    </row>
    <row r="34" spans="1:21" x14ac:dyDescent="0.2">
      <c r="A34" s="165"/>
      <c r="B34" s="333" t="s">
        <v>26</v>
      </c>
      <c r="C34" s="352">
        <v>6</v>
      </c>
      <c r="D34" s="352">
        <v>1</v>
      </c>
      <c r="E34" s="352">
        <v>2</v>
      </c>
      <c r="F34" s="353" t="s">
        <v>78</v>
      </c>
      <c r="G34" s="352">
        <v>1</v>
      </c>
      <c r="H34" s="352">
        <v>2</v>
      </c>
      <c r="I34" s="353" t="s">
        <v>78</v>
      </c>
      <c r="J34" s="353" t="s">
        <v>78</v>
      </c>
      <c r="K34" s="353" t="s">
        <v>78</v>
      </c>
      <c r="L34" s="353" t="s">
        <v>78</v>
      </c>
      <c r="M34" s="353" t="s">
        <v>78</v>
      </c>
      <c r="N34" s="352">
        <v>2</v>
      </c>
      <c r="O34" s="352">
        <v>3</v>
      </c>
      <c r="P34" s="353" t="s">
        <v>78</v>
      </c>
      <c r="Q34" s="352">
        <v>1</v>
      </c>
      <c r="R34" s="352">
        <v>3</v>
      </c>
      <c r="S34" s="353" t="s">
        <v>78</v>
      </c>
      <c r="T34" s="352">
        <v>2</v>
      </c>
      <c r="U34" s="354" t="s">
        <v>78</v>
      </c>
    </row>
    <row r="35" spans="1:21" x14ac:dyDescent="0.2">
      <c r="A35" s="164" t="s">
        <v>161</v>
      </c>
      <c r="B35" s="332" t="s">
        <v>25</v>
      </c>
      <c r="C35" s="355">
        <v>5</v>
      </c>
      <c r="D35" s="355">
        <v>2</v>
      </c>
      <c r="E35" s="355">
        <v>5</v>
      </c>
      <c r="F35" s="355">
        <v>26</v>
      </c>
      <c r="G35" s="355">
        <v>1</v>
      </c>
      <c r="H35" s="355">
        <v>18</v>
      </c>
      <c r="I35" s="355">
        <v>29</v>
      </c>
      <c r="J35" s="355">
        <v>3</v>
      </c>
      <c r="K35" s="355">
        <v>29</v>
      </c>
      <c r="L35" s="355">
        <v>43</v>
      </c>
      <c r="M35" s="355">
        <v>25</v>
      </c>
      <c r="N35" s="355">
        <v>12</v>
      </c>
      <c r="O35" s="355">
        <v>10</v>
      </c>
      <c r="P35" s="350" t="s">
        <v>78</v>
      </c>
      <c r="Q35" s="350" t="s">
        <v>78</v>
      </c>
      <c r="R35" s="350" t="s">
        <v>78</v>
      </c>
      <c r="S35" s="355">
        <v>24</v>
      </c>
      <c r="T35" s="355">
        <v>14</v>
      </c>
      <c r="U35" s="358" t="s">
        <v>78</v>
      </c>
    </row>
    <row r="36" spans="1:21" x14ac:dyDescent="0.2">
      <c r="A36" s="165"/>
      <c r="B36" s="333" t="s">
        <v>26</v>
      </c>
      <c r="C36" s="349">
        <v>5</v>
      </c>
      <c r="D36" s="349">
        <v>1</v>
      </c>
      <c r="E36" s="349">
        <v>5</v>
      </c>
      <c r="F36" s="349">
        <v>19</v>
      </c>
      <c r="G36" s="349">
        <v>1</v>
      </c>
      <c r="H36" s="349">
        <v>10</v>
      </c>
      <c r="I36" s="349">
        <v>26</v>
      </c>
      <c r="J36" s="349">
        <v>2</v>
      </c>
      <c r="K36" s="349">
        <v>25</v>
      </c>
      <c r="L36" s="349">
        <v>40</v>
      </c>
      <c r="M36" s="349">
        <v>27</v>
      </c>
      <c r="N36" s="349">
        <v>10</v>
      </c>
      <c r="O36" s="349">
        <v>15</v>
      </c>
      <c r="P36" s="350" t="s">
        <v>78</v>
      </c>
      <c r="Q36" s="350" t="s">
        <v>78</v>
      </c>
      <c r="R36" s="349">
        <v>1</v>
      </c>
      <c r="S36" s="349">
        <v>19</v>
      </c>
      <c r="T36" s="349">
        <v>11</v>
      </c>
      <c r="U36" s="358" t="s">
        <v>78</v>
      </c>
    </row>
    <row r="37" spans="1:21" x14ac:dyDescent="0.2">
      <c r="A37" s="164" t="s">
        <v>92</v>
      </c>
      <c r="B37" s="332" t="s">
        <v>25</v>
      </c>
      <c r="C37" s="346">
        <v>8</v>
      </c>
      <c r="D37" s="346">
        <v>2</v>
      </c>
      <c r="E37" s="347" t="s">
        <v>78</v>
      </c>
      <c r="F37" s="346">
        <v>2</v>
      </c>
      <c r="G37" s="346">
        <v>2</v>
      </c>
      <c r="H37" s="346">
        <v>3</v>
      </c>
      <c r="I37" s="346">
        <v>6</v>
      </c>
      <c r="J37" s="347" t="s">
        <v>78</v>
      </c>
      <c r="K37" s="346">
        <v>1</v>
      </c>
      <c r="L37" s="346">
        <v>1</v>
      </c>
      <c r="M37" s="347" t="s">
        <v>78</v>
      </c>
      <c r="N37" s="346">
        <v>8</v>
      </c>
      <c r="O37" s="346">
        <v>13</v>
      </c>
      <c r="P37" s="346">
        <v>1</v>
      </c>
      <c r="Q37" s="346">
        <v>1</v>
      </c>
      <c r="R37" s="346">
        <v>1</v>
      </c>
      <c r="S37" s="346">
        <v>9</v>
      </c>
      <c r="T37" s="346">
        <v>6</v>
      </c>
      <c r="U37" s="359">
        <v>1</v>
      </c>
    </row>
    <row r="38" spans="1:21" x14ac:dyDescent="0.2">
      <c r="A38" s="165"/>
      <c r="B38" s="333" t="s">
        <v>26</v>
      </c>
      <c r="C38" s="352">
        <v>12</v>
      </c>
      <c r="D38" s="352">
        <v>4</v>
      </c>
      <c r="E38" s="352">
        <v>2</v>
      </c>
      <c r="F38" s="352">
        <v>4</v>
      </c>
      <c r="G38" s="352">
        <v>8</v>
      </c>
      <c r="H38" s="352">
        <v>4</v>
      </c>
      <c r="I38" s="352">
        <v>13</v>
      </c>
      <c r="J38" s="352">
        <v>3</v>
      </c>
      <c r="K38" s="352">
        <v>3</v>
      </c>
      <c r="L38" s="352">
        <v>1</v>
      </c>
      <c r="M38" s="352">
        <v>2</v>
      </c>
      <c r="N38" s="352">
        <v>11</v>
      </c>
      <c r="O38" s="352">
        <v>17</v>
      </c>
      <c r="P38" s="353" t="s">
        <v>78</v>
      </c>
      <c r="Q38" s="352">
        <v>1</v>
      </c>
      <c r="R38" s="352">
        <v>4</v>
      </c>
      <c r="S38" s="352">
        <v>29</v>
      </c>
      <c r="T38" s="352">
        <v>14</v>
      </c>
      <c r="U38" s="357">
        <v>1</v>
      </c>
    </row>
    <row r="39" spans="1:21" x14ac:dyDescent="0.2">
      <c r="A39" s="319" t="s">
        <v>7</v>
      </c>
      <c r="B39" s="332" t="s">
        <v>25</v>
      </c>
      <c r="C39" s="355">
        <v>3</v>
      </c>
      <c r="D39" s="355">
        <v>1</v>
      </c>
      <c r="E39" s="350" t="s">
        <v>78</v>
      </c>
      <c r="F39" s="350" t="s">
        <v>78</v>
      </c>
      <c r="G39" s="350" t="s">
        <v>78</v>
      </c>
      <c r="H39" s="350" t="s">
        <v>78</v>
      </c>
      <c r="I39" s="355">
        <v>1</v>
      </c>
      <c r="J39" s="350" t="s">
        <v>78</v>
      </c>
      <c r="K39" s="350" t="s">
        <v>78</v>
      </c>
      <c r="L39" s="350" t="s">
        <v>78</v>
      </c>
      <c r="M39" s="350" t="s">
        <v>78</v>
      </c>
      <c r="N39" s="355">
        <v>1</v>
      </c>
      <c r="O39" s="355">
        <v>3</v>
      </c>
      <c r="P39" s="350" t="s">
        <v>78</v>
      </c>
      <c r="Q39" s="350" t="s">
        <v>78</v>
      </c>
      <c r="R39" s="355">
        <v>1</v>
      </c>
      <c r="S39" s="355">
        <v>2</v>
      </c>
      <c r="T39" s="355">
        <v>2</v>
      </c>
      <c r="U39" s="358" t="s">
        <v>78</v>
      </c>
    </row>
    <row r="40" spans="1:21" x14ac:dyDescent="0.2">
      <c r="A40" s="321"/>
      <c r="B40" s="333" t="s">
        <v>26</v>
      </c>
      <c r="C40" s="349">
        <v>4</v>
      </c>
      <c r="D40" s="350" t="s">
        <v>78</v>
      </c>
      <c r="E40" s="350" t="s">
        <v>78</v>
      </c>
      <c r="F40" s="350" t="s">
        <v>78</v>
      </c>
      <c r="G40" s="349">
        <v>2</v>
      </c>
      <c r="H40" s="350" t="s">
        <v>78</v>
      </c>
      <c r="I40" s="349">
        <v>2</v>
      </c>
      <c r="J40" s="350" t="s">
        <v>78</v>
      </c>
      <c r="K40" s="349">
        <v>1</v>
      </c>
      <c r="L40" s="350" t="s">
        <v>78</v>
      </c>
      <c r="M40" s="350" t="s">
        <v>78</v>
      </c>
      <c r="N40" s="349">
        <v>3</v>
      </c>
      <c r="O40" s="349">
        <v>3</v>
      </c>
      <c r="P40" s="350" t="s">
        <v>78</v>
      </c>
      <c r="Q40" s="350" t="s">
        <v>78</v>
      </c>
      <c r="R40" s="349">
        <v>2</v>
      </c>
      <c r="S40" s="349">
        <v>3</v>
      </c>
      <c r="T40" s="349">
        <v>1</v>
      </c>
      <c r="U40" s="351">
        <v>1</v>
      </c>
    </row>
    <row r="41" spans="1:21" ht="14.25" customHeight="1" x14ac:dyDescent="0.2">
      <c r="A41" s="322" t="s">
        <v>180</v>
      </c>
      <c r="B41" s="332" t="s">
        <v>25</v>
      </c>
      <c r="C41" s="346">
        <v>6</v>
      </c>
      <c r="D41" s="346">
        <v>3</v>
      </c>
      <c r="E41" s="346">
        <v>4</v>
      </c>
      <c r="F41" s="346">
        <v>4</v>
      </c>
      <c r="G41" s="346">
        <v>2</v>
      </c>
      <c r="H41" s="346">
        <v>3</v>
      </c>
      <c r="I41" s="346">
        <v>7</v>
      </c>
      <c r="J41" s="347" t="s">
        <v>78</v>
      </c>
      <c r="K41" s="346">
        <v>2</v>
      </c>
      <c r="L41" s="346">
        <v>2</v>
      </c>
      <c r="M41" s="346">
        <v>3</v>
      </c>
      <c r="N41" s="346">
        <v>5</v>
      </c>
      <c r="O41" s="346">
        <v>3</v>
      </c>
      <c r="P41" s="347" t="s">
        <v>78</v>
      </c>
      <c r="Q41" s="347" t="s">
        <v>78</v>
      </c>
      <c r="R41" s="346">
        <v>2</v>
      </c>
      <c r="S41" s="346">
        <v>4</v>
      </c>
      <c r="T41" s="346">
        <v>7</v>
      </c>
      <c r="U41" s="348" t="s">
        <v>78</v>
      </c>
    </row>
    <row r="42" spans="1:21" x14ac:dyDescent="0.2">
      <c r="A42" s="325"/>
      <c r="B42" s="334" t="s">
        <v>26</v>
      </c>
      <c r="C42" s="352">
        <v>10</v>
      </c>
      <c r="D42" s="352">
        <v>6</v>
      </c>
      <c r="E42" s="352">
        <v>5</v>
      </c>
      <c r="F42" s="352">
        <v>9</v>
      </c>
      <c r="G42" s="352">
        <v>4</v>
      </c>
      <c r="H42" s="352">
        <v>8</v>
      </c>
      <c r="I42" s="352">
        <v>11</v>
      </c>
      <c r="J42" s="352">
        <v>2</v>
      </c>
      <c r="K42" s="352">
        <v>5</v>
      </c>
      <c r="L42" s="352">
        <v>4</v>
      </c>
      <c r="M42" s="352">
        <v>4</v>
      </c>
      <c r="N42" s="352">
        <v>5</v>
      </c>
      <c r="O42" s="352">
        <v>5</v>
      </c>
      <c r="P42" s="352">
        <v>1</v>
      </c>
      <c r="Q42" s="353" t="s">
        <v>78</v>
      </c>
      <c r="R42" s="352">
        <v>1</v>
      </c>
      <c r="S42" s="352">
        <v>6</v>
      </c>
      <c r="T42" s="352">
        <v>8</v>
      </c>
      <c r="U42" s="354" t="s">
        <v>78</v>
      </c>
    </row>
  </sheetData>
  <mergeCells count="23">
    <mergeCell ref="M5:M6"/>
    <mergeCell ref="A1:J1"/>
    <mergeCell ref="A4:B4"/>
    <mergeCell ref="C4:U4"/>
    <mergeCell ref="A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T5:T6"/>
    <mergeCell ref="U5:U6"/>
    <mergeCell ref="N5:N6"/>
    <mergeCell ref="O5:O6"/>
    <mergeCell ref="P5:P6"/>
    <mergeCell ref="Q5:Q6"/>
    <mergeCell ref="R5:R6"/>
    <mergeCell ref="S5:S6"/>
  </mergeCells>
  <hyperlinks>
    <hyperlink ref="W4" location="SPIS_TABLIC!A1" display="SPIS TABLIC" xr:uid="{E71152F7-6A25-4B81-8357-152C2A4C1E62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3D82C-7DFC-4A6B-BD8E-7633D2831B1B}">
  <dimension ref="A1:O44"/>
  <sheetViews>
    <sheetView workbookViewId="0">
      <pane ySplit="6" topLeftCell="A7" activePane="bottomLeft" state="frozen"/>
      <selection pane="bottomLeft" activeCell="N2" sqref="N2"/>
    </sheetView>
  </sheetViews>
  <sheetFormatPr defaultRowHeight="12.75" x14ac:dyDescent="0.2"/>
  <cols>
    <col min="1" max="1" width="49" style="1" customWidth="1"/>
    <col min="2" max="2" width="3.28515625" style="1" customWidth="1"/>
    <col min="3" max="4" width="14.140625" style="1" customWidth="1"/>
    <col min="5" max="5" width="11.85546875" style="1" customWidth="1"/>
    <col min="6" max="13" width="14.140625" style="1" customWidth="1"/>
    <col min="14" max="16384" width="9.140625" style="1"/>
  </cols>
  <sheetData>
    <row r="1" spans="1:15" x14ac:dyDescent="0.2">
      <c r="A1" s="360" t="s">
        <v>162</v>
      </c>
      <c r="B1" s="360"/>
      <c r="C1" s="360"/>
      <c r="D1" s="360"/>
      <c r="E1" s="360"/>
      <c r="F1" s="360"/>
      <c r="G1" s="360"/>
      <c r="H1" s="360"/>
    </row>
    <row r="2" spans="1:15" x14ac:dyDescent="0.2">
      <c r="A2" s="438" t="s">
        <v>135</v>
      </c>
      <c r="B2" s="439"/>
      <c r="C2" s="440"/>
      <c r="D2" s="439"/>
      <c r="E2" s="439"/>
      <c r="F2" s="439"/>
      <c r="G2" s="441"/>
    </row>
    <row r="3" spans="1:15" ht="13.5" thickBot="1" x14ac:dyDescent="0.25">
      <c r="A3" s="316"/>
      <c r="B3" s="316"/>
      <c r="C3" s="316"/>
      <c r="D3" s="316"/>
      <c r="E3" s="316"/>
      <c r="F3" s="316"/>
      <c r="G3" s="316"/>
      <c r="H3" s="361"/>
      <c r="I3" s="361"/>
    </row>
    <row r="4" spans="1:15" ht="15" customHeight="1" x14ac:dyDescent="0.2">
      <c r="A4" s="491" t="s">
        <v>8</v>
      </c>
      <c r="B4" s="492"/>
      <c r="C4" s="498" t="s">
        <v>136</v>
      </c>
      <c r="D4" s="499"/>
      <c r="E4" s="499"/>
      <c r="F4" s="499"/>
      <c r="G4" s="499"/>
      <c r="H4" s="499"/>
      <c r="I4" s="499"/>
      <c r="J4" s="499"/>
      <c r="K4" s="499"/>
      <c r="L4" s="499"/>
      <c r="M4" s="499"/>
      <c r="O4" s="242" t="s">
        <v>74</v>
      </c>
    </row>
    <row r="5" spans="1:15" ht="15.75" customHeight="1" x14ac:dyDescent="0.2">
      <c r="A5" s="459" t="s">
        <v>181</v>
      </c>
      <c r="B5" s="502"/>
      <c r="C5" s="508" t="s">
        <v>163</v>
      </c>
      <c r="D5" s="509"/>
      <c r="E5" s="503" t="s">
        <v>164</v>
      </c>
      <c r="F5" s="503" t="s">
        <v>165</v>
      </c>
      <c r="G5" s="503" t="s">
        <v>166</v>
      </c>
      <c r="H5" s="503" t="s">
        <v>191</v>
      </c>
      <c r="I5" s="503" t="s">
        <v>167</v>
      </c>
      <c r="J5" s="503" t="s">
        <v>168</v>
      </c>
      <c r="K5" s="503" t="s">
        <v>169</v>
      </c>
      <c r="L5" s="503" t="s">
        <v>170</v>
      </c>
      <c r="M5" s="506" t="s">
        <v>171</v>
      </c>
    </row>
    <row r="6" spans="1:15" ht="30" customHeight="1" thickBot="1" x14ac:dyDescent="0.25">
      <c r="A6" s="500" t="s">
        <v>132</v>
      </c>
      <c r="B6" s="501"/>
      <c r="C6" s="428" t="s">
        <v>172</v>
      </c>
      <c r="D6" s="428" t="s">
        <v>173</v>
      </c>
      <c r="E6" s="504"/>
      <c r="F6" s="504"/>
      <c r="G6" s="504"/>
      <c r="H6" s="504"/>
      <c r="I6" s="504"/>
      <c r="J6" s="504"/>
      <c r="K6" s="504"/>
      <c r="L6" s="505"/>
      <c r="M6" s="507"/>
    </row>
    <row r="7" spans="1:15" x14ac:dyDescent="0.2">
      <c r="A7" s="362" t="s">
        <v>156</v>
      </c>
      <c r="B7" s="379" t="s">
        <v>25</v>
      </c>
      <c r="C7" s="167">
        <v>434</v>
      </c>
      <c r="D7" s="167">
        <v>27147</v>
      </c>
      <c r="E7" s="167">
        <v>183</v>
      </c>
      <c r="F7" s="167">
        <v>169</v>
      </c>
      <c r="G7" s="167">
        <v>196</v>
      </c>
      <c r="H7" s="167">
        <v>73</v>
      </c>
      <c r="I7" s="167">
        <v>115</v>
      </c>
      <c r="J7" s="167">
        <v>198</v>
      </c>
      <c r="K7" s="167">
        <v>171</v>
      </c>
      <c r="L7" s="167">
        <v>133</v>
      </c>
      <c r="M7" s="170">
        <v>847</v>
      </c>
    </row>
    <row r="8" spans="1:15" x14ac:dyDescent="0.2">
      <c r="A8" s="363"/>
      <c r="B8" s="380" t="s">
        <v>26</v>
      </c>
      <c r="C8" s="367">
        <v>465</v>
      </c>
      <c r="D8" s="367">
        <v>35238</v>
      </c>
      <c r="E8" s="367">
        <v>248</v>
      </c>
      <c r="F8" s="367">
        <v>252</v>
      </c>
      <c r="G8" s="367">
        <v>255</v>
      </c>
      <c r="H8" s="367">
        <v>96</v>
      </c>
      <c r="I8" s="367">
        <v>114</v>
      </c>
      <c r="J8" s="367">
        <v>254</v>
      </c>
      <c r="K8" s="367">
        <v>222</v>
      </c>
      <c r="L8" s="367">
        <v>202</v>
      </c>
      <c r="M8" s="368">
        <v>877</v>
      </c>
    </row>
    <row r="9" spans="1:15" x14ac:dyDescent="0.2">
      <c r="A9" s="364" t="s">
        <v>0</v>
      </c>
      <c r="B9" s="381" t="s">
        <v>25</v>
      </c>
      <c r="C9" s="369">
        <v>233</v>
      </c>
      <c r="D9" s="369">
        <v>16359</v>
      </c>
      <c r="E9" s="369">
        <v>85</v>
      </c>
      <c r="F9" s="369">
        <v>78</v>
      </c>
      <c r="G9" s="369">
        <v>91</v>
      </c>
      <c r="H9" s="369">
        <v>41</v>
      </c>
      <c r="I9" s="369">
        <v>63</v>
      </c>
      <c r="J9" s="369">
        <v>93</v>
      </c>
      <c r="K9" s="369">
        <v>85</v>
      </c>
      <c r="L9" s="369">
        <v>57</v>
      </c>
      <c r="M9" s="370">
        <v>192</v>
      </c>
    </row>
    <row r="10" spans="1:15" x14ac:dyDescent="0.2">
      <c r="A10" s="363"/>
      <c r="B10" s="380" t="s">
        <v>26</v>
      </c>
      <c r="C10" s="371">
        <v>272</v>
      </c>
      <c r="D10" s="371">
        <v>23353</v>
      </c>
      <c r="E10" s="371">
        <v>116</v>
      </c>
      <c r="F10" s="371">
        <v>118</v>
      </c>
      <c r="G10" s="371">
        <v>125</v>
      </c>
      <c r="H10" s="371">
        <v>60</v>
      </c>
      <c r="I10" s="371">
        <v>82</v>
      </c>
      <c r="J10" s="371">
        <v>122</v>
      </c>
      <c r="K10" s="371">
        <v>111</v>
      </c>
      <c r="L10" s="371">
        <v>89</v>
      </c>
      <c r="M10" s="370">
        <v>210</v>
      </c>
    </row>
    <row r="11" spans="1:15" x14ac:dyDescent="0.2">
      <c r="A11" s="365" t="s">
        <v>1</v>
      </c>
      <c r="B11" s="382" t="s">
        <v>25</v>
      </c>
      <c r="C11" s="372">
        <v>194</v>
      </c>
      <c r="D11" s="372">
        <v>14254</v>
      </c>
      <c r="E11" s="372">
        <v>68</v>
      </c>
      <c r="F11" s="372">
        <v>61</v>
      </c>
      <c r="G11" s="372">
        <v>73</v>
      </c>
      <c r="H11" s="372">
        <v>35</v>
      </c>
      <c r="I11" s="372">
        <v>54</v>
      </c>
      <c r="J11" s="372">
        <v>71</v>
      </c>
      <c r="K11" s="372">
        <v>71</v>
      </c>
      <c r="L11" s="372">
        <v>47</v>
      </c>
      <c r="M11" s="373">
        <v>103</v>
      </c>
    </row>
    <row r="12" spans="1:15" x14ac:dyDescent="0.2">
      <c r="A12" s="328"/>
      <c r="B12" s="383" t="s">
        <v>26</v>
      </c>
      <c r="C12" s="374">
        <v>226</v>
      </c>
      <c r="D12" s="374">
        <v>19248</v>
      </c>
      <c r="E12" s="374">
        <v>87</v>
      </c>
      <c r="F12" s="374">
        <v>88</v>
      </c>
      <c r="G12" s="374">
        <v>96</v>
      </c>
      <c r="H12" s="374">
        <v>47</v>
      </c>
      <c r="I12" s="374">
        <v>66</v>
      </c>
      <c r="J12" s="374">
        <v>93</v>
      </c>
      <c r="K12" s="374">
        <v>89</v>
      </c>
      <c r="L12" s="374">
        <v>63</v>
      </c>
      <c r="M12" s="375">
        <v>116</v>
      </c>
    </row>
    <row r="13" spans="1:15" x14ac:dyDescent="0.2">
      <c r="A13" s="365" t="s">
        <v>2</v>
      </c>
      <c r="B13" s="382" t="s">
        <v>25</v>
      </c>
      <c r="C13" s="376">
        <v>1</v>
      </c>
      <c r="D13" s="376">
        <v>80</v>
      </c>
      <c r="E13" s="376">
        <v>1</v>
      </c>
      <c r="F13" s="376">
        <v>1</v>
      </c>
      <c r="G13" s="376">
        <v>1</v>
      </c>
      <c r="H13" s="188" t="s">
        <v>78</v>
      </c>
      <c r="I13" s="376">
        <v>1</v>
      </c>
      <c r="J13" s="376">
        <v>1</v>
      </c>
      <c r="K13" s="188" t="s">
        <v>78</v>
      </c>
      <c r="L13" s="376">
        <v>1</v>
      </c>
      <c r="M13" s="377">
        <v>5</v>
      </c>
    </row>
    <row r="14" spans="1:15" x14ac:dyDescent="0.2">
      <c r="A14" s="328"/>
      <c r="B14" s="383" t="s">
        <v>26</v>
      </c>
      <c r="C14" s="378">
        <v>2</v>
      </c>
      <c r="D14" s="378">
        <v>180</v>
      </c>
      <c r="E14" s="378">
        <v>2</v>
      </c>
      <c r="F14" s="378">
        <v>2</v>
      </c>
      <c r="G14" s="378">
        <v>2</v>
      </c>
      <c r="H14" s="378">
        <v>2</v>
      </c>
      <c r="I14" s="378">
        <v>2</v>
      </c>
      <c r="J14" s="378">
        <v>2</v>
      </c>
      <c r="K14" s="378">
        <v>2</v>
      </c>
      <c r="L14" s="378">
        <v>2</v>
      </c>
      <c r="M14" s="377">
        <v>2</v>
      </c>
    </row>
    <row r="15" spans="1:15" x14ac:dyDescent="0.2">
      <c r="A15" s="365" t="s">
        <v>3</v>
      </c>
      <c r="B15" s="382" t="s">
        <v>25</v>
      </c>
      <c r="C15" s="372">
        <v>7</v>
      </c>
      <c r="D15" s="372">
        <v>605</v>
      </c>
      <c r="E15" s="372">
        <v>4</v>
      </c>
      <c r="F15" s="372">
        <v>4</v>
      </c>
      <c r="G15" s="372">
        <v>3</v>
      </c>
      <c r="H15" s="372">
        <v>2</v>
      </c>
      <c r="I15" s="372">
        <v>2</v>
      </c>
      <c r="J15" s="372">
        <v>4</v>
      </c>
      <c r="K15" s="372">
        <v>3</v>
      </c>
      <c r="L15" s="372">
        <v>3</v>
      </c>
      <c r="M15" s="373">
        <v>25</v>
      </c>
    </row>
    <row r="16" spans="1:15" x14ac:dyDescent="0.2">
      <c r="A16" s="328"/>
      <c r="B16" s="383" t="s">
        <v>26</v>
      </c>
      <c r="C16" s="374">
        <v>8</v>
      </c>
      <c r="D16" s="374">
        <v>1100</v>
      </c>
      <c r="E16" s="374">
        <v>5</v>
      </c>
      <c r="F16" s="374">
        <v>6</v>
      </c>
      <c r="G16" s="374">
        <v>5</v>
      </c>
      <c r="H16" s="374">
        <v>2</v>
      </c>
      <c r="I16" s="374">
        <v>3</v>
      </c>
      <c r="J16" s="374">
        <v>5</v>
      </c>
      <c r="K16" s="374">
        <v>2</v>
      </c>
      <c r="L16" s="374">
        <v>4</v>
      </c>
      <c r="M16" s="375">
        <v>19</v>
      </c>
    </row>
    <row r="17" spans="1:13" x14ac:dyDescent="0.2">
      <c r="A17" s="365" t="s">
        <v>4</v>
      </c>
      <c r="B17" s="382" t="s">
        <v>25</v>
      </c>
      <c r="C17" s="376">
        <v>31</v>
      </c>
      <c r="D17" s="376">
        <v>1420</v>
      </c>
      <c r="E17" s="376">
        <v>12</v>
      </c>
      <c r="F17" s="376">
        <v>12</v>
      </c>
      <c r="G17" s="376">
        <v>14</v>
      </c>
      <c r="H17" s="376">
        <v>4</v>
      </c>
      <c r="I17" s="376">
        <v>6</v>
      </c>
      <c r="J17" s="376">
        <v>17</v>
      </c>
      <c r="K17" s="376">
        <v>11</v>
      </c>
      <c r="L17" s="376">
        <v>6</v>
      </c>
      <c r="M17" s="377">
        <v>59</v>
      </c>
    </row>
    <row r="18" spans="1:13" x14ac:dyDescent="0.2">
      <c r="A18" s="328"/>
      <c r="B18" s="383" t="s">
        <v>26</v>
      </c>
      <c r="C18" s="378">
        <v>36</v>
      </c>
      <c r="D18" s="378">
        <v>2825</v>
      </c>
      <c r="E18" s="378">
        <v>22</v>
      </c>
      <c r="F18" s="378">
        <v>22</v>
      </c>
      <c r="G18" s="378">
        <v>22</v>
      </c>
      <c r="H18" s="378">
        <v>9</v>
      </c>
      <c r="I18" s="378">
        <v>11</v>
      </c>
      <c r="J18" s="378">
        <v>22</v>
      </c>
      <c r="K18" s="378">
        <v>18</v>
      </c>
      <c r="L18" s="378">
        <v>20</v>
      </c>
      <c r="M18" s="377">
        <v>73</v>
      </c>
    </row>
    <row r="19" spans="1:13" x14ac:dyDescent="0.2">
      <c r="A19" s="364" t="s">
        <v>94</v>
      </c>
      <c r="B19" s="381" t="s">
        <v>25</v>
      </c>
      <c r="C19" s="369">
        <v>201</v>
      </c>
      <c r="D19" s="369">
        <v>10788</v>
      </c>
      <c r="E19" s="369">
        <v>98</v>
      </c>
      <c r="F19" s="369">
        <v>91</v>
      </c>
      <c r="G19" s="369">
        <v>105</v>
      </c>
      <c r="H19" s="369">
        <v>32</v>
      </c>
      <c r="I19" s="369">
        <v>52</v>
      </c>
      <c r="J19" s="369">
        <v>105</v>
      </c>
      <c r="K19" s="369">
        <v>86</v>
      </c>
      <c r="L19" s="369">
        <v>76</v>
      </c>
      <c r="M19" s="173">
        <v>655</v>
      </c>
    </row>
    <row r="20" spans="1:13" x14ac:dyDescent="0.2">
      <c r="A20" s="363"/>
      <c r="B20" s="384" t="s">
        <v>26</v>
      </c>
      <c r="C20" s="367">
        <v>193</v>
      </c>
      <c r="D20" s="367">
        <v>11885</v>
      </c>
      <c r="E20" s="367">
        <v>132</v>
      </c>
      <c r="F20" s="367">
        <v>134</v>
      </c>
      <c r="G20" s="367">
        <v>130</v>
      </c>
      <c r="H20" s="367">
        <v>36</v>
      </c>
      <c r="I20" s="367">
        <v>66</v>
      </c>
      <c r="J20" s="367">
        <v>132</v>
      </c>
      <c r="K20" s="367">
        <v>111</v>
      </c>
      <c r="L20" s="367">
        <v>113</v>
      </c>
      <c r="M20" s="368">
        <v>667</v>
      </c>
    </row>
    <row r="21" spans="1:13" x14ac:dyDescent="0.2">
      <c r="A21" s="186" t="s">
        <v>190</v>
      </c>
      <c r="B21" s="385" t="s">
        <v>25</v>
      </c>
      <c r="C21" s="177">
        <v>7</v>
      </c>
      <c r="D21" s="177">
        <v>225</v>
      </c>
      <c r="E21" s="177">
        <v>2</v>
      </c>
      <c r="F21" s="177">
        <v>1</v>
      </c>
      <c r="G21" s="177">
        <v>5</v>
      </c>
      <c r="H21" s="177" t="s">
        <v>78</v>
      </c>
      <c r="I21" s="177">
        <v>1</v>
      </c>
      <c r="J21" s="177">
        <v>5</v>
      </c>
      <c r="K21" s="177">
        <v>5</v>
      </c>
      <c r="L21" s="177">
        <v>2</v>
      </c>
      <c r="M21" s="190">
        <v>16</v>
      </c>
    </row>
    <row r="22" spans="1:13" x14ac:dyDescent="0.2">
      <c r="A22" s="328"/>
      <c r="B22" s="383" t="s">
        <v>26</v>
      </c>
      <c r="C22" s="181">
        <v>2</v>
      </c>
      <c r="D22" s="181">
        <v>80</v>
      </c>
      <c r="E22" s="181">
        <v>1</v>
      </c>
      <c r="F22" s="181">
        <v>3</v>
      </c>
      <c r="G22" s="181">
        <v>4</v>
      </c>
      <c r="H22" s="181">
        <v>1</v>
      </c>
      <c r="I22" s="181">
        <v>1</v>
      </c>
      <c r="J22" s="181">
        <v>2</v>
      </c>
      <c r="K22" s="181">
        <v>1</v>
      </c>
      <c r="L22" s="181">
        <v>4</v>
      </c>
      <c r="M22" s="182">
        <v>12</v>
      </c>
    </row>
    <row r="23" spans="1:13" x14ac:dyDescent="0.2">
      <c r="A23" s="365" t="s">
        <v>158</v>
      </c>
      <c r="B23" s="382" t="s">
        <v>25</v>
      </c>
      <c r="C23" s="376">
        <v>93</v>
      </c>
      <c r="D23" s="376">
        <v>5941</v>
      </c>
      <c r="E23" s="376">
        <v>55</v>
      </c>
      <c r="F23" s="376">
        <v>50</v>
      </c>
      <c r="G23" s="376">
        <v>48</v>
      </c>
      <c r="H23" s="376">
        <v>14</v>
      </c>
      <c r="I23" s="376">
        <v>30</v>
      </c>
      <c r="J23" s="376">
        <v>50</v>
      </c>
      <c r="K23" s="376">
        <v>43</v>
      </c>
      <c r="L23" s="376">
        <v>39</v>
      </c>
      <c r="M23" s="189">
        <v>211</v>
      </c>
    </row>
    <row r="24" spans="1:13" x14ac:dyDescent="0.2">
      <c r="A24" s="328"/>
      <c r="B24" s="383" t="s">
        <v>26</v>
      </c>
      <c r="C24" s="378">
        <v>91</v>
      </c>
      <c r="D24" s="378">
        <v>6233</v>
      </c>
      <c r="E24" s="378">
        <v>71</v>
      </c>
      <c r="F24" s="378">
        <v>70</v>
      </c>
      <c r="G24" s="378">
        <v>56</v>
      </c>
      <c r="H24" s="378">
        <v>14</v>
      </c>
      <c r="I24" s="378">
        <v>33</v>
      </c>
      <c r="J24" s="378">
        <v>61</v>
      </c>
      <c r="K24" s="378">
        <v>54</v>
      </c>
      <c r="L24" s="378">
        <v>54</v>
      </c>
      <c r="M24" s="377">
        <v>180</v>
      </c>
    </row>
    <row r="25" spans="1:13" x14ac:dyDescent="0.2">
      <c r="A25" s="365" t="s">
        <v>98</v>
      </c>
      <c r="B25" s="382" t="s">
        <v>25</v>
      </c>
      <c r="C25" s="372">
        <v>8</v>
      </c>
      <c r="D25" s="372">
        <v>385</v>
      </c>
      <c r="E25" s="372">
        <v>3</v>
      </c>
      <c r="F25" s="372">
        <v>4</v>
      </c>
      <c r="G25" s="372">
        <v>4</v>
      </c>
      <c r="H25" s="177" t="s">
        <v>78</v>
      </c>
      <c r="I25" s="372">
        <v>1</v>
      </c>
      <c r="J25" s="372">
        <v>2</v>
      </c>
      <c r="K25" s="372">
        <v>2</v>
      </c>
      <c r="L25" s="372">
        <v>3</v>
      </c>
      <c r="M25" s="373">
        <v>12</v>
      </c>
    </row>
    <row r="26" spans="1:13" x14ac:dyDescent="0.2">
      <c r="A26" s="328"/>
      <c r="B26" s="383" t="s">
        <v>26</v>
      </c>
      <c r="C26" s="374">
        <v>6</v>
      </c>
      <c r="D26" s="374">
        <v>695</v>
      </c>
      <c r="E26" s="374">
        <v>3</v>
      </c>
      <c r="F26" s="374">
        <v>6</v>
      </c>
      <c r="G26" s="374">
        <v>6</v>
      </c>
      <c r="H26" s="374">
        <v>1</v>
      </c>
      <c r="I26" s="374">
        <v>1</v>
      </c>
      <c r="J26" s="374">
        <v>5</v>
      </c>
      <c r="K26" s="374">
        <v>5</v>
      </c>
      <c r="L26" s="374">
        <v>5</v>
      </c>
      <c r="M26" s="375">
        <v>10</v>
      </c>
    </row>
    <row r="27" spans="1:13" x14ac:dyDescent="0.2">
      <c r="A27" s="365" t="s">
        <v>5</v>
      </c>
      <c r="B27" s="382" t="s">
        <v>25</v>
      </c>
      <c r="C27" s="376">
        <v>46</v>
      </c>
      <c r="D27" s="376">
        <v>2468</v>
      </c>
      <c r="E27" s="376">
        <v>16</v>
      </c>
      <c r="F27" s="376">
        <v>15</v>
      </c>
      <c r="G27" s="376">
        <v>21</v>
      </c>
      <c r="H27" s="376">
        <v>7</v>
      </c>
      <c r="I27" s="376">
        <v>8</v>
      </c>
      <c r="J27" s="376">
        <v>21</v>
      </c>
      <c r="K27" s="376">
        <v>17</v>
      </c>
      <c r="L27" s="376">
        <v>18</v>
      </c>
      <c r="M27" s="377">
        <v>30</v>
      </c>
    </row>
    <row r="28" spans="1:13" x14ac:dyDescent="0.2">
      <c r="A28" s="328"/>
      <c r="B28" s="383" t="s">
        <v>26</v>
      </c>
      <c r="C28" s="378">
        <v>58</v>
      </c>
      <c r="D28" s="378">
        <v>2848</v>
      </c>
      <c r="E28" s="378">
        <v>22</v>
      </c>
      <c r="F28" s="378">
        <v>24</v>
      </c>
      <c r="G28" s="378">
        <v>28</v>
      </c>
      <c r="H28" s="378">
        <v>9</v>
      </c>
      <c r="I28" s="378">
        <v>12</v>
      </c>
      <c r="J28" s="378">
        <v>24</v>
      </c>
      <c r="K28" s="378">
        <v>22</v>
      </c>
      <c r="L28" s="378">
        <v>15</v>
      </c>
      <c r="M28" s="377">
        <v>34</v>
      </c>
    </row>
    <row r="29" spans="1:13" x14ac:dyDescent="0.2">
      <c r="A29" s="365" t="s">
        <v>6</v>
      </c>
      <c r="B29" s="382" t="s">
        <v>25</v>
      </c>
      <c r="C29" s="372">
        <v>1</v>
      </c>
      <c r="D29" s="372">
        <v>40</v>
      </c>
      <c r="E29" s="372">
        <v>1</v>
      </c>
      <c r="F29" s="372">
        <v>1</v>
      </c>
      <c r="G29" s="372">
        <v>1</v>
      </c>
      <c r="H29" s="177" t="s">
        <v>78</v>
      </c>
      <c r="I29" s="177" t="s">
        <v>78</v>
      </c>
      <c r="J29" s="372">
        <v>1</v>
      </c>
      <c r="K29" s="177" t="s">
        <v>78</v>
      </c>
      <c r="L29" s="177" t="s">
        <v>78</v>
      </c>
      <c r="M29" s="373">
        <v>63</v>
      </c>
    </row>
    <row r="30" spans="1:13" x14ac:dyDescent="0.2">
      <c r="A30" s="328"/>
      <c r="B30" s="383" t="s">
        <v>26</v>
      </c>
      <c r="C30" s="378">
        <v>2</v>
      </c>
      <c r="D30" s="378">
        <v>90</v>
      </c>
      <c r="E30" s="378">
        <v>1</v>
      </c>
      <c r="F30" s="378">
        <v>2</v>
      </c>
      <c r="G30" s="378">
        <v>2</v>
      </c>
      <c r="H30" s="181" t="s">
        <v>78</v>
      </c>
      <c r="I30" s="378">
        <v>1</v>
      </c>
      <c r="J30" s="378">
        <v>3</v>
      </c>
      <c r="K30" s="378">
        <v>2</v>
      </c>
      <c r="L30" s="378">
        <v>6</v>
      </c>
      <c r="M30" s="377">
        <v>83</v>
      </c>
    </row>
    <row r="31" spans="1:13" x14ac:dyDescent="0.2">
      <c r="A31" s="365" t="s">
        <v>159</v>
      </c>
      <c r="B31" s="382" t="s">
        <v>25</v>
      </c>
      <c r="C31" s="177" t="s">
        <v>78</v>
      </c>
      <c r="D31" s="177" t="s">
        <v>78</v>
      </c>
      <c r="E31" s="177" t="s">
        <v>78</v>
      </c>
      <c r="F31" s="177" t="s">
        <v>78</v>
      </c>
      <c r="G31" s="177" t="s">
        <v>78</v>
      </c>
      <c r="H31" s="177" t="s">
        <v>78</v>
      </c>
      <c r="I31" s="177" t="s">
        <v>78</v>
      </c>
      <c r="J31" s="177" t="s">
        <v>78</v>
      </c>
      <c r="K31" s="177" t="s">
        <v>78</v>
      </c>
      <c r="L31" s="177" t="s">
        <v>78</v>
      </c>
      <c r="M31" s="373">
        <v>15</v>
      </c>
    </row>
    <row r="32" spans="1:13" x14ac:dyDescent="0.2">
      <c r="A32" s="328"/>
      <c r="B32" s="383" t="s">
        <v>26</v>
      </c>
      <c r="C32" s="181" t="s">
        <v>78</v>
      </c>
      <c r="D32" s="181" t="s">
        <v>78</v>
      </c>
      <c r="E32" s="181" t="s">
        <v>78</v>
      </c>
      <c r="F32" s="181" t="s">
        <v>78</v>
      </c>
      <c r="G32" s="181" t="s">
        <v>78</v>
      </c>
      <c r="H32" s="181" t="s">
        <v>78</v>
      </c>
      <c r="I32" s="181" t="s">
        <v>78</v>
      </c>
      <c r="J32" s="374">
        <v>1</v>
      </c>
      <c r="K32" s="181" t="s">
        <v>78</v>
      </c>
      <c r="L32" s="181" t="s">
        <v>78</v>
      </c>
      <c r="M32" s="375">
        <v>10</v>
      </c>
    </row>
    <row r="33" spans="1:13" x14ac:dyDescent="0.2">
      <c r="A33" s="365" t="s">
        <v>160</v>
      </c>
      <c r="B33" s="382" t="s">
        <v>25</v>
      </c>
      <c r="C33" s="177" t="s">
        <v>78</v>
      </c>
      <c r="D33" s="177" t="s">
        <v>78</v>
      </c>
      <c r="E33" s="177" t="s">
        <v>78</v>
      </c>
      <c r="F33" s="177" t="s">
        <v>78</v>
      </c>
      <c r="G33" s="177" t="s">
        <v>78</v>
      </c>
      <c r="H33" s="177" t="s">
        <v>78</v>
      </c>
      <c r="I33" s="177" t="s">
        <v>78</v>
      </c>
      <c r="J33" s="177" t="s">
        <v>78</v>
      </c>
      <c r="K33" s="177" t="s">
        <v>78</v>
      </c>
      <c r="L33" s="177" t="s">
        <v>78</v>
      </c>
      <c r="M33" s="373">
        <v>12</v>
      </c>
    </row>
    <row r="34" spans="1:13" x14ac:dyDescent="0.2">
      <c r="A34" s="328"/>
      <c r="B34" s="383" t="s">
        <v>26</v>
      </c>
      <c r="C34" s="181" t="s">
        <v>78</v>
      </c>
      <c r="D34" s="181" t="s">
        <v>78</v>
      </c>
      <c r="E34" s="181" t="s">
        <v>78</v>
      </c>
      <c r="F34" s="181" t="s">
        <v>78</v>
      </c>
      <c r="G34" s="181" t="s">
        <v>78</v>
      </c>
      <c r="H34" s="181" t="s">
        <v>78</v>
      </c>
      <c r="I34" s="181" t="s">
        <v>78</v>
      </c>
      <c r="J34" s="181" t="s">
        <v>78</v>
      </c>
      <c r="K34" s="181" t="s">
        <v>78</v>
      </c>
      <c r="L34" s="181" t="s">
        <v>78</v>
      </c>
      <c r="M34" s="375">
        <v>10</v>
      </c>
    </row>
    <row r="35" spans="1:13" x14ac:dyDescent="0.2">
      <c r="A35" s="365" t="s">
        <v>91</v>
      </c>
      <c r="B35" s="382" t="s">
        <v>25</v>
      </c>
      <c r="C35" s="188" t="s">
        <v>78</v>
      </c>
      <c r="D35" s="188" t="s">
        <v>78</v>
      </c>
      <c r="E35" s="188" t="s">
        <v>78</v>
      </c>
      <c r="F35" s="188" t="s">
        <v>78</v>
      </c>
      <c r="G35" s="188" t="s">
        <v>78</v>
      </c>
      <c r="H35" s="188" t="s">
        <v>78</v>
      </c>
      <c r="I35" s="188" t="s">
        <v>78</v>
      </c>
      <c r="J35" s="188" t="s">
        <v>78</v>
      </c>
      <c r="K35" s="188" t="s">
        <v>78</v>
      </c>
      <c r="L35" s="188" t="s">
        <v>78</v>
      </c>
      <c r="M35" s="377">
        <v>2</v>
      </c>
    </row>
    <row r="36" spans="1:13" x14ac:dyDescent="0.2">
      <c r="A36" s="328"/>
      <c r="B36" s="383" t="s">
        <v>26</v>
      </c>
      <c r="C36" s="374">
        <v>1</v>
      </c>
      <c r="D36" s="374">
        <v>46</v>
      </c>
      <c r="E36" s="374">
        <v>1</v>
      </c>
      <c r="F36" s="374">
        <v>1</v>
      </c>
      <c r="G36" s="374">
        <v>1</v>
      </c>
      <c r="H36" s="181" t="s">
        <v>78</v>
      </c>
      <c r="I36" s="181" t="s">
        <v>78</v>
      </c>
      <c r="J36" s="374">
        <v>1</v>
      </c>
      <c r="K36" s="374">
        <v>1</v>
      </c>
      <c r="L36" s="181" t="s">
        <v>78</v>
      </c>
      <c r="M36" s="375">
        <v>4</v>
      </c>
    </row>
    <row r="37" spans="1:13" x14ac:dyDescent="0.2">
      <c r="A37" s="365" t="s">
        <v>161</v>
      </c>
      <c r="B37" s="382" t="s">
        <v>25</v>
      </c>
      <c r="C37" s="376">
        <v>25</v>
      </c>
      <c r="D37" s="376">
        <v>1030</v>
      </c>
      <c r="E37" s="376">
        <v>14</v>
      </c>
      <c r="F37" s="376">
        <v>14</v>
      </c>
      <c r="G37" s="376">
        <v>16</v>
      </c>
      <c r="H37" s="376">
        <v>9</v>
      </c>
      <c r="I37" s="376">
        <v>10</v>
      </c>
      <c r="J37" s="376">
        <v>17</v>
      </c>
      <c r="K37" s="376">
        <v>12</v>
      </c>
      <c r="L37" s="376">
        <v>9</v>
      </c>
      <c r="M37" s="377">
        <v>34</v>
      </c>
    </row>
    <row r="38" spans="1:13" x14ac:dyDescent="0.2">
      <c r="A38" s="328"/>
      <c r="B38" s="383" t="s">
        <v>26</v>
      </c>
      <c r="C38" s="378">
        <v>7</v>
      </c>
      <c r="D38" s="378">
        <v>496</v>
      </c>
      <c r="E38" s="378">
        <v>17</v>
      </c>
      <c r="F38" s="378">
        <v>18</v>
      </c>
      <c r="G38" s="378">
        <v>17</v>
      </c>
      <c r="H38" s="378">
        <v>6</v>
      </c>
      <c r="I38" s="378">
        <v>7</v>
      </c>
      <c r="J38" s="378">
        <v>16</v>
      </c>
      <c r="K38" s="378">
        <v>15</v>
      </c>
      <c r="L38" s="378">
        <v>15</v>
      </c>
      <c r="M38" s="377">
        <v>36</v>
      </c>
    </row>
    <row r="39" spans="1:13" x14ac:dyDescent="0.2">
      <c r="A39" s="365" t="s">
        <v>92</v>
      </c>
      <c r="B39" s="382" t="s">
        <v>25</v>
      </c>
      <c r="C39" s="372">
        <v>8</v>
      </c>
      <c r="D39" s="372">
        <v>200</v>
      </c>
      <c r="E39" s="372">
        <v>2</v>
      </c>
      <c r="F39" s="372">
        <v>1</v>
      </c>
      <c r="G39" s="372">
        <v>3</v>
      </c>
      <c r="H39" s="177" t="s">
        <v>78</v>
      </c>
      <c r="I39" s="177" t="s">
        <v>78</v>
      </c>
      <c r="J39" s="372">
        <v>2</v>
      </c>
      <c r="K39" s="372">
        <v>3</v>
      </c>
      <c r="L39" s="372">
        <v>2</v>
      </c>
      <c r="M39" s="373">
        <v>211</v>
      </c>
    </row>
    <row r="40" spans="1:13" x14ac:dyDescent="0.2">
      <c r="A40" s="328"/>
      <c r="B40" s="383" t="s">
        <v>26</v>
      </c>
      <c r="C40" s="378">
        <v>11</v>
      </c>
      <c r="D40" s="378">
        <v>597</v>
      </c>
      <c r="E40" s="378">
        <v>9</v>
      </c>
      <c r="F40" s="378">
        <v>6</v>
      </c>
      <c r="G40" s="378">
        <v>9</v>
      </c>
      <c r="H40" s="378">
        <v>3</v>
      </c>
      <c r="I40" s="378">
        <v>6</v>
      </c>
      <c r="J40" s="378">
        <v>10</v>
      </c>
      <c r="K40" s="378">
        <v>6</v>
      </c>
      <c r="L40" s="378">
        <v>7</v>
      </c>
      <c r="M40" s="377">
        <v>242</v>
      </c>
    </row>
    <row r="41" spans="1:13" x14ac:dyDescent="0.2">
      <c r="A41" s="365" t="s">
        <v>7</v>
      </c>
      <c r="B41" s="382" t="s">
        <v>25</v>
      </c>
      <c r="C41" s="177" t="s">
        <v>78</v>
      </c>
      <c r="D41" s="177" t="s">
        <v>78</v>
      </c>
      <c r="E41" s="177" t="s">
        <v>78</v>
      </c>
      <c r="F41" s="177" t="s">
        <v>78</v>
      </c>
      <c r="G41" s="177" t="s">
        <v>78</v>
      </c>
      <c r="H41" s="177" t="s">
        <v>78</v>
      </c>
      <c r="I41" s="177" t="s">
        <v>78</v>
      </c>
      <c r="J41" s="177" t="s">
        <v>78</v>
      </c>
      <c r="K41" s="177" t="s">
        <v>78</v>
      </c>
      <c r="L41" s="177" t="s">
        <v>78</v>
      </c>
      <c r="M41" s="373">
        <v>19</v>
      </c>
    </row>
    <row r="42" spans="1:13" x14ac:dyDescent="0.2">
      <c r="A42" s="11"/>
      <c r="B42" s="383" t="s">
        <v>26</v>
      </c>
      <c r="C42" s="378">
        <v>1</v>
      </c>
      <c r="D42" s="378">
        <v>50</v>
      </c>
      <c r="E42" s="378">
        <v>1</v>
      </c>
      <c r="F42" s="378">
        <v>1</v>
      </c>
      <c r="G42" s="181" t="s">
        <v>78</v>
      </c>
      <c r="H42" s="181" t="s">
        <v>78</v>
      </c>
      <c r="I42" s="181" t="s">
        <v>78</v>
      </c>
      <c r="J42" s="378">
        <v>1</v>
      </c>
      <c r="K42" s="188" t="s">
        <v>78</v>
      </c>
      <c r="L42" s="188" t="s">
        <v>78</v>
      </c>
      <c r="M42" s="377">
        <v>18</v>
      </c>
    </row>
    <row r="43" spans="1:13" x14ac:dyDescent="0.2">
      <c r="A43" s="366" t="s">
        <v>93</v>
      </c>
      <c r="B43" s="382" t="s">
        <v>25</v>
      </c>
      <c r="C43" s="177">
        <v>13</v>
      </c>
      <c r="D43" s="177">
        <v>499</v>
      </c>
      <c r="E43" s="177">
        <v>5</v>
      </c>
      <c r="F43" s="177">
        <v>5</v>
      </c>
      <c r="G43" s="177">
        <v>7</v>
      </c>
      <c r="H43" s="177">
        <v>2</v>
      </c>
      <c r="I43" s="177">
        <v>2</v>
      </c>
      <c r="J43" s="177">
        <v>7</v>
      </c>
      <c r="K43" s="177">
        <v>4</v>
      </c>
      <c r="L43" s="177">
        <v>3</v>
      </c>
      <c r="M43" s="190">
        <v>30</v>
      </c>
    </row>
    <row r="44" spans="1:13" x14ac:dyDescent="0.2">
      <c r="A44" s="183"/>
      <c r="B44" s="386" t="s">
        <v>26</v>
      </c>
      <c r="C44" s="374">
        <v>14</v>
      </c>
      <c r="D44" s="374">
        <v>750</v>
      </c>
      <c r="E44" s="374">
        <v>6</v>
      </c>
      <c r="F44" s="374">
        <v>3</v>
      </c>
      <c r="G44" s="374">
        <v>7</v>
      </c>
      <c r="H44" s="374">
        <v>2</v>
      </c>
      <c r="I44" s="374">
        <v>5</v>
      </c>
      <c r="J44" s="374">
        <v>8</v>
      </c>
      <c r="K44" s="374">
        <v>5</v>
      </c>
      <c r="L44" s="374">
        <v>7</v>
      </c>
      <c r="M44" s="375">
        <v>28</v>
      </c>
    </row>
  </sheetData>
  <mergeCells count="14">
    <mergeCell ref="C4:M4"/>
    <mergeCell ref="A6:B6"/>
    <mergeCell ref="A4:B4"/>
    <mergeCell ref="A5:B5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C5:D5"/>
  </mergeCells>
  <hyperlinks>
    <hyperlink ref="O4" location="SPIS_TABLIC!A1" display="SPIS TABLIC" xr:uid="{0DD2A1CB-BE2E-4065-8D2C-C37E740EF0FE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B9E53-4F56-4909-A624-C32C2AB9F02E}">
  <dimension ref="A1:K44"/>
  <sheetViews>
    <sheetView workbookViewId="0">
      <pane ySplit="6" topLeftCell="A7" activePane="bottomLeft" state="frozen"/>
      <selection pane="bottomLeft" activeCell="I17" sqref="I17"/>
    </sheetView>
  </sheetViews>
  <sheetFormatPr defaultRowHeight="12.75" x14ac:dyDescent="0.2"/>
  <cols>
    <col min="1" max="1" width="32.7109375" style="1" customWidth="1"/>
    <col min="2" max="2" width="4.28515625" style="1" customWidth="1"/>
    <col min="3" max="6" width="18.42578125" style="1" customWidth="1"/>
    <col min="7" max="7" width="9.140625" style="1"/>
    <col min="8" max="8" width="13" style="1" customWidth="1"/>
    <col min="9" max="16384" width="9.140625" style="1"/>
  </cols>
  <sheetData>
    <row r="1" spans="1:11" x14ac:dyDescent="0.2">
      <c r="A1" s="490" t="s">
        <v>174</v>
      </c>
      <c r="B1" s="490"/>
      <c r="C1" s="490"/>
      <c r="D1" s="490"/>
      <c r="E1" s="490"/>
      <c r="F1" s="490"/>
      <c r="G1" s="360"/>
      <c r="H1" s="360"/>
      <c r="I1" s="360"/>
      <c r="J1" s="360"/>
      <c r="K1" s="360"/>
    </row>
    <row r="2" spans="1:11" x14ac:dyDescent="0.2">
      <c r="A2" s="430" t="s">
        <v>135</v>
      </c>
      <c r="B2" s="431"/>
      <c r="C2" s="431"/>
      <c r="D2" s="238"/>
      <c r="E2" s="431"/>
      <c r="F2" s="431"/>
      <c r="G2" s="238"/>
      <c r="H2" s="432"/>
    </row>
    <row r="3" spans="1:11" ht="13.5" thickBot="1" x14ac:dyDescent="0.25">
      <c r="A3" s="315"/>
      <c r="B3" s="315"/>
      <c r="C3" s="315"/>
      <c r="D3" s="315"/>
      <c r="E3" s="315"/>
      <c r="F3" s="315"/>
      <c r="G3" s="244"/>
      <c r="H3" s="315"/>
    </row>
    <row r="4" spans="1:11" ht="15" customHeight="1" x14ac:dyDescent="0.2">
      <c r="A4" s="458" t="s">
        <v>8</v>
      </c>
      <c r="B4" s="510"/>
      <c r="C4" s="511" t="s">
        <v>136</v>
      </c>
      <c r="D4" s="511"/>
      <c r="E4" s="511"/>
      <c r="F4" s="512"/>
      <c r="H4" s="242" t="s">
        <v>74</v>
      </c>
    </row>
    <row r="5" spans="1:11" ht="15.75" customHeight="1" thickBot="1" x14ac:dyDescent="0.25">
      <c r="A5" s="502" t="s">
        <v>137</v>
      </c>
      <c r="B5" s="513"/>
      <c r="C5" s="505" t="s">
        <v>175</v>
      </c>
      <c r="D5" s="505" t="s">
        <v>176</v>
      </c>
      <c r="E5" s="515" t="s">
        <v>177</v>
      </c>
      <c r="F5" s="517" t="s">
        <v>178</v>
      </c>
    </row>
    <row r="6" spans="1:11" ht="48" customHeight="1" thickBot="1" x14ac:dyDescent="0.25">
      <c r="A6" s="502"/>
      <c r="B6" s="513"/>
      <c r="C6" s="514"/>
      <c r="D6" s="514"/>
      <c r="E6" s="516"/>
      <c r="F6" s="518"/>
    </row>
    <row r="7" spans="1:11" x14ac:dyDescent="0.2">
      <c r="A7" s="161" t="s">
        <v>156</v>
      </c>
      <c r="B7" s="166" t="s">
        <v>25</v>
      </c>
      <c r="C7" s="387">
        <v>212</v>
      </c>
      <c r="D7" s="187">
        <v>146</v>
      </c>
      <c r="E7" s="187">
        <v>191</v>
      </c>
      <c r="F7" s="388">
        <v>218</v>
      </c>
    </row>
    <row r="8" spans="1:11" x14ac:dyDescent="0.2">
      <c r="A8" s="162"/>
      <c r="B8" s="169" t="s">
        <v>26</v>
      </c>
      <c r="C8" s="324">
        <v>247</v>
      </c>
      <c r="D8" s="323">
        <v>165</v>
      </c>
      <c r="E8" s="323">
        <v>231</v>
      </c>
      <c r="F8" s="389">
        <v>258</v>
      </c>
    </row>
    <row r="9" spans="1:11" x14ac:dyDescent="0.2">
      <c r="A9" s="171" t="s">
        <v>0</v>
      </c>
      <c r="B9" s="172" t="s">
        <v>25</v>
      </c>
      <c r="C9" s="390">
        <v>70</v>
      </c>
      <c r="D9" s="390">
        <v>62</v>
      </c>
      <c r="E9" s="390">
        <v>77</v>
      </c>
      <c r="F9" s="391">
        <v>86</v>
      </c>
    </row>
    <row r="10" spans="1:11" x14ac:dyDescent="0.2">
      <c r="A10" s="168"/>
      <c r="B10" s="169" t="s">
        <v>26</v>
      </c>
      <c r="C10" s="323">
        <v>91</v>
      </c>
      <c r="D10" s="323">
        <v>79</v>
      </c>
      <c r="E10" s="323">
        <v>107</v>
      </c>
      <c r="F10" s="389">
        <v>106</v>
      </c>
    </row>
    <row r="11" spans="1:11" x14ac:dyDescent="0.2">
      <c r="A11" s="175" t="s">
        <v>1</v>
      </c>
      <c r="B11" s="176" t="s">
        <v>25</v>
      </c>
      <c r="C11" s="392">
        <v>48</v>
      </c>
      <c r="D11" s="392">
        <v>53</v>
      </c>
      <c r="E11" s="392">
        <v>62</v>
      </c>
      <c r="F11" s="393">
        <v>61</v>
      </c>
    </row>
    <row r="12" spans="1:11" x14ac:dyDescent="0.2">
      <c r="A12" s="178"/>
      <c r="B12" s="179" t="s">
        <v>26</v>
      </c>
      <c r="C12" s="394">
        <v>62</v>
      </c>
      <c r="D12" s="394">
        <v>65</v>
      </c>
      <c r="E12" s="394">
        <v>80</v>
      </c>
      <c r="F12" s="395">
        <v>75</v>
      </c>
    </row>
    <row r="13" spans="1:11" x14ac:dyDescent="0.2">
      <c r="A13" s="175" t="s">
        <v>2</v>
      </c>
      <c r="B13" s="176" t="s">
        <v>25</v>
      </c>
      <c r="C13" s="392">
        <v>3</v>
      </c>
      <c r="D13" s="396" t="s">
        <v>78</v>
      </c>
      <c r="E13" s="392">
        <v>1</v>
      </c>
      <c r="F13" s="397" t="s">
        <v>78</v>
      </c>
    </row>
    <row r="14" spans="1:11" x14ac:dyDescent="0.2">
      <c r="A14" s="178"/>
      <c r="B14" s="179" t="s">
        <v>26</v>
      </c>
      <c r="C14" s="394">
        <v>1</v>
      </c>
      <c r="D14" s="398" t="s">
        <v>78</v>
      </c>
      <c r="E14" s="394">
        <v>1</v>
      </c>
      <c r="F14" s="395">
        <v>2</v>
      </c>
    </row>
    <row r="15" spans="1:11" x14ac:dyDescent="0.2">
      <c r="A15" s="175" t="s">
        <v>3</v>
      </c>
      <c r="B15" s="176" t="s">
        <v>25</v>
      </c>
      <c r="C15" s="392">
        <v>5</v>
      </c>
      <c r="D15" s="392">
        <v>1</v>
      </c>
      <c r="E15" s="392">
        <v>5</v>
      </c>
      <c r="F15" s="393">
        <v>6</v>
      </c>
    </row>
    <row r="16" spans="1:11" x14ac:dyDescent="0.2">
      <c r="A16" s="178"/>
      <c r="B16" s="179" t="s">
        <v>26</v>
      </c>
      <c r="C16" s="394">
        <v>3</v>
      </c>
      <c r="D16" s="394">
        <v>2</v>
      </c>
      <c r="E16" s="394">
        <v>6</v>
      </c>
      <c r="F16" s="395">
        <v>5</v>
      </c>
    </row>
    <row r="17" spans="1:6" x14ac:dyDescent="0.2">
      <c r="A17" s="175" t="s">
        <v>4</v>
      </c>
      <c r="B17" s="176" t="s">
        <v>25</v>
      </c>
      <c r="C17" s="392">
        <v>14</v>
      </c>
      <c r="D17" s="392">
        <v>8</v>
      </c>
      <c r="E17" s="392">
        <v>9</v>
      </c>
      <c r="F17" s="393">
        <v>19</v>
      </c>
    </row>
    <row r="18" spans="1:6" x14ac:dyDescent="0.2">
      <c r="A18" s="178"/>
      <c r="B18" s="179" t="s">
        <v>26</v>
      </c>
      <c r="C18" s="394">
        <v>25</v>
      </c>
      <c r="D18" s="394">
        <v>12</v>
      </c>
      <c r="E18" s="394">
        <v>20</v>
      </c>
      <c r="F18" s="395">
        <v>24</v>
      </c>
    </row>
    <row r="19" spans="1:6" x14ac:dyDescent="0.2">
      <c r="A19" s="171" t="s">
        <v>94</v>
      </c>
      <c r="B19" s="172" t="s">
        <v>25</v>
      </c>
      <c r="C19" s="399">
        <v>142</v>
      </c>
      <c r="D19" s="399">
        <v>84</v>
      </c>
      <c r="E19" s="399">
        <v>114</v>
      </c>
      <c r="F19" s="391">
        <v>132</v>
      </c>
    </row>
    <row r="20" spans="1:6" x14ac:dyDescent="0.2">
      <c r="A20" s="168"/>
      <c r="B20" s="185" t="s">
        <v>26</v>
      </c>
      <c r="C20" s="399">
        <v>156</v>
      </c>
      <c r="D20" s="399">
        <v>86</v>
      </c>
      <c r="E20" s="399">
        <v>124</v>
      </c>
      <c r="F20" s="400">
        <v>152</v>
      </c>
    </row>
    <row r="21" spans="1:6" x14ac:dyDescent="0.2">
      <c r="A21" s="175" t="s">
        <v>157</v>
      </c>
      <c r="B21" s="176" t="s">
        <v>25</v>
      </c>
      <c r="C21" s="401">
        <v>2</v>
      </c>
      <c r="D21" s="402" t="s">
        <v>78</v>
      </c>
      <c r="E21" s="402" t="s">
        <v>78</v>
      </c>
      <c r="F21" s="403">
        <v>2</v>
      </c>
    </row>
    <row r="22" spans="1:6" x14ac:dyDescent="0.2">
      <c r="A22" s="178"/>
      <c r="B22" s="179" t="s">
        <v>26</v>
      </c>
      <c r="C22" s="392">
        <v>1</v>
      </c>
      <c r="D22" s="396" t="s">
        <v>78</v>
      </c>
      <c r="E22" s="396" t="s">
        <v>78</v>
      </c>
      <c r="F22" s="404">
        <v>1</v>
      </c>
    </row>
    <row r="23" spans="1:6" x14ac:dyDescent="0.2">
      <c r="A23" s="175" t="s">
        <v>158</v>
      </c>
      <c r="B23" s="176" t="s">
        <v>25</v>
      </c>
      <c r="C23" s="401">
        <v>72</v>
      </c>
      <c r="D23" s="401">
        <v>41</v>
      </c>
      <c r="E23" s="401">
        <v>65</v>
      </c>
      <c r="F23" s="403">
        <v>66</v>
      </c>
    </row>
    <row r="24" spans="1:6" x14ac:dyDescent="0.2">
      <c r="A24" s="178"/>
      <c r="B24" s="179" t="s">
        <v>26</v>
      </c>
      <c r="C24" s="394">
        <v>69</v>
      </c>
      <c r="D24" s="394">
        <v>37</v>
      </c>
      <c r="E24" s="394">
        <v>58</v>
      </c>
      <c r="F24" s="395">
        <v>66</v>
      </c>
    </row>
    <row r="25" spans="1:6" x14ac:dyDescent="0.2">
      <c r="A25" s="175" t="s">
        <v>98</v>
      </c>
      <c r="B25" s="176" t="s">
        <v>25</v>
      </c>
      <c r="C25" s="392">
        <v>3</v>
      </c>
      <c r="D25" s="396" t="s">
        <v>78</v>
      </c>
      <c r="E25" s="392">
        <v>2</v>
      </c>
      <c r="F25" s="393">
        <v>2</v>
      </c>
    </row>
    <row r="26" spans="1:6" x14ac:dyDescent="0.2">
      <c r="A26" s="178"/>
      <c r="B26" s="179" t="s">
        <v>26</v>
      </c>
      <c r="C26" s="392">
        <v>2</v>
      </c>
      <c r="D26" s="392">
        <v>1</v>
      </c>
      <c r="E26" s="392">
        <v>1</v>
      </c>
      <c r="F26" s="404">
        <v>2</v>
      </c>
    </row>
    <row r="27" spans="1:6" x14ac:dyDescent="0.2">
      <c r="A27" s="175" t="s">
        <v>5</v>
      </c>
      <c r="B27" s="176" t="s">
        <v>25</v>
      </c>
      <c r="C27" s="401">
        <v>14</v>
      </c>
      <c r="D27" s="401">
        <v>5</v>
      </c>
      <c r="E27" s="401">
        <v>5</v>
      </c>
      <c r="F27" s="403">
        <v>8</v>
      </c>
    </row>
    <row r="28" spans="1:6" x14ac:dyDescent="0.2">
      <c r="A28" s="178"/>
      <c r="B28" s="179" t="s">
        <v>26</v>
      </c>
      <c r="C28" s="394">
        <v>11</v>
      </c>
      <c r="D28" s="394">
        <v>6</v>
      </c>
      <c r="E28" s="394">
        <v>8</v>
      </c>
      <c r="F28" s="395">
        <v>14</v>
      </c>
    </row>
    <row r="29" spans="1:6" x14ac:dyDescent="0.2">
      <c r="A29" s="175" t="s">
        <v>6</v>
      </c>
      <c r="B29" s="176" t="s">
        <v>25</v>
      </c>
      <c r="C29" s="396" t="s">
        <v>78</v>
      </c>
      <c r="D29" s="396" t="s">
        <v>78</v>
      </c>
      <c r="E29" s="396" t="s">
        <v>78</v>
      </c>
      <c r="F29" s="393">
        <v>6</v>
      </c>
    </row>
    <row r="30" spans="1:6" x14ac:dyDescent="0.2">
      <c r="A30" s="178"/>
      <c r="B30" s="179" t="s">
        <v>26</v>
      </c>
      <c r="C30" s="392">
        <v>7</v>
      </c>
      <c r="D30" s="392">
        <v>1</v>
      </c>
      <c r="E30" s="392">
        <v>1</v>
      </c>
      <c r="F30" s="404">
        <v>8</v>
      </c>
    </row>
    <row r="31" spans="1:6" x14ac:dyDescent="0.2">
      <c r="A31" s="175" t="s">
        <v>159</v>
      </c>
      <c r="B31" s="176" t="s">
        <v>25</v>
      </c>
      <c r="C31" s="402" t="s">
        <v>78</v>
      </c>
      <c r="D31" s="402" t="s">
        <v>78</v>
      </c>
      <c r="E31" s="402" t="s">
        <v>78</v>
      </c>
      <c r="F31" s="403">
        <v>7</v>
      </c>
    </row>
    <row r="32" spans="1:6" x14ac:dyDescent="0.2">
      <c r="A32" s="178"/>
      <c r="B32" s="179" t="s">
        <v>26</v>
      </c>
      <c r="C32" s="392">
        <v>2</v>
      </c>
      <c r="D32" s="396" t="s">
        <v>78</v>
      </c>
      <c r="E32" s="396" t="s">
        <v>78</v>
      </c>
      <c r="F32" s="404">
        <v>8</v>
      </c>
    </row>
    <row r="33" spans="1:6" x14ac:dyDescent="0.2">
      <c r="A33" s="175" t="s">
        <v>160</v>
      </c>
      <c r="B33" s="176" t="s">
        <v>25</v>
      </c>
      <c r="C33" s="402" t="s">
        <v>78</v>
      </c>
      <c r="D33" s="402" t="s">
        <v>78</v>
      </c>
      <c r="E33" s="402" t="s">
        <v>78</v>
      </c>
      <c r="F33" s="403">
        <v>3</v>
      </c>
    </row>
    <row r="34" spans="1:6" x14ac:dyDescent="0.2">
      <c r="A34" s="178"/>
      <c r="B34" s="179" t="s">
        <v>26</v>
      </c>
      <c r="C34" s="394">
        <v>1</v>
      </c>
      <c r="D34" s="398" t="s">
        <v>78</v>
      </c>
      <c r="E34" s="398" t="s">
        <v>78</v>
      </c>
      <c r="F34" s="395">
        <v>2</v>
      </c>
    </row>
    <row r="35" spans="1:6" x14ac:dyDescent="0.2">
      <c r="A35" s="175" t="s">
        <v>91</v>
      </c>
      <c r="B35" s="176" t="s">
        <v>25</v>
      </c>
      <c r="C35" s="392">
        <v>1</v>
      </c>
      <c r="D35" s="396" t="s">
        <v>78</v>
      </c>
      <c r="E35" s="396" t="s">
        <v>78</v>
      </c>
      <c r="F35" s="397" t="s">
        <v>78</v>
      </c>
    </row>
    <row r="36" spans="1:6" x14ac:dyDescent="0.2">
      <c r="A36" s="178"/>
      <c r="B36" s="179" t="s">
        <v>26</v>
      </c>
      <c r="C36" s="392">
        <v>4</v>
      </c>
      <c r="D36" s="396" t="s">
        <v>78</v>
      </c>
      <c r="E36" s="396" t="s">
        <v>78</v>
      </c>
      <c r="F36" s="404">
        <v>2</v>
      </c>
    </row>
    <row r="37" spans="1:6" x14ac:dyDescent="0.2">
      <c r="A37" s="175" t="s">
        <v>161</v>
      </c>
      <c r="B37" s="176" t="s">
        <v>25</v>
      </c>
      <c r="C37" s="401">
        <v>34</v>
      </c>
      <c r="D37" s="401">
        <v>33</v>
      </c>
      <c r="E37" s="401">
        <v>38</v>
      </c>
      <c r="F37" s="403">
        <v>27</v>
      </c>
    </row>
    <row r="38" spans="1:6" x14ac:dyDescent="0.2">
      <c r="A38" s="178"/>
      <c r="B38" s="179" t="s">
        <v>26</v>
      </c>
      <c r="C38" s="394">
        <v>30</v>
      </c>
      <c r="D38" s="394">
        <v>32</v>
      </c>
      <c r="E38" s="394">
        <v>37</v>
      </c>
      <c r="F38" s="395">
        <v>29</v>
      </c>
    </row>
    <row r="39" spans="1:6" x14ac:dyDescent="0.2">
      <c r="A39" s="175" t="s">
        <v>92</v>
      </c>
      <c r="B39" s="176" t="s">
        <v>25</v>
      </c>
      <c r="C39" s="392">
        <v>7</v>
      </c>
      <c r="D39" s="396" t="s">
        <v>78</v>
      </c>
      <c r="E39" s="392">
        <v>3</v>
      </c>
      <c r="F39" s="393">
        <v>6</v>
      </c>
    </row>
    <row r="40" spans="1:6" x14ac:dyDescent="0.2">
      <c r="A40" s="178"/>
      <c r="B40" s="179" t="s">
        <v>26</v>
      </c>
      <c r="C40" s="392">
        <v>20</v>
      </c>
      <c r="D40" s="392">
        <v>2</v>
      </c>
      <c r="E40" s="392">
        <v>12</v>
      </c>
      <c r="F40" s="404">
        <v>12</v>
      </c>
    </row>
    <row r="41" spans="1:6" x14ac:dyDescent="0.2">
      <c r="A41" s="175" t="s">
        <v>7</v>
      </c>
      <c r="B41" s="176" t="s">
        <v>25</v>
      </c>
      <c r="C41" s="401">
        <v>1</v>
      </c>
      <c r="D41" s="402" t="s">
        <v>78</v>
      </c>
      <c r="E41" s="402" t="s">
        <v>78</v>
      </c>
      <c r="F41" s="405" t="s">
        <v>78</v>
      </c>
    </row>
    <row r="42" spans="1:6" x14ac:dyDescent="0.2">
      <c r="B42" s="179" t="s">
        <v>26</v>
      </c>
      <c r="C42" s="394">
        <v>1</v>
      </c>
      <c r="D42" s="398" t="s">
        <v>78</v>
      </c>
      <c r="E42" s="398" t="s">
        <v>78</v>
      </c>
      <c r="F42" s="395">
        <v>1</v>
      </c>
    </row>
    <row r="43" spans="1:6" x14ac:dyDescent="0.2">
      <c r="A43" s="191" t="s">
        <v>93</v>
      </c>
      <c r="B43" s="176" t="s">
        <v>25</v>
      </c>
      <c r="C43" s="392">
        <v>8</v>
      </c>
      <c r="D43" s="392">
        <v>5</v>
      </c>
      <c r="E43" s="392">
        <v>1</v>
      </c>
      <c r="F43" s="393">
        <v>5</v>
      </c>
    </row>
    <row r="44" spans="1:6" x14ac:dyDescent="0.2">
      <c r="A44" s="198"/>
      <c r="B44" s="184" t="s">
        <v>26</v>
      </c>
      <c r="C44" s="394">
        <v>8</v>
      </c>
      <c r="D44" s="394">
        <v>7</v>
      </c>
      <c r="E44" s="394">
        <v>7</v>
      </c>
      <c r="F44" s="395">
        <v>7</v>
      </c>
    </row>
  </sheetData>
  <mergeCells count="8">
    <mergeCell ref="A1:F1"/>
    <mergeCell ref="A4:B4"/>
    <mergeCell ref="C4:F4"/>
    <mergeCell ref="A5:B6"/>
    <mergeCell ref="C5:C6"/>
    <mergeCell ref="D5:D6"/>
    <mergeCell ref="E5:E6"/>
    <mergeCell ref="F5:F6"/>
  </mergeCells>
  <hyperlinks>
    <hyperlink ref="H4" location="SPIS_TABLIC!A1" display="SPIS TABLIC" xr:uid="{DF94EDE0-144B-4905-B70B-AE2A2DEABD8A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0"/>
  <sheetViews>
    <sheetView zoomScaleNormal="100" workbookViewId="0">
      <selection activeCell="N10" sqref="N10"/>
    </sheetView>
  </sheetViews>
  <sheetFormatPr defaultColWidth="9" defaultRowHeight="12.75" x14ac:dyDescent="0.2"/>
  <cols>
    <col min="1" max="1" width="49.140625" style="1" customWidth="1"/>
    <col min="2" max="9" width="12.7109375" style="1" customWidth="1"/>
    <col min="10" max="10" width="9" style="1"/>
    <col min="11" max="11" width="13.28515625" style="1" customWidth="1"/>
    <col min="12" max="16384" width="9" style="1"/>
  </cols>
  <sheetData>
    <row r="1" spans="1:17" ht="18" customHeight="1" x14ac:dyDescent="0.2">
      <c r="A1" s="519" t="s">
        <v>183</v>
      </c>
      <c r="B1" s="519"/>
      <c r="C1" s="519"/>
      <c r="D1" s="519"/>
      <c r="E1" s="519"/>
      <c r="F1" s="519"/>
      <c r="G1" s="519"/>
      <c r="H1" s="519"/>
      <c r="I1" s="519"/>
    </row>
    <row r="2" spans="1:17" ht="14.25" customHeight="1" thickBot="1" x14ac:dyDescent="0.25">
      <c r="A2" s="91"/>
      <c r="B2" s="91"/>
      <c r="C2" s="91"/>
      <c r="D2" s="91"/>
      <c r="E2" s="91"/>
      <c r="F2" s="91"/>
      <c r="G2" s="91"/>
      <c r="H2" s="91"/>
      <c r="I2" s="91"/>
      <c r="K2" s="242" t="s">
        <v>74</v>
      </c>
    </row>
    <row r="3" spans="1:17" ht="24" customHeight="1" x14ac:dyDescent="0.2">
      <c r="A3" s="524" t="s">
        <v>8</v>
      </c>
      <c r="B3" s="520" t="s">
        <v>32</v>
      </c>
      <c r="C3" s="520"/>
      <c r="D3" s="520"/>
      <c r="E3" s="520" t="s">
        <v>33</v>
      </c>
      <c r="F3" s="520"/>
      <c r="G3" s="520"/>
      <c r="H3" s="521" t="s">
        <v>106</v>
      </c>
      <c r="I3" s="522"/>
      <c r="K3" s="242"/>
      <c r="M3" s="37"/>
      <c r="O3" s="37"/>
      <c r="P3" s="44"/>
      <c r="Q3" s="42"/>
    </row>
    <row r="4" spans="1:17" ht="15.75" customHeight="1" x14ac:dyDescent="0.2">
      <c r="A4" s="525"/>
      <c r="B4" s="245">
        <v>2024</v>
      </c>
      <c r="C4" s="523">
        <v>2025</v>
      </c>
      <c r="D4" s="523"/>
      <c r="E4" s="245">
        <v>2024</v>
      </c>
      <c r="F4" s="523">
        <v>2025</v>
      </c>
      <c r="G4" s="523"/>
      <c r="H4" s="245">
        <v>2024</v>
      </c>
      <c r="I4" s="248">
        <v>2025</v>
      </c>
      <c r="M4" s="25"/>
      <c r="O4" s="25"/>
      <c r="P4" s="25"/>
      <c r="Q4" s="36"/>
    </row>
    <row r="5" spans="1:17" ht="19.5" customHeight="1" thickBot="1" x14ac:dyDescent="0.25">
      <c r="A5" s="526"/>
      <c r="B5" s="471" t="s">
        <v>77</v>
      </c>
      <c r="C5" s="472"/>
      <c r="D5" s="61" t="s">
        <v>130</v>
      </c>
      <c r="E5" s="471" t="s">
        <v>77</v>
      </c>
      <c r="F5" s="472"/>
      <c r="G5" s="61" t="s">
        <v>130</v>
      </c>
      <c r="H5" s="527" t="s">
        <v>90</v>
      </c>
      <c r="I5" s="528"/>
      <c r="M5" s="37"/>
      <c r="O5" s="37"/>
      <c r="P5" s="37"/>
      <c r="Q5" s="36"/>
    </row>
    <row r="6" spans="1:17" x14ac:dyDescent="0.2">
      <c r="A6" s="71" t="s">
        <v>11</v>
      </c>
      <c r="B6" s="143">
        <v>3786261</v>
      </c>
      <c r="C6" s="231">
        <v>4115321</v>
      </c>
      <c r="D6" s="409">
        <f t="shared" ref="D6:D24" si="0">C6/B6*100</f>
        <v>108.69089584685261</v>
      </c>
      <c r="E6" s="143">
        <v>16524806</v>
      </c>
      <c r="F6" s="231">
        <v>17270638</v>
      </c>
      <c r="G6" s="409">
        <f>F6/E6*100</f>
        <v>104.51340850839641</v>
      </c>
      <c r="H6" s="409">
        <f t="shared" ref="H6:I24" si="1">E6/B6</f>
        <v>4.3644128072523261</v>
      </c>
      <c r="I6" s="410">
        <f t="shared" si="1"/>
        <v>4.1966684980345397</v>
      </c>
      <c r="M6" s="59"/>
      <c r="N6" s="25"/>
      <c r="O6" s="25"/>
      <c r="P6" s="36"/>
      <c r="Q6" s="36"/>
    </row>
    <row r="7" spans="1:17" x14ac:dyDescent="0.2">
      <c r="A7" s="80" t="s">
        <v>0</v>
      </c>
      <c r="B7" s="199">
        <v>2014310</v>
      </c>
      <c r="C7" s="407">
        <v>2132096</v>
      </c>
      <c r="D7" s="411">
        <f t="shared" si="0"/>
        <v>105.84746141358579</v>
      </c>
      <c r="E7" s="199">
        <v>5983160</v>
      </c>
      <c r="F7" s="407">
        <v>6253022</v>
      </c>
      <c r="G7" s="412">
        <f t="shared" ref="G7:G24" si="2">F7/E7*100</f>
        <v>104.51035907446902</v>
      </c>
      <c r="H7" s="412">
        <f t="shared" si="1"/>
        <v>2.9703273081104697</v>
      </c>
      <c r="I7" s="413">
        <f t="shared" si="1"/>
        <v>2.932805089451882</v>
      </c>
      <c r="M7" s="59"/>
      <c r="N7" s="37"/>
      <c r="O7" s="37"/>
      <c r="P7" s="36"/>
      <c r="Q7" s="36"/>
    </row>
    <row r="8" spans="1:17" x14ac:dyDescent="0.2">
      <c r="A8" s="77" t="s">
        <v>12</v>
      </c>
      <c r="B8" s="126">
        <v>1512191</v>
      </c>
      <c r="C8" s="130">
        <v>1566205</v>
      </c>
      <c r="D8" s="414">
        <f t="shared" si="0"/>
        <v>103.57190328470412</v>
      </c>
      <c r="E8" s="126">
        <v>4328066</v>
      </c>
      <c r="F8" s="130">
        <v>4510413</v>
      </c>
      <c r="G8" s="414">
        <f t="shared" si="2"/>
        <v>104.21312891254431</v>
      </c>
      <c r="H8" s="414">
        <f t="shared" si="1"/>
        <v>2.8621159628644794</v>
      </c>
      <c r="I8" s="415">
        <f t="shared" si="1"/>
        <v>2.8798356536979512</v>
      </c>
      <c r="M8" s="59"/>
      <c r="N8" s="37"/>
      <c r="O8" s="37"/>
      <c r="P8" s="36"/>
      <c r="Q8" s="36"/>
    </row>
    <row r="9" spans="1:17" x14ac:dyDescent="0.2">
      <c r="A9" s="77" t="s">
        <v>13</v>
      </c>
      <c r="B9" s="128">
        <v>4127</v>
      </c>
      <c r="C9" s="39">
        <v>3493</v>
      </c>
      <c r="D9" s="414">
        <f t="shared" si="0"/>
        <v>84.637751393263869</v>
      </c>
      <c r="E9" s="126">
        <v>8266</v>
      </c>
      <c r="F9" s="130">
        <v>6148</v>
      </c>
      <c r="G9" s="414">
        <f t="shared" si="2"/>
        <v>74.376965884345509</v>
      </c>
      <c r="H9" s="414">
        <f t="shared" si="1"/>
        <v>2.0029076811243032</v>
      </c>
      <c r="I9" s="415">
        <f t="shared" si="1"/>
        <v>1.7600916117950187</v>
      </c>
      <c r="M9" s="59"/>
      <c r="N9" s="37"/>
      <c r="O9" s="37"/>
      <c r="P9" s="36"/>
      <c r="Q9" s="36"/>
    </row>
    <row r="10" spans="1:17" x14ac:dyDescent="0.2">
      <c r="A10" s="77" t="s">
        <v>14</v>
      </c>
      <c r="B10" s="128">
        <v>60141</v>
      </c>
      <c r="C10" s="39">
        <v>53222</v>
      </c>
      <c r="D10" s="414">
        <f t="shared" si="0"/>
        <v>88.49536921567649</v>
      </c>
      <c r="E10" s="126">
        <v>182808</v>
      </c>
      <c r="F10" s="130">
        <v>172248</v>
      </c>
      <c r="G10" s="414">
        <f t="shared" si="2"/>
        <v>94.223447551529475</v>
      </c>
      <c r="H10" s="414">
        <f t="shared" si="1"/>
        <v>3.039656806504714</v>
      </c>
      <c r="I10" s="415">
        <f t="shared" si="1"/>
        <v>3.2364059975198227</v>
      </c>
      <c r="M10" s="59"/>
      <c r="N10" s="37"/>
      <c r="O10" s="37"/>
      <c r="P10" s="36"/>
      <c r="Q10" s="36"/>
    </row>
    <row r="11" spans="1:17" x14ac:dyDescent="0.2">
      <c r="A11" s="77" t="s">
        <v>34</v>
      </c>
      <c r="B11" s="128">
        <v>437851</v>
      </c>
      <c r="C11" s="39">
        <v>509176</v>
      </c>
      <c r="D11" s="414">
        <f t="shared" si="0"/>
        <v>116.28978807859293</v>
      </c>
      <c r="E11" s="126">
        <v>1464020</v>
      </c>
      <c r="F11" s="130">
        <v>1564213</v>
      </c>
      <c r="G11" s="414">
        <f t="shared" si="2"/>
        <v>106.84369065996367</v>
      </c>
      <c r="H11" s="414">
        <f t="shared" si="1"/>
        <v>3.3436488668519657</v>
      </c>
      <c r="I11" s="415">
        <f t="shared" si="1"/>
        <v>3.0720477791569123</v>
      </c>
      <c r="M11" s="59"/>
      <c r="N11" s="37"/>
      <c r="O11" s="37"/>
      <c r="P11" s="36"/>
      <c r="Q11" s="36"/>
    </row>
    <row r="12" spans="1:17" x14ac:dyDescent="0.2">
      <c r="A12" s="80" t="s">
        <v>94</v>
      </c>
      <c r="B12" s="200">
        <v>1771951</v>
      </c>
      <c r="C12" s="408">
        <v>1983225</v>
      </c>
      <c r="D12" s="412">
        <f t="shared" si="0"/>
        <v>111.92324166977529</v>
      </c>
      <c r="E12" s="199">
        <v>10541646</v>
      </c>
      <c r="F12" s="407">
        <v>11017616</v>
      </c>
      <c r="G12" s="412">
        <f t="shared" si="2"/>
        <v>104.51513928659718</v>
      </c>
      <c r="H12" s="416">
        <f t="shared" si="1"/>
        <v>5.9491746667938337</v>
      </c>
      <c r="I12" s="413">
        <f t="shared" si="1"/>
        <v>5.5554039506359594</v>
      </c>
      <c r="M12" s="59"/>
      <c r="N12" s="37"/>
      <c r="O12" s="37"/>
      <c r="P12" s="36"/>
      <c r="Q12" s="43"/>
    </row>
    <row r="13" spans="1:17" x14ac:dyDescent="0.2">
      <c r="A13" s="307" t="s">
        <v>190</v>
      </c>
      <c r="B13" s="39">
        <v>18680</v>
      </c>
      <c r="C13" s="39">
        <v>19389</v>
      </c>
      <c r="D13" s="414">
        <f t="shared" si="0"/>
        <v>103.79550321199143</v>
      </c>
      <c r="E13" s="39">
        <v>64818</v>
      </c>
      <c r="F13" s="39">
        <v>69872</v>
      </c>
      <c r="G13" s="414">
        <f t="shared" si="2"/>
        <v>107.79721682248757</v>
      </c>
      <c r="H13" s="414">
        <f t="shared" si="1"/>
        <v>3.4699143468950751</v>
      </c>
      <c r="I13" s="415">
        <f t="shared" si="1"/>
        <v>3.6036928155139512</v>
      </c>
      <c r="M13" s="59"/>
      <c r="N13" s="37"/>
      <c r="O13" s="37"/>
      <c r="P13" s="36"/>
      <c r="Q13" s="36"/>
    </row>
    <row r="14" spans="1:17" x14ac:dyDescent="0.2">
      <c r="A14" s="77" t="s">
        <v>15</v>
      </c>
      <c r="B14" s="128">
        <v>809282</v>
      </c>
      <c r="C14" s="39">
        <v>882256</v>
      </c>
      <c r="D14" s="414">
        <f t="shared" si="0"/>
        <v>109.01712876352126</v>
      </c>
      <c r="E14" s="126">
        <v>4631623</v>
      </c>
      <c r="F14" s="130">
        <v>4829714</v>
      </c>
      <c r="G14" s="414">
        <f t="shared" si="2"/>
        <v>104.27692409334696</v>
      </c>
      <c r="H14" s="414">
        <f t="shared" si="1"/>
        <v>5.7231261785137937</v>
      </c>
      <c r="I14" s="415">
        <f t="shared" si="1"/>
        <v>5.4742773072668252</v>
      </c>
      <c r="M14" s="59"/>
      <c r="N14" s="37"/>
      <c r="O14" s="37"/>
      <c r="P14" s="36"/>
      <c r="Q14" s="43"/>
    </row>
    <row r="15" spans="1:17" x14ac:dyDescent="0.2">
      <c r="A15" s="406" t="s">
        <v>98</v>
      </c>
      <c r="B15" s="128">
        <v>18341</v>
      </c>
      <c r="C15" s="39">
        <v>18174</v>
      </c>
      <c r="D15" s="414">
        <f t="shared" si="0"/>
        <v>99.089471675481164</v>
      </c>
      <c r="E15" s="126">
        <v>148724</v>
      </c>
      <c r="F15" s="130">
        <v>148550</v>
      </c>
      <c r="G15" s="414">
        <f t="shared" si="2"/>
        <v>99.88300476049595</v>
      </c>
      <c r="H15" s="414">
        <f t="shared" si="1"/>
        <v>8.1088272177089582</v>
      </c>
      <c r="I15" s="415">
        <f t="shared" si="1"/>
        <v>8.1737647188290961</v>
      </c>
      <c r="M15" s="59"/>
      <c r="N15" s="37"/>
      <c r="O15" s="37"/>
      <c r="P15" s="36"/>
      <c r="Q15" s="43"/>
    </row>
    <row r="16" spans="1:17" x14ac:dyDescent="0.2">
      <c r="A16" s="77" t="s">
        <v>5</v>
      </c>
      <c r="B16" s="128">
        <v>154479</v>
      </c>
      <c r="C16" s="39">
        <v>154298</v>
      </c>
      <c r="D16" s="414">
        <f t="shared" si="0"/>
        <v>99.882831970688571</v>
      </c>
      <c r="E16" s="126">
        <v>650927</v>
      </c>
      <c r="F16" s="130">
        <v>626980</v>
      </c>
      <c r="G16" s="414">
        <f t="shared" si="2"/>
        <v>96.321092841439977</v>
      </c>
      <c r="H16" s="414">
        <f t="shared" si="1"/>
        <v>4.2136924759999745</v>
      </c>
      <c r="I16" s="415">
        <f t="shared" si="1"/>
        <v>4.0634356893802899</v>
      </c>
      <c r="M16" s="59"/>
      <c r="N16" s="37"/>
      <c r="O16" s="37"/>
      <c r="P16" s="43"/>
      <c r="Q16" s="36"/>
    </row>
    <row r="17" spans="1:17" x14ac:dyDescent="0.2">
      <c r="A17" s="77" t="s">
        <v>6</v>
      </c>
      <c r="B17" s="128">
        <v>80365</v>
      </c>
      <c r="C17" s="39">
        <v>79887</v>
      </c>
      <c r="D17" s="414">
        <f t="shared" si="0"/>
        <v>99.405213712437003</v>
      </c>
      <c r="E17" s="126">
        <v>369305</v>
      </c>
      <c r="F17" s="130">
        <v>363450</v>
      </c>
      <c r="G17" s="414">
        <f t="shared" si="2"/>
        <v>98.414589566889148</v>
      </c>
      <c r="H17" s="414">
        <f t="shared" si="1"/>
        <v>4.5953462328127914</v>
      </c>
      <c r="I17" s="415">
        <f t="shared" si="1"/>
        <v>4.5495512411280936</v>
      </c>
      <c r="K17" s="11"/>
      <c r="M17" s="59"/>
      <c r="N17" s="37"/>
      <c r="O17" s="37"/>
      <c r="P17" s="36"/>
      <c r="Q17" s="36"/>
    </row>
    <row r="18" spans="1:17" x14ac:dyDescent="0.2">
      <c r="A18" s="77" t="s">
        <v>17</v>
      </c>
      <c r="B18" s="128">
        <v>50186</v>
      </c>
      <c r="C18" s="39">
        <v>45826</v>
      </c>
      <c r="D18" s="414">
        <f t="shared" si="0"/>
        <v>91.312318176383855</v>
      </c>
      <c r="E18" s="126">
        <v>207372</v>
      </c>
      <c r="F18" s="130">
        <v>186496</v>
      </c>
      <c r="G18" s="414">
        <f t="shared" si="2"/>
        <v>89.933067145034045</v>
      </c>
      <c r="H18" s="414">
        <f t="shared" si="1"/>
        <v>4.1320687044195594</v>
      </c>
      <c r="I18" s="415">
        <f t="shared" si="1"/>
        <v>4.0696547811286168</v>
      </c>
      <c r="M18" s="59"/>
      <c r="N18" s="37"/>
      <c r="O18" s="37"/>
      <c r="P18" s="43"/>
      <c r="Q18" s="36"/>
    </row>
    <row r="19" spans="1:17" x14ac:dyDescent="0.2">
      <c r="A19" s="77" t="s">
        <v>18</v>
      </c>
      <c r="B19" s="128">
        <v>20638</v>
      </c>
      <c r="C19" s="39">
        <v>20055</v>
      </c>
      <c r="D19" s="414">
        <f t="shared" si="0"/>
        <v>97.175113867622827</v>
      </c>
      <c r="E19" s="126">
        <v>77885</v>
      </c>
      <c r="F19" s="130">
        <v>66463</v>
      </c>
      <c r="G19" s="414">
        <f t="shared" si="2"/>
        <v>85.334788470180385</v>
      </c>
      <c r="H19" s="414">
        <f t="shared" si="1"/>
        <v>3.7738637464870628</v>
      </c>
      <c r="I19" s="415">
        <f t="shared" si="1"/>
        <v>3.3140363999002744</v>
      </c>
      <c r="M19" s="59"/>
      <c r="N19" s="37"/>
      <c r="O19" s="37"/>
      <c r="P19" s="36"/>
      <c r="Q19" s="36"/>
    </row>
    <row r="20" spans="1:17" x14ac:dyDescent="0.2">
      <c r="A20" s="307" t="s">
        <v>91</v>
      </c>
      <c r="B20" s="128">
        <v>7609</v>
      </c>
      <c r="C20" s="39">
        <v>13479</v>
      </c>
      <c r="D20" s="414">
        <f t="shared" si="0"/>
        <v>177.14548560914707</v>
      </c>
      <c r="E20" s="126">
        <v>76839</v>
      </c>
      <c r="F20" s="130">
        <v>111652</v>
      </c>
      <c r="G20" s="414">
        <f t="shared" si="2"/>
        <v>145.30641991696925</v>
      </c>
      <c r="H20" s="414">
        <f t="shared" si="1"/>
        <v>10.098436062557498</v>
      </c>
      <c r="I20" s="415">
        <f t="shared" si="1"/>
        <v>8.2834038133392678</v>
      </c>
      <c r="M20" s="59"/>
      <c r="N20" s="37"/>
      <c r="O20" s="37"/>
      <c r="P20" s="36"/>
      <c r="Q20" s="36"/>
    </row>
    <row r="21" spans="1:17" x14ac:dyDescent="0.2">
      <c r="A21" s="307" t="s">
        <v>20</v>
      </c>
      <c r="B21" s="128">
        <v>271061</v>
      </c>
      <c r="C21" s="39">
        <v>237079</v>
      </c>
      <c r="D21" s="414">
        <f t="shared" si="0"/>
        <v>87.463338510519776</v>
      </c>
      <c r="E21" s="126">
        <v>2888212</v>
      </c>
      <c r="F21" s="130">
        <v>2821337</v>
      </c>
      <c r="G21" s="414">
        <f t="shared" si="2"/>
        <v>97.684553626949821</v>
      </c>
      <c r="H21" s="414">
        <f t="shared" si="1"/>
        <v>10.655210450784141</v>
      </c>
      <c r="I21" s="415">
        <f t="shared" si="1"/>
        <v>11.900408724517987</v>
      </c>
      <c r="M21" s="59"/>
      <c r="N21" s="37"/>
      <c r="O21" s="37"/>
      <c r="P21" s="36"/>
      <c r="Q21" s="36"/>
    </row>
    <row r="22" spans="1:17" x14ac:dyDescent="0.2">
      <c r="A22" s="307" t="s">
        <v>92</v>
      </c>
      <c r="B22" s="128">
        <v>205868</v>
      </c>
      <c r="C22" s="39">
        <v>308969</v>
      </c>
      <c r="D22" s="414">
        <f t="shared" si="0"/>
        <v>150.08111994093304</v>
      </c>
      <c r="E22" s="126">
        <v>835266</v>
      </c>
      <c r="F22" s="130">
        <v>1056961</v>
      </c>
      <c r="G22" s="414">
        <f t="shared" si="2"/>
        <v>126.54184415503565</v>
      </c>
      <c r="H22" s="414">
        <f t="shared" si="1"/>
        <v>4.0572891367283894</v>
      </c>
      <c r="I22" s="415">
        <f t="shared" si="1"/>
        <v>3.4209289605106012</v>
      </c>
      <c r="M22" s="59"/>
      <c r="N22" s="37"/>
      <c r="O22" s="37"/>
      <c r="P22" s="36"/>
      <c r="Q22" s="36"/>
    </row>
    <row r="23" spans="1:17" x14ac:dyDescent="0.2">
      <c r="A23" s="307" t="s">
        <v>7</v>
      </c>
      <c r="B23" s="128">
        <v>17880</v>
      </c>
      <c r="C23" s="39">
        <v>6729</v>
      </c>
      <c r="D23" s="417">
        <f t="shared" si="0"/>
        <v>37.634228187919462</v>
      </c>
      <c r="E23" s="126">
        <v>62544</v>
      </c>
      <c r="F23" s="130">
        <v>24664</v>
      </c>
      <c r="G23" s="414">
        <f t="shared" si="2"/>
        <v>39.434638014837553</v>
      </c>
      <c r="H23" s="414">
        <f t="shared" si="1"/>
        <v>3.4979865771812082</v>
      </c>
      <c r="I23" s="415">
        <f t="shared" si="1"/>
        <v>3.6653291722395602</v>
      </c>
      <c r="M23" s="59"/>
      <c r="N23" s="37"/>
      <c r="O23" s="37"/>
      <c r="P23" s="36"/>
      <c r="Q23" s="43"/>
    </row>
    <row r="24" spans="1:17" x14ac:dyDescent="0.2">
      <c r="A24" s="307" t="s">
        <v>93</v>
      </c>
      <c r="B24" s="128">
        <v>117562</v>
      </c>
      <c r="C24" s="128">
        <v>197084</v>
      </c>
      <c r="D24" s="417">
        <f t="shared" si="0"/>
        <v>167.64260560385159</v>
      </c>
      <c r="E24" s="130">
        <v>528131</v>
      </c>
      <c r="F24" s="130">
        <v>711477</v>
      </c>
      <c r="G24" s="414">
        <f t="shared" si="2"/>
        <v>134.71600796014624</v>
      </c>
      <c r="H24" s="414">
        <f t="shared" si="1"/>
        <v>4.4923614773481226</v>
      </c>
      <c r="I24" s="415">
        <f t="shared" si="1"/>
        <v>3.6100190781595667</v>
      </c>
      <c r="M24" s="59"/>
      <c r="N24" s="37"/>
      <c r="O24" s="37"/>
      <c r="P24" s="36"/>
    </row>
    <row r="25" spans="1:17" x14ac:dyDescent="0.2">
      <c r="M25" s="37"/>
      <c r="N25" s="37"/>
      <c r="O25" s="37"/>
      <c r="P25" s="36"/>
    </row>
    <row r="26" spans="1:17" x14ac:dyDescent="0.2">
      <c r="A26" s="45"/>
      <c r="B26" s="45"/>
      <c r="M26" s="37"/>
      <c r="N26" s="37"/>
      <c r="O26" s="37"/>
      <c r="P26" s="43"/>
    </row>
    <row r="60" spans="9:9" x14ac:dyDescent="0.2">
      <c r="I60" s="1" t="e">
        <v>#VALUE!</v>
      </c>
    </row>
  </sheetData>
  <mergeCells count="10">
    <mergeCell ref="A1:I1"/>
    <mergeCell ref="B3:D3"/>
    <mergeCell ref="E3:G3"/>
    <mergeCell ref="H3:I3"/>
    <mergeCell ref="C4:D4"/>
    <mergeCell ref="F4:G4"/>
    <mergeCell ref="A3:A5"/>
    <mergeCell ref="B5:C5"/>
    <mergeCell ref="E5:F5"/>
    <mergeCell ref="H5:I5"/>
  </mergeCells>
  <hyperlinks>
    <hyperlink ref="K2" location="SPIS_TABLIC!A1" display="SPIS TABLIC" xr:uid="{00000000-0004-0000-0300-000000000000}"/>
  </hyperlinks>
  <pageMargins left="0.7" right="0.7" top="0.75" bottom="0.75" header="0.3" footer="0.3"/>
  <pageSetup paperSize="9" orientation="landscape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7"/>
  <sheetViews>
    <sheetView workbookViewId="0">
      <selection activeCell="L10" sqref="L10"/>
    </sheetView>
  </sheetViews>
  <sheetFormatPr defaultColWidth="9" defaultRowHeight="12.75" x14ac:dyDescent="0.2"/>
  <cols>
    <col min="1" max="1" width="48.85546875" style="1" customWidth="1"/>
    <col min="2" max="9" width="13.28515625" style="1" customWidth="1"/>
    <col min="10" max="10" width="9" style="1"/>
    <col min="11" max="11" width="21.7109375" style="1" customWidth="1"/>
    <col min="12" max="13" width="9" style="1"/>
    <col min="14" max="14" width="15" style="1" customWidth="1"/>
    <col min="15" max="16384" width="9" style="1"/>
  </cols>
  <sheetData>
    <row r="1" spans="1:15" ht="16.5" customHeight="1" x14ac:dyDescent="0.2">
      <c r="A1" s="519" t="s">
        <v>184</v>
      </c>
      <c r="B1" s="519"/>
      <c r="C1" s="519"/>
      <c r="D1" s="519"/>
      <c r="E1" s="519"/>
      <c r="F1" s="519"/>
      <c r="G1" s="519"/>
      <c r="H1" s="519"/>
      <c r="I1" s="519"/>
    </row>
    <row r="2" spans="1:15" ht="13.5" customHeight="1" thickBot="1" x14ac:dyDescent="0.25">
      <c r="A2" s="92"/>
      <c r="B2" s="92"/>
      <c r="C2" s="92"/>
      <c r="D2" s="92"/>
      <c r="E2" s="92"/>
      <c r="F2" s="92"/>
      <c r="G2" s="92"/>
      <c r="H2" s="92"/>
      <c r="I2" s="92"/>
      <c r="K2" s="242" t="s">
        <v>74</v>
      </c>
    </row>
    <row r="3" spans="1:15" ht="25.5" customHeight="1" x14ac:dyDescent="0.2">
      <c r="A3" s="539" t="s">
        <v>8</v>
      </c>
      <c r="B3" s="532" t="s">
        <v>32</v>
      </c>
      <c r="C3" s="533"/>
      <c r="D3" s="534"/>
      <c r="E3" s="535" t="s">
        <v>33</v>
      </c>
      <c r="F3" s="536"/>
      <c r="G3" s="537"/>
      <c r="H3" s="521" t="s">
        <v>110</v>
      </c>
      <c r="I3" s="522"/>
      <c r="K3" s="242"/>
    </row>
    <row r="4" spans="1:15" x14ac:dyDescent="0.2">
      <c r="A4" s="540"/>
      <c r="B4" s="246">
        <v>2024</v>
      </c>
      <c r="C4" s="538">
        <v>2025</v>
      </c>
      <c r="D4" s="538"/>
      <c r="E4" s="246">
        <v>2024</v>
      </c>
      <c r="F4" s="538">
        <v>2025</v>
      </c>
      <c r="G4" s="538"/>
      <c r="H4" s="246">
        <v>2024</v>
      </c>
      <c r="I4" s="28">
        <v>2025</v>
      </c>
    </row>
    <row r="5" spans="1:15" ht="16.5" customHeight="1" thickBot="1" x14ac:dyDescent="0.25">
      <c r="A5" s="541"/>
      <c r="B5" s="542" t="s">
        <v>77</v>
      </c>
      <c r="C5" s="543"/>
      <c r="D5" s="96" t="s">
        <v>130</v>
      </c>
      <c r="E5" s="544" t="s">
        <v>77</v>
      </c>
      <c r="F5" s="543"/>
      <c r="G5" s="96" t="s">
        <v>130</v>
      </c>
      <c r="H5" s="529" t="s">
        <v>90</v>
      </c>
      <c r="I5" s="530"/>
    </row>
    <row r="6" spans="1:15" x14ac:dyDescent="0.2">
      <c r="A6" s="66" t="s">
        <v>11</v>
      </c>
      <c r="B6" s="202">
        <v>868594</v>
      </c>
      <c r="C6" s="418">
        <v>899753</v>
      </c>
      <c r="D6" s="203">
        <f>C6/B6*100</f>
        <v>103.58729164603946</v>
      </c>
      <c r="E6" s="204">
        <v>3460945</v>
      </c>
      <c r="F6" s="418">
        <v>3466057</v>
      </c>
      <c r="G6" s="40">
        <f>F6/E6*100</f>
        <v>100.1477053232571</v>
      </c>
      <c r="H6" s="131">
        <v>4.0999999999999996</v>
      </c>
      <c r="I6" s="68">
        <f>F6/C6</f>
        <v>3.8522316680244466</v>
      </c>
      <c r="K6" s="37"/>
      <c r="L6" s="42"/>
      <c r="M6" s="42"/>
      <c r="N6" s="25"/>
      <c r="O6" s="36"/>
    </row>
    <row r="7" spans="1:15" x14ac:dyDescent="0.2">
      <c r="A7" s="78" t="s">
        <v>0</v>
      </c>
      <c r="B7" s="207">
        <v>639146</v>
      </c>
      <c r="C7" s="419">
        <v>636862</v>
      </c>
      <c r="D7" s="69">
        <f>C7/B7*100</f>
        <v>99.642648158636689</v>
      </c>
      <c r="E7" s="208">
        <v>2246297</v>
      </c>
      <c r="F7" s="419">
        <v>2170738</v>
      </c>
      <c r="G7" s="41">
        <f t="shared" ref="G7:G24" si="0">F7/E7*100</f>
        <v>96.636286296958957</v>
      </c>
      <c r="H7" s="132">
        <v>3.6</v>
      </c>
      <c r="I7" s="70">
        <f t="shared" ref="I7:I24" si="1">F7/C7</f>
        <v>3.4084903793914538</v>
      </c>
      <c r="K7" s="25"/>
      <c r="L7" s="36"/>
      <c r="M7" s="36"/>
      <c r="N7" s="37"/>
      <c r="O7" s="36"/>
    </row>
    <row r="8" spans="1:15" x14ac:dyDescent="0.2">
      <c r="A8" s="79" t="s">
        <v>12</v>
      </c>
      <c r="B8" s="205">
        <v>489007</v>
      </c>
      <c r="C8" s="420">
        <v>483406</v>
      </c>
      <c r="D8" s="49">
        <f t="shared" ref="D8:D24" si="2">C8/B8*100</f>
        <v>98.854617623060619</v>
      </c>
      <c r="E8" s="206">
        <v>1638116</v>
      </c>
      <c r="F8" s="420">
        <v>1614984</v>
      </c>
      <c r="G8" s="9">
        <f t="shared" si="0"/>
        <v>98.587889990696624</v>
      </c>
      <c r="H8" s="133">
        <v>3.4</v>
      </c>
      <c r="I8" s="10">
        <f t="shared" si="1"/>
        <v>3.34084392829216</v>
      </c>
      <c r="K8" s="37"/>
      <c r="L8" s="36"/>
      <c r="M8" s="36"/>
      <c r="N8" s="37"/>
      <c r="O8" s="36"/>
    </row>
    <row r="9" spans="1:15" x14ac:dyDescent="0.2">
      <c r="A9" s="79" t="s">
        <v>35</v>
      </c>
      <c r="B9" s="205">
        <v>147</v>
      </c>
      <c r="C9" s="420">
        <v>66</v>
      </c>
      <c r="D9" s="49">
        <f t="shared" si="2"/>
        <v>44.897959183673471</v>
      </c>
      <c r="E9" s="206">
        <v>327</v>
      </c>
      <c r="F9" s="420">
        <v>277</v>
      </c>
      <c r="G9" s="9">
        <f t="shared" si="0"/>
        <v>84.709480122324152</v>
      </c>
      <c r="H9" s="133">
        <v>1.8</v>
      </c>
      <c r="I9" s="10">
        <f t="shared" si="1"/>
        <v>4.1969696969696972</v>
      </c>
      <c r="K9" s="37"/>
      <c r="L9" s="36"/>
      <c r="M9" s="36"/>
      <c r="N9" s="37"/>
      <c r="O9" s="36"/>
    </row>
    <row r="10" spans="1:15" x14ac:dyDescent="0.2">
      <c r="A10" s="79" t="s">
        <v>14</v>
      </c>
      <c r="B10" s="205">
        <v>16474</v>
      </c>
      <c r="C10" s="420">
        <v>20108</v>
      </c>
      <c r="D10" s="49">
        <f t="shared" si="2"/>
        <v>122.0590020638582</v>
      </c>
      <c r="E10" s="206">
        <v>42222</v>
      </c>
      <c r="F10" s="420">
        <v>39715</v>
      </c>
      <c r="G10" s="9">
        <f t="shared" si="0"/>
        <v>94.062337170195633</v>
      </c>
      <c r="H10" s="133">
        <v>2.9</v>
      </c>
      <c r="I10" s="10">
        <f t="shared" si="1"/>
        <v>1.9750845434652875</v>
      </c>
      <c r="K10" s="37"/>
      <c r="L10" s="36"/>
      <c r="M10" s="36"/>
      <c r="N10" s="37"/>
      <c r="O10" s="36"/>
    </row>
    <row r="11" spans="1:15" x14ac:dyDescent="0.2">
      <c r="A11" s="79" t="s">
        <v>34</v>
      </c>
      <c r="B11" s="205">
        <v>133518</v>
      </c>
      <c r="C11" s="420">
        <v>133282</v>
      </c>
      <c r="D11" s="49">
        <f t="shared" si="2"/>
        <v>99.823244805943773</v>
      </c>
      <c r="E11" s="206">
        <v>565632</v>
      </c>
      <c r="F11" s="420">
        <v>515762</v>
      </c>
      <c r="G11" s="9">
        <f t="shared" si="0"/>
        <v>91.183313532473406</v>
      </c>
      <c r="H11" s="133">
        <v>4.5</v>
      </c>
      <c r="I11" s="10">
        <f t="shared" si="1"/>
        <v>3.8697048363619992</v>
      </c>
      <c r="K11" s="37"/>
      <c r="L11" s="36"/>
      <c r="M11" s="36"/>
      <c r="N11" s="37"/>
      <c r="O11" s="36"/>
    </row>
    <row r="12" spans="1:15" x14ac:dyDescent="0.2">
      <c r="A12" s="80" t="s">
        <v>94</v>
      </c>
      <c r="B12" s="207">
        <v>229448</v>
      </c>
      <c r="C12" s="419">
        <v>262891</v>
      </c>
      <c r="D12" s="69">
        <f t="shared" si="2"/>
        <v>114.57541578048185</v>
      </c>
      <c r="E12" s="208">
        <v>1214648</v>
      </c>
      <c r="F12" s="419">
        <v>1295319</v>
      </c>
      <c r="G12" s="41">
        <f t="shared" si="0"/>
        <v>106.64151260282814</v>
      </c>
      <c r="H12" s="132">
        <v>5.7</v>
      </c>
      <c r="I12" s="70">
        <f t="shared" si="1"/>
        <v>4.9272093757488848</v>
      </c>
      <c r="K12" s="37"/>
      <c r="L12" s="36"/>
      <c r="M12" s="36"/>
      <c r="N12" s="37"/>
      <c r="O12" s="36"/>
    </row>
    <row r="13" spans="1:15" x14ac:dyDescent="0.2">
      <c r="A13" s="81" t="s">
        <v>190</v>
      </c>
      <c r="B13" s="209">
        <v>2449</v>
      </c>
      <c r="C13" s="210">
        <v>2719</v>
      </c>
      <c r="D13" s="49">
        <f t="shared" si="2"/>
        <v>111.02490812576562</v>
      </c>
      <c r="E13" s="210">
        <v>12565</v>
      </c>
      <c r="F13" s="211">
        <v>17245</v>
      </c>
      <c r="G13" s="9">
        <f t="shared" si="0"/>
        <v>137.24631914046955</v>
      </c>
      <c r="H13" s="133">
        <v>6.3</v>
      </c>
      <c r="I13" s="10">
        <f t="shared" si="1"/>
        <v>6.3424052960647295</v>
      </c>
      <c r="K13" s="37"/>
      <c r="L13" s="36"/>
      <c r="M13" s="36"/>
      <c r="N13" s="37"/>
      <c r="O13" s="36"/>
    </row>
    <row r="14" spans="1:15" x14ac:dyDescent="0.2">
      <c r="A14" s="79" t="s">
        <v>15</v>
      </c>
      <c r="B14" s="205">
        <v>82901</v>
      </c>
      <c r="C14" s="420">
        <v>81453</v>
      </c>
      <c r="D14" s="49">
        <f t="shared" si="2"/>
        <v>98.253338319200012</v>
      </c>
      <c r="E14" s="206">
        <v>440969</v>
      </c>
      <c r="F14" s="420">
        <v>415538</v>
      </c>
      <c r="G14" s="9">
        <f t="shared" si="0"/>
        <v>94.232927938245098</v>
      </c>
      <c r="H14" s="133">
        <v>5.3</v>
      </c>
      <c r="I14" s="10">
        <f t="shared" si="1"/>
        <v>5.1015677752814508</v>
      </c>
      <c r="K14" s="37"/>
      <c r="L14" s="36"/>
      <c r="M14" s="36"/>
      <c r="N14" s="37"/>
      <c r="O14" s="36"/>
    </row>
    <row r="15" spans="1:15" x14ac:dyDescent="0.2">
      <c r="A15" s="79" t="s">
        <v>98</v>
      </c>
      <c r="B15" s="205">
        <v>405</v>
      </c>
      <c r="C15" s="420">
        <v>359</v>
      </c>
      <c r="D15" s="49">
        <f t="shared" si="2"/>
        <v>88.641975308641975</v>
      </c>
      <c r="E15" s="206">
        <v>3040</v>
      </c>
      <c r="F15" s="420">
        <v>2575</v>
      </c>
      <c r="G15" s="9">
        <f t="shared" si="0"/>
        <v>84.703947368421055</v>
      </c>
      <c r="H15" s="133">
        <v>12.3</v>
      </c>
      <c r="I15" s="10">
        <f t="shared" si="1"/>
        <v>7.1727019498607243</v>
      </c>
      <c r="K15" s="37"/>
      <c r="L15" s="36"/>
      <c r="M15" s="36"/>
      <c r="N15" s="37"/>
      <c r="O15" s="36"/>
    </row>
    <row r="16" spans="1:15" x14ac:dyDescent="0.2">
      <c r="A16" s="79" t="s">
        <v>5</v>
      </c>
      <c r="B16" s="205">
        <v>15232</v>
      </c>
      <c r="C16" s="420">
        <v>15924</v>
      </c>
      <c r="D16" s="49">
        <f t="shared" si="2"/>
        <v>104.54306722689076</v>
      </c>
      <c r="E16" s="206">
        <v>62522</v>
      </c>
      <c r="F16" s="420">
        <v>64047</v>
      </c>
      <c r="G16" s="9">
        <f t="shared" si="0"/>
        <v>102.43914142221936</v>
      </c>
      <c r="H16" s="133">
        <v>4.5999999999999996</v>
      </c>
      <c r="I16" s="10">
        <f t="shared" si="1"/>
        <v>4.0220422004521481</v>
      </c>
      <c r="K16" s="37"/>
      <c r="L16" s="36"/>
      <c r="M16" s="36"/>
      <c r="N16" s="37"/>
      <c r="O16" s="43"/>
    </row>
    <row r="17" spans="1:15" x14ac:dyDescent="0.2">
      <c r="A17" s="79" t="s">
        <v>6</v>
      </c>
      <c r="B17" s="205">
        <v>6240</v>
      </c>
      <c r="C17" s="420">
        <v>9805</v>
      </c>
      <c r="D17" s="49">
        <f t="shared" si="2"/>
        <v>157.13141025641028</v>
      </c>
      <c r="E17" s="206">
        <v>30536</v>
      </c>
      <c r="F17" s="420">
        <v>45541</v>
      </c>
      <c r="G17" s="9">
        <f t="shared" si="0"/>
        <v>149.1387215090385</v>
      </c>
      <c r="H17" s="133">
        <v>6.7</v>
      </c>
      <c r="I17" s="10">
        <f t="shared" si="1"/>
        <v>4.6446710861805203</v>
      </c>
      <c r="K17" s="37"/>
      <c r="L17" s="43"/>
      <c r="M17" s="43"/>
      <c r="N17" s="37"/>
      <c r="O17" s="36"/>
    </row>
    <row r="18" spans="1:15" x14ac:dyDescent="0.2">
      <c r="A18" s="79" t="s">
        <v>36</v>
      </c>
      <c r="B18" s="205">
        <v>15918</v>
      </c>
      <c r="C18" s="420">
        <v>12551</v>
      </c>
      <c r="D18" s="49">
        <f t="shared" si="2"/>
        <v>78.847845206684255</v>
      </c>
      <c r="E18" s="206">
        <v>71697</v>
      </c>
      <c r="F18" s="420">
        <v>61508</v>
      </c>
      <c r="G18" s="9">
        <f t="shared" si="0"/>
        <v>85.788805668298522</v>
      </c>
      <c r="H18" s="133">
        <v>3.6</v>
      </c>
      <c r="I18" s="10">
        <f t="shared" si="1"/>
        <v>4.9006453669030359</v>
      </c>
      <c r="K18" s="37"/>
      <c r="L18" s="36"/>
      <c r="M18" s="36"/>
      <c r="N18" s="37"/>
      <c r="O18" s="43"/>
    </row>
    <row r="19" spans="1:15" x14ac:dyDescent="0.2">
      <c r="A19" s="79" t="s">
        <v>18</v>
      </c>
      <c r="B19" s="205">
        <v>8623</v>
      </c>
      <c r="C19" s="420">
        <v>7876</v>
      </c>
      <c r="D19" s="49">
        <f t="shared" si="2"/>
        <v>91.337121651397425</v>
      </c>
      <c r="E19" s="206">
        <v>29735</v>
      </c>
      <c r="F19" s="420">
        <v>23708</v>
      </c>
      <c r="G19" s="9">
        <f t="shared" si="0"/>
        <v>79.730956784933582</v>
      </c>
      <c r="H19" s="133">
        <v>3.7</v>
      </c>
      <c r="I19" s="10">
        <f t="shared" si="1"/>
        <v>3.0101574403250382</v>
      </c>
      <c r="K19" s="37"/>
      <c r="L19" s="43"/>
      <c r="M19" s="43"/>
      <c r="N19" s="37"/>
      <c r="O19" s="36"/>
    </row>
    <row r="20" spans="1:15" x14ac:dyDescent="0.2">
      <c r="A20" s="82" t="s">
        <v>91</v>
      </c>
      <c r="B20" s="205">
        <v>1862</v>
      </c>
      <c r="C20" s="420">
        <v>3682</v>
      </c>
      <c r="D20" s="49">
        <f t="shared" si="2"/>
        <v>197.74436090225564</v>
      </c>
      <c r="E20" s="206">
        <v>35993</v>
      </c>
      <c r="F20" s="420">
        <v>62720</v>
      </c>
      <c r="G20" s="9">
        <f t="shared" si="0"/>
        <v>174.25610535381878</v>
      </c>
      <c r="H20" s="133">
        <v>18.3</v>
      </c>
      <c r="I20" s="10">
        <f t="shared" si="1"/>
        <v>17.034220532319392</v>
      </c>
      <c r="K20" s="37"/>
      <c r="L20" s="36"/>
      <c r="M20" s="36"/>
      <c r="N20" s="37"/>
      <c r="O20" s="36"/>
    </row>
    <row r="21" spans="1:15" x14ac:dyDescent="0.2">
      <c r="A21" s="79" t="s">
        <v>20</v>
      </c>
      <c r="B21" s="205">
        <v>19326</v>
      </c>
      <c r="C21" s="420">
        <v>13847</v>
      </c>
      <c r="D21" s="49">
        <f t="shared" si="2"/>
        <v>71.649591224257478</v>
      </c>
      <c r="E21" s="206">
        <v>149232</v>
      </c>
      <c r="F21" s="420">
        <v>111314</v>
      </c>
      <c r="G21" s="9">
        <f t="shared" si="0"/>
        <v>74.591240484614559</v>
      </c>
      <c r="H21" s="133">
        <v>7.1</v>
      </c>
      <c r="I21" s="10">
        <f t="shared" si="1"/>
        <v>8.038853181194483</v>
      </c>
      <c r="K21" s="37"/>
      <c r="L21" s="36"/>
      <c r="M21" s="36"/>
      <c r="N21" s="37"/>
      <c r="O21" s="36"/>
    </row>
    <row r="22" spans="1:15" x14ac:dyDescent="0.2">
      <c r="A22" s="79" t="s">
        <v>92</v>
      </c>
      <c r="B22" s="205">
        <v>43542</v>
      </c>
      <c r="C22" s="420">
        <v>64259</v>
      </c>
      <c r="D22" s="49">
        <f t="shared" si="2"/>
        <v>147.57934867484269</v>
      </c>
      <c r="E22" s="206">
        <v>169024</v>
      </c>
      <c r="F22" s="420">
        <v>249967</v>
      </c>
      <c r="G22" s="9">
        <f t="shared" si="0"/>
        <v>147.88846554335478</v>
      </c>
      <c r="H22" s="133">
        <v>4.7</v>
      </c>
      <c r="I22" s="10">
        <f t="shared" si="1"/>
        <v>3.8899920633685552</v>
      </c>
      <c r="K22" s="37"/>
      <c r="L22" s="36"/>
      <c r="M22" s="36"/>
      <c r="N22" s="37"/>
      <c r="O22" s="36"/>
    </row>
    <row r="23" spans="1:15" x14ac:dyDescent="0.2">
      <c r="A23" s="79" t="s">
        <v>7</v>
      </c>
      <c r="B23" s="205">
        <v>2944</v>
      </c>
      <c r="C23" s="420">
        <v>209</v>
      </c>
      <c r="D23" s="49">
        <f t="shared" si="2"/>
        <v>7.0991847826086962</v>
      </c>
      <c r="E23" s="206">
        <v>14928</v>
      </c>
      <c r="F23" s="420">
        <v>1657</v>
      </c>
      <c r="G23" s="9">
        <f t="shared" si="0"/>
        <v>11.09994640943194</v>
      </c>
      <c r="H23" s="133">
        <v>10.9</v>
      </c>
      <c r="I23" s="10">
        <f t="shared" si="1"/>
        <v>7.9282296650717701</v>
      </c>
      <c r="K23" s="37"/>
      <c r="L23" s="36"/>
      <c r="M23" s="36"/>
      <c r="N23" s="37"/>
      <c r="O23" s="36"/>
    </row>
    <row r="24" spans="1:15" x14ac:dyDescent="0.2">
      <c r="A24" s="83" t="s">
        <v>93</v>
      </c>
      <c r="B24" s="205">
        <v>30006</v>
      </c>
      <c r="C24" s="420">
        <v>50207</v>
      </c>
      <c r="D24" s="49">
        <f t="shared" si="2"/>
        <v>167.32320202626141</v>
      </c>
      <c r="E24" s="206">
        <v>194407</v>
      </c>
      <c r="F24" s="420">
        <v>239499</v>
      </c>
      <c r="G24" s="9">
        <f t="shared" si="0"/>
        <v>123.19463805315651</v>
      </c>
      <c r="H24" s="133">
        <v>8.5</v>
      </c>
      <c r="I24" s="10">
        <f t="shared" si="1"/>
        <v>4.7702312426554068</v>
      </c>
      <c r="K24" s="37"/>
      <c r="L24" s="36"/>
      <c r="M24" s="36"/>
      <c r="N24" s="37"/>
      <c r="O24" s="36"/>
    </row>
    <row r="25" spans="1:15" x14ac:dyDescent="0.2">
      <c r="K25" s="37"/>
      <c r="L25" s="36"/>
      <c r="M25" s="36"/>
      <c r="N25" s="37"/>
      <c r="O25" s="36"/>
    </row>
    <row r="26" spans="1:15" x14ac:dyDescent="0.2">
      <c r="A26" s="531"/>
      <c r="B26" s="531"/>
      <c r="K26" s="37"/>
      <c r="L26" s="36"/>
      <c r="M26" s="36"/>
      <c r="N26" s="37"/>
      <c r="O26" s="36"/>
    </row>
    <row r="27" spans="1:15" x14ac:dyDescent="0.2">
      <c r="K27" s="37"/>
      <c r="L27" s="43"/>
      <c r="M27" s="43"/>
    </row>
  </sheetData>
  <mergeCells count="11">
    <mergeCell ref="H5:I5"/>
    <mergeCell ref="A26:B26"/>
    <mergeCell ref="A1:I1"/>
    <mergeCell ref="B3:D3"/>
    <mergeCell ref="E3:G3"/>
    <mergeCell ref="H3:I3"/>
    <mergeCell ref="C4:D4"/>
    <mergeCell ref="F4:G4"/>
    <mergeCell ref="A3:A5"/>
    <mergeCell ref="B5:C5"/>
    <mergeCell ref="E5:F5"/>
  </mergeCells>
  <hyperlinks>
    <hyperlink ref="K2" location="SPIS_TABLIC!A1" display="SPIS TABLIC" xr:uid="{00000000-0004-0000-0400-000000000000}"/>
  </hyperlinks>
  <pageMargins left="0.7" right="0.7" top="0.75" bottom="0.75" header="0.3" footer="0.3"/>
  <pageSetup paperSize="9" orientation="landscape" horizontalDpi="4294967294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8"/>
  <sheetViews>
    <sheetView zoomScaleNormal="100" workbookViewId="0">
      <pane ySplit="5" topLeftCell="A6" activePane="bottomLeft" state="frozen"/>
      <selection pane="bottomLeft" activeCell="E63" sqref="E63"/>
    </sheetView>
  </sheetViews>
  <sheetFormatPr defaultColWidth="9" defaultRowHeight="12.75" x14ac:dyDescent="0.2"/>
  <cols>
    <col min="1" max="1" width="23.7109375" style="1" customWidth="1"/>
    <col min="2" max="2" width="2.7109375" style="1" customWidth="1"/>
    <col min="3" max="3" width="13.28515625" style="1" customWidth="1"/>
    <col min="4" max="4" width="14.28515625" style="1" customWidth="1"/>
    <col min="5" max="5" width="13.28515625" style="1" customWidth="1"/>
    <col min="6" max="6" width="13.85546875" style="1" customWidth="1"/>
    <col min="7" max="7" width="13.28515625" style="1" customWidth="1"/>
    <col min="8" max="8" width="14.85546875" style="1" customWidth="1"/>
    <col min="9" max="9" width="16.85546875" style="1" customWidth="1"/>
    <col min="10" max="10" width="16.5703125" style="1" customWidth="1"/>
    <col min="11" max="11" width="16.42578125" style="1" customWidth="1"/>
    <col min="12" max="12" width="15.28515625" style="1" customWidth="1"/>
    <col min="13" max="13" width="10.5703125" style="1" customWidth="1"/>
    <col min="14" max="14" width="16.5703125" style="1" customWidth="1"/>
    <col min="15" max="15" width="27.5703125" style="1" customWidth="1"/>
    <col min="16" max="16384" width="9" style="1"/>
  </cols>
  <sheetData>
    <row r="1" spans="1:23" ht="18.75" customHeight="1" x14ac:dyDescent="0.2">
      <c r="A1" s="478" t="s">
        <v>185</v>
      </c>
      <c r="B1" s="479"/>
      <c r="C1" s="479"/>
      <c r="D1" s="479"/>
      <c r="E1" s="479"/>
      <c r="F1" s="479"/>
      <c r="G1" s="479"/>
      <c r="H1" s="479"/>
      <c r="I1" s="479"/>
      <c r="J1" s="479"/>
      <c r="K1" s="480"/>
      <c r="L1" s="6"/>
    </row>
    <row r="2" spans="1:23" ht="14.25" customHeight="1" thickBo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6"/>
      <c r="N2" s="242" t="s">
        <v>74</v>
      </c>
    </row>
    <row r="3" spans="1:23" ht="17.25" customHeight="1" thickBot="1" x14ac:dyDescent="0.25">
      <c r="A3" s="533" t="s">
        <v>82</v>
      </c>
      <c r="B3" s="546"/>
      <c r="C3" s="547" t="s">
        <v>21</v>
      </c>
      <c r="D3" s="548" t="s">
        <v>0</v>
      </c>
      <c r="E3" s="549"/>
      <c r="F3" s="550"/>
      <c r="G3" s="556" t="s">
        <v>94</v>
      </c>
      <c r="H3" s="557"/>
      <c r="I3" s="557"/>
      <c r="J3" s="557"/>
      <c r="K3" s="557"/>
      <c r="L3" s="557"/>
      <c r="N3" s="242"/>
    </row>
    <row r="4" spans="1:23" ht="20.25" customHeight="1" thickBot="1" x14ac:dyDescent="0.25">
      <c r="A4" s="552" t="s">
        <v>133</v>
      </c>
      <c r="B4" s="553"/>
      <c r="C4" s="547"/>
      <c r="D4" s="523" t="s">
        <v>37</v>
      </c>
      <c r="E4" s="523" t="s">
        <v>38</v>
      </c>
      <c r="F4" s="523"/>
      <c r="G4" s="477" t="s">
        <v>37</v>
      </c>
      <c r="H4" s="558" t="s">
        <v>38</v>
      </c>
      <c r="I4" s="559"/>
      <c r="J4" s="559"/>
      <c r="K4" s="559"/>
      <c r="L4" s="559"/>
    </row>
    <row r="5" spans="1:23" ht="39.950000000000003" customHeight="1" thickBot="1" x14ac:dyDescent="0.25">
      <c r="A5" s="554"/>
      <c r="B5" s="555"/>
      <c r="C5" s="547"/>
      <c r="D5" s="551"/>
      <c r="E5" s="247" t="s">
        <v>39</v>
      </c>
      <c r="F5" s="247" t="s">
        <v>79</v>
      </c>
      <c r="G5" s="547"/>
      <c r="H5" s="247" t="s">
        <v>88</v>
      </c>
      <c r="I5" s="247" t="s">
        <v>89</v>
      </c>
      <c r="J5" s="247" t="s">
        <v>31</v>
      </c>
      <c r="K5" s="27" t="s">
        <v>30</v>
      </c>
      <c r="L5" s="27" t="s">
        <v>100</v>
      </c>
    </row>
    <row r="6" spans="1:23" x14ac:dyDescent="0.2">
      <c r="A6" s="24" t="s">
        <v>24</v>
      </c>
      <c r="B6" s="97" t="s">
        <v>25</v>
      </c>
      <c r="C6" s="225">
        <v>868594</v>
      </c>
      <c r="D6" s="225">
        <v>639146</v>
      </c>
      <c r="E6" s="225">
        <v>489007</v>
      </c>
      <c r="F6" s="225">
        <v>133518</v>
      </c>
      <c r="G6" s="225">
        <v>229448</v>
      </c>
      <c r="H6" s="225">
        <v>82901</v>
      </c>
      <c r="I6" s="225">
        <v>15232</v>
      </c>
      <c r="J6" s="225">
        <v>15918</v>
      </c>
      <c r="K6" s="225">
        <v>19326</v>
      </c>
      <c r="L6" s="218">
        <v>43542</v>
      </c>
      <c r="N6" s="36"/>
      <c r="O6" s="42"/>
    </row>
    <row r="7" spans="1:23" x14ac:dyDescent="0.2">
      <c r="A7" s="56"/>
      <c r="B7" s="97" t="s">
        <v>26</v>
      </c>
      <c r="C7" s="421">
        <v>899753</v>
      </c>
      <c r="D7" s="421">
        <v>636862</v>
      </c>
      <c r="E7" s="421">
        <v>483406</v>
      </c>
      <c r="F7" s="421">
        <v>133282</v>
      </c>
      <c r="G7" s="421">
        <v>262891</v>
      </c>
      <c r="H7" s="421">
        <v>81453</v>
      </c>
      <c r="I7" s="421">
        <v>15924</v>
      </c>
      <c r="J7" s="421">
        <v>12551</v>
      </c>
      <c r="K7" s="421">
        <v>13847</v>
      </c>
      <c r="L7" s="422">
        <v>64259</v>
      </c>
      <c r="M7" s="42"/>
      <c r="N7" s="25"/>
      <c r="O7" s="36"/>
      <c r="P7" s="42"/>
      <c r="Q7" s="42"/>
      <c r="R7" s="42"/>
      <c r="S7" s="42"/>
      <c r="T7" s="42"/>
      <c r="U7" s="42"/>
      <c r="V7" s="42"/>
    </row>
    <row r="8" spans="1:23" x14ac:dyDescent="0.2">
      <c r="A8" s="57" t="s">
        <v>27</v>
      </c>
      <c r="B8" s="98"/>
      <c r="C8" s="141"/>
      <c r="D8" s="141"/>
      <c r="E8" s="141"/>
      <c r="F8" s="141"/>
      <c r="G8" s="141"/>
      <c r="H8" s="141"/>
      <c r="I8" s="141"/>
      <c r="J8" s="141"/>
      <c r="K8" s="141"/>
      <c r="L8" s="219"/>
      <c r="N8" s="37"/>
      <c r="O8" s="36"/>
    </row>
    <row r="9" spans="1:23" x14ac:dyDescent="0.2">
      <c r="A9" s="58" t="s">
        <v>40</v>
      </c>
      <c r="B9" s="51" t="s">
        <v>25</v>
      </c>
      <c r="C9" s="99">
        <v>2210</v>
      </c>
      <c r="D9" s="99">
        <v>1849</v>
      </c>
      <c r="E9" s="99">
        <v>1646</v>
      </c>
      <c r="F9" s="99">
        <v>201</v>
      </c>
      <c r="G9" s="99">
        <v>361</v>
      </c>
      <c r="H9" s="99">
        <v>79</v>
      </c>
      <c r="I9" s="99">
        <v>19</v>
      </c>
      <c r="J9" s="99">
        <v>76</v>
      </c>
      <c r="K9" s="99">
        <v>37</v>
      </c>
      <c r="L9" s="220">
        <v>32</v>
      </c>
      <c r="N9" s="37"/>
      <c r="O9" s="36"/>
    </row>
    <row r="10" spans="1:23" x14ac:dyDescent="0.2">
      <c r="A10" s="14"/>
      <c r="B10" s="55" t="s">
        <v>26</v>
      </c>
      <c r="C10" s="226">
        <v>2365</v>
      </c>
      <c r="D10" s="226">
        <v>2034</v>
      </c>
      <c r="E10" s="226">
        <v>1816</v>
      </c>
      <c r="F10" s="226">
        <v>217</v>
      </c>
      <c r="G10" s="226">
        <v>331</v>
      </c>
      <c r="H10" s="226">
        <v>54</v>
      </c>
      <c r="I10" s="226">
        <v>24</v>
      </c>
      <c r="J10" s="226">
        <v>60</v>
      </c>
      <c r="K10" s="226">
        <v>43</v>
      </c>
      <c r="L10" s="212">
        <v>78</v>
      </c>
      <c r="M10" s="36"/>
      <c r="N10" s="37"/>
      <c r="O10" s="36"/>
      <c r="P10" s="36"/>
      <c r="Q10" s="36"/>
      <c r="R10" s="36"/>
      <c r="S10" s="36"/>
      <c r="T10" s="36"/>
      <c r="U10" s="36"/>
      <c r="V10" s="36"/>
      <c r="W10" s="36"/>
    </row>
    <row r="11" spans="1:23" x14ac:dyDescent="0.2">
      <c r="A11" s="58" t="s">
        <v>41</v>
      </c>
      <c r="B11" s="51" t="s">
        <v>25</v>
      </c>
      <c r="C11" s="139">
        <v>2047</v>
      </c>
      <c r="D11" s="139">
        <v>1786</v>
      </c>
      <c r="E11" s="139">
        <v>1314</v>
      </c>
      <c r="F11" s="139">
        <v>433</v>
      </c>
      <c r="G11" s="139">
        <v>261</v>
      </c>
      <c r="H11" s="139">
        <v>51</v>
      </c>
      <c r="I11" s="139">
        <v>30</v>
      </c>
      <c r="J11" s="139">
        <v>15</v>
      </c>
      <c r="K11" s="139">
        <v>20</v>
      </c>
      <c r="L11" s="221">
        <v>46</v>
      </c>
      <c r="N11" s="37"/>
      <c r="O11" s="36"/>
    </row>
    <row r="12" spans="1:23" x14ac:dyDescent="0.2">
      <c r="A12" s="14"/>
      <c r="B12" s="55" t="s">
        <v>26</v>
      </c>
      <c r="C12" s="227">
        <v>2037</v>
      </c>
      <c r="D12" s="227">
        <v>1693</v>
      </c>
      <c r="E12" s="227">
        <v>1541</v>
      </c>
      <c r="F12" s="227">
        <v>147</v>
      </c>
      <c r="G12" s="227">
        <v>344</v>
      </c>
      <c r="H12" s="227">
        <v>56</v>
      </c>
      <c r="I12" s="227">
        <v>88</v>
      </c>
      <c r="J12" s="227">
        <v>21</v>
      </c>
      <c r="K12" s="227">
        <v>15</v>
      </c>
      <c r="L12" s="180">
        <v>99</v>
      </c>
      <c r="N12" s="37"/>
      <c r="O12" s="36"/>
    </row>
    <row r="13" spans="1:23" x14ac:dyDescent="0.2">
      <c r="A13" s="12" t="s">
        <v>112</v>
      </c>
      <c r="B13" s="13" t="s">
        <v>25</v>
      </c>
      <c r="C13" s="99">
        <v>1329</v>
      </c>
      <c r="D13" s="99">
        <v>1229</v>
      </c>
      <c r="E13" s="99">
        <v>1178</v>
      </c>
      <c r="F13" s="99">
        <v>51</v>
      </c>
      <c r="G13" s="99">
        <v>100</v>
      </c>
      <c r="H13" s="99">
        <v>44</v>
      </c>
      <c r="I13" s="99">
        <v>6</v>
      </c>
      <c r="J13" s="100" t="s">
        <v>78</v>
      </c>
      <c r="K13" s="99">
        <v>3</v>
      </c>
      <c r="L13" s="222" t="s">
        <v>78</v>
      </c>
      <c r="N13" s="37"/>
      <c r="O13" s="36"/>
    </row>
    <row r="14" spans="1:23" x14ac:dyDescent="0.2">
      <c r="A14" s="12"/>
      <c r="B14" s="55" t="s">
        <v>26</v>
      </c>
      <c r="C14" s="226">
        <v>2247</v>
      </c>
      <c r="D14" s="226">
        <v>2090</v>
      </c>
      <c r="E14" s="226">
        <v>2026</v>
      </c>
      <c r="F14" s="226">
        <v>64</v>
      </c>
      <c r="G14" s="226">
        <v>157</v>
      </c>
      <c r="H14" s="226">
        <v>58</v>
      </c>
      <c r="I14" s="226">
        <v>28</v>
      </c>
      <c r="J14" s="214" t="s">
        <v>78</v>
      </c>
      <c r="K14" s="215" t="s">
        <v>95</v>
      </c>
      <c r="L14" s="212">
        <v>19</v>
      </c>
      <c r="N14" s="37"/>
      <c r="O14" s="36"/>
    </row>
    <row r="15" spans="1:23" x14ac:dyDescent="0.2">
      <c r="A15" s="58" t="s">
        <v>42</v>
      </c>
      <c r="B15" s="51" t="s">
        <v>25</v>
      </c>
      <c r="C15" s="139">
        <v>23927</v>
      </c>
      <c r="D15" s="139">
        <v>10986</v>
      </c>
      <c r="E15" s="139">
        <v>7578</v>
      </c>
      <c r="F15" s="139">
        <v>2831</v>
      </c>
      <c r="G15" s="139">
        <v>12941</v>
      </c>
      <c r="H15" s="139">
        <v>3191</v>
      </c>
      <c r="I15" s="139">
        <v>424</v>
      </c>
      <c r="J15" s="139">
        <v>3261</v>
      </c>
      <c r="K15" s="139">
        <v>537</v>
      </c>
      <c r="L15" s="221">
        <v>1897</v>
      </c>
      <c r="N15" s="37"/>
      <c r="O15" s="36"/>
    </row>
    <row r="16" spans="1:23" x14ac:dyDescent="0.2">
      <c r="A16" s="14"/>
      <c r="B16" s="55" t="s">
        <v>26</v>
      </c>
      <c r="C16" s="227">
        <v>25021</v>
      </c>
      <c r="D16" s="227">
        <v>11805</v>
      </c>
      <c r="E16" s="227">
        <v>8995</v>
      </c>
      <c r="F16" s="227">
        <v>2506</v>
      </c>
      <c r="G16" s="227">
        <v>13216</v>
      </c>
      <c r="H16" s="227">
        <v>3271</v>
      </c>
      <c r="I16" s="227">
        <v>475</v>
      </c>
      <c r="J16" s="227">
        <v>2332</v>
      </c>
      <c r="K16" s="227">
        <v>295</v>
      </c>
      <c r="L16" s="180">
        <v>2105</v>
      </c>
      <c r="N16" s="37"/>
      <c r="O16" s="36"/>
    </row>
    <row r="17" spans="1:15" x14ac:dyDescent="0.2">
      <c r="A17" s="15" t="s">
        <v>43</v>
      </c>
      <c r="B17" s="51" t="s">
        <v>25</v>
      </c>
      <c r="C17" s="216">
        <v>30249</v>
      </c>
      <c r="D17" s="216">
        <v>28009</v>
      </c>
      <c r="E17" s="216">
        <v>25555</v>
      </c>
      <c r="F17" s="216">
        <v>1182</v>
      </c>
      <c r="G17" s="216">
        <v>2240</v>
      </c>
      <c r="H17" s="216">
        <v>494</v>
      </c>
      <c r="I17" s="216">
        <v>252</v>
      </c>
      <c r="J17" s="216">
        <v>103</v>
      </c>
      <c r="K17" s="216">
        <v>124</v>
      </c>
      <c r="L17" s="223">
        <v>707</v>
      </c>
      <c r="N17" s="37"/>
      <c r="O17" s="36"/>
    </row>
    <row r="18" spans="1:15" x14ac:dyDescent="0.2">
      <c r="A18" s="14"/>
      <c r="B18" s="55" t="s">
        <v>26</v>
      </c>
      <c r="C18" s="228">
        <v>29439</v>
      </c>
      <c r="D18" s="228">
        <v>26807</v>
      </c>
      <c r="E18" s="228">
        <v>22909</v>
      </c>
      <c r="F18" s="228">
        <v>1364</v>
      </c>
      <c r="G18" s="228">
        <v>2632</v>
      </c>
      <c r="H18" s="228">
        <v>527</v>
      </c>
      <c r="I18" s="228">
        <v>165</v>
      </c>
      <c r="J18" s="228">
        <v>75</v>
      </c>
      <c r="K18" s="228">
        <v>71</v>
      </c>
      <c r="L18" s="196">
        <v>1081</v>
      </c>
      <c r="N18" s="37"/>
      <c r="O18" s="36" t="s">
        <v>97</v>
      </c>
    </row>
    <row r="19" spans="1:15" x14ac:dyDescent="0.2">
      <c r="A19" s="12" t="s">
        <v>108</v>
      </c>
      <c r="B19" s="51" t="s">
        <v>25</v>
      </c>
      <c r="C19" s="139">
        <v>1035</v>
      </c>
      <c r="D19" s="139">
        <v>944</v>
      </c>
      <c r="E19" s="139">
        <v>823</v>
      </c>
      <c r="F19" s="139">
        <v>121</v>
      </c>
      <c r="G19" s="139">
        <v>91</v>
      </c>
      <c r="H19" s="139">
        <v>24</v>
      </c>
      <c r="I19" s="139">
        <v>7</v>
      </c>
      <c r="J19" s="139">
        <v>22</v>
      </c>
      <c r="K19" s="139">
        <v>3</v>
      </c>
      <c r="L19" s="221">
        <v>14</v>
      </c>
      <c r="N19" s="37"/>
      <c r="O19" s="36"/>
    </row>
    <row r="20" spans="1:15" x14ac:dyDescent="0.2">
      <c r="A20" s="12"/>
      <c r="B20" s="55" t="s">
        <v>26</v>
      </c>
      <c r="C20" s="227">
        <v>1197</v>
      </c>
      <c r="D20" s="227">
        <v>1108</v>
      </c>
      <c r="E20" s="227">
        <v>987</v>
      </c>
      <c r="F20" s="227">
        <v>118</v>
      </c>
      <c r="G20" s="227">
        <v>89</v>
      </c>
      <c r="H20" s="227">
        <v>13</v>
      </c>
      <c r="I20" s="227">
        <v>8</v>
      </c>
      <c r="J20" s="227">
        <v>28</v>
      </c>
      <c r="K20" s="140" t="s">
        <v>95</v>
      </c>
      <c r="L20" s="180">
        <v>32</v>
      </c>
      <c r="N20" s="37"/>
      <c r="O20" s="36"/>
    </row>
    <row r="21" spans="1:15" x14ac:dyDescent="0.2">
      <c r="A21" s="15" t="s">
        <v>44</v>
      </c>
      <c r="B21" s="51" t="s">
        <v>25</v>
      </c>
      <c r="C21" s="216">
        <v>2814</v>
      </c>
      <c r="D21" s="216">
        <v>2432</v>
      </c>
      <c r="E21" s="216">
        <v>2232</v>
      </c>
      <c r="F21" s="216">
        <v>200</v>
      </c>
      <c r="G21" s="216">
        <v>382</v>
      </c>
      <c r="H21" s="216">
        <v>64</v>
      </c>
      <c r="I21" s="216">
        <v>64</v>
      </c>
      <c r="J21" s="216">
        <v>74</v>
      </c>
      <c r="K21" s="216">
        <v>46</v>
      </c>
      <c r="L21" s="223">
        <v>59</v>
      </c>
      <c r="N21" s="37"/>
      <c r="O21" s="36"/>
    </row>
    <row r="22" spans="1:15" x14ac:dyDescent="0.2">
      <c r="A22" s="14"/>
      <c r="B22" s="55" t="s">
        <v>26</v>
      </c>
      <c r="C22" s="228">
        <v>2425</v>
      </c>
      <c r="D22" s="228">
        <v>2079</v>
      </c>
      <c r="E22" s="228">
        <v>1938</v>
      </c>
      <c r="F22" s="228">
        <v>139</v>
      </c>
      <c r="G22" s="228">
        <v>346</v>
      </c>
      <c r="H22" s="228">
        <v>66</v>
      </c>
      <c r="I22" s="228">
        <v>27</v>
      </c>
      <c r="J22" s="228">
        <v>24</v>
      </c>
      <c r="K22" s="228">
        <v>41</v>
      </c>
      <c r="L22" s="196">
        <v>95</v>
      </c>
      <c r="N22" s="37"/>
      <c r="O22" s="36"/>
    </row>
    <row r="23" spans="1:15" x14ac:dyDescent="0.2">
      <c r="A23" s="12" t="s">
        <v>99</v>
      </c>
      <c r="B23" s="51" t="s">
        <v>25</v>
      </c>
      <c r="C23" s="139">
        <v>1836</v>
      </c>
      <c r="D23" s="139">
        <v>1706</v>
      </c>
      <c r="E23" s="139">
        <v>1619</v>
      </c>
      <c r="F23" s="139">
        <v>85</v>
      </c>
      <c r="G23" s="139">
        <v>130</v>
      </c>
      <c r="H23" s="139">
        <v>40</v>
      </c>
      <c r="I23" s="139">
        <v>11</v>
      </c>
      <c r="J23" s="139">
        <v>18</v>
      </c>
      <c r="K23" s="139">
        <v>5</v>
      </c>
      <c r="L23" s="224" t="s">
        <v>95</v>
      </c>
      <c r="N23" s="37"/>
      <c r="O23" s="36"/>
    </row>
    <row r="24" spans="1:15" x14ac:dyDescent="0.2">
      <c r="A24" s="12"/>
      <c r="B24" s="55" t="s">
        <v>26</v>
      </c>
      <c r="C24" s="227">
        <v>1879</v>
      </c>
      <c r="D24" s="227">
        <v>1742</v>
      </c>
      <c r="E24" s="227">
        <v>1648</v>
      </c>
      <c r="F24" s="227">
        <v>93</v>
      </c>
      <c r="G24" s="227">
        <v>137</v>
      </c>
      <c r="H24" s="227">
        <v>15</v>
      </c>
      <c r="I24" s="227">
        <v>14</v>
      </c>
      <c r="J24" s="227">
        <v>6</v>
      </c>
      <c r="K24" s="227">
        <v>7</v>
      </c>
      <c r="L24" s="180">
        <v>16</v>
      </c>
      <c r="N24" s="37"/>
      <c r="O24" s="36"/>
    </row>
    <row r="25" spans="1:15" x14ac:dyDescent="0.2">
      <c r="A25" s="16" t="s">
        <v>45</v>
      </c>
      <c r="B25" s="51" t="s">
        <v>25</v>
      </c>
      <c r="C25" s="216">
        <v>5347</v>
      </c>
      <c r="D25" s="216">
        <v>4511</v>
      </c>
      <c r="E25" s="216">
        <v>4017</v>
      </c>
      <c r="F25" s="216">
        <v>460</v>
      </c>
      <c r="G25" s="216">
        <v>836</v>
      </c>
      <c r="H25" s="216">
        <v>181</v>
      </c>
      <c r="I25" s="216">
        <v>61</v>
      </c>
      <c r="J25" s="216">
        <v>175</v>
      </c>
      <c r="K25" s="216">
        <v>27</v>
      </c>
      <c r="L25" s="223">
        <v>89</v>
      </c>
      <c r="N25" s="37"/>
      <c r="O25" s="36"/>
    </row>
    <row r="26" spans="1:15" x14ac:dyDescent="0.2">
      <c r="A26" s="17"/>
      <c r="B26" s="13" t="s">
        <v>26</v>
      </c>
      <c r="C26" s="228">
        <v>5967</v>
      </c>
      <c r="D26" s="228">
        <v>5032</v>
      </c>
      <c r="E26" s="228">
        <v>4575</v>
      </c>
      <c r="F26" s="228">
        <v>447</v>
      </c>
      <c r="G26" s="228">
        <v>935</v>
      </c>
      <c r="H26" s="228">
        <v>192</v>
      </c>
      <c r="I26" s="228">
        <v>55</v>
      </c>
      <c r="J26" s="228">
        <v>166</v>
      </c>
      <c r="K26" s="228">
        <v>33</v>
      </c>
      <c r="L26" s="196">
        <v>173</v>
      </c>
      <c r="N26" s="37"/>
      <c r="O26" s="36"/>
    </row>
    <row r="27" spans="1:15" x14ac:dyDescent="0.2">
      <c r="A27" s="50" t="s">
        <v>113</v>
      </c>
      <c r="B27" s="51" t="s">
        <v>25</v>
      </c>
      <c r="C27" s="139">
        <v>1397</v>
      </c>
      <c r="D27" s="139">
        <v>827</v>
      </c>
      <c r="E27" s="139">
        <v>805</v>
      </c>
      <c r="F27" s="139">
        <v>22</v>
      </c>
      <c r="G27" s="139">
        <v>570</v>
      </c>
      <c r="H27" s="139">
        <v>4</v>
      </c>
      <c r="I27" s="142" t="s">
        <v>78</v>
      </c>
      <c r="J27" s="142" t="s">
        <v>78</v>
      </c>
      <c r="K27" s="140" t="s">
        <v>95</v>
      </c>
      <c r="L27" s="224" t="s">
        <v>95</v>
      </c>
      <c r="N27" s="37"/>
      <c r="O27" s="36"/>
    </row>
    <row r="28" spans="1:15" x14ac:dyDescent="0.2">
      <c r="A28" s="50"/>
      <c r="B28" s="13" t="s">
        <v>26</v>
      </c>
      <c r="C28" s="227">
        <v>1826</v>
      </c>
      <c r="D28" s="227">
        <v>1002</v>
      </c>
      <c r="E28" s="227">
        <v>707</v>
      </c>
      <c r="F28" s="227">
        <v>295</v>
      </c>
      <c r="G28" s="227">
        <v>824</v>
      </c>
      <c r="H28" s="227">
        <v>6</v>
      </c>
      <c r="I28" s="142" t="s">
        <v>78</v>
      </c>
      <c r="J28" s="140" t="s">
        <v>95</v>
      </c>
      <c r="K28" s="140" t="s">
        <v>95</v>
      </c>
      <c r="L28" s="180">
        <v>7</v>
      </c>
      <c r="N28" s="37"/>
      <c r="O28" s="36"/>
    </row>
    <row r="29" spans="1:15" x14ac:dyDescent="0.2">
      <c r="A29" s="50" t="s">
        <v>109</v>
      </c>
      <c r="B29" s="13" t="s">
        <v>25</v>
      </c>
      <c r="C29" s="216">
        <v>1018</v>
      </c>
      <c r="D29" s="216">
        <v>934</v>
      </c>
      <c r="E29" s="216">
        <v>883</v>
      </c>
      <c r="F29" s="216">
        <v>51</v>
      </c>
      <c r="G29" s="216">
        <v>84</v>
      </c>
      <c r="H29" s="216">
        <v>24</v>
      </c>
      <c r="I29" s="216">
        <v>10</v>
      </c>
      <c r="J29" s="216">
        <v>4</v>
      </c>
      <c r="K29" s="216">
        <v>14</v>
      </c>
      <c r="L29" s="223">
        <v>13</v>
      </c>
      <c r="N29" s="37"/>
      <c r="O29" s="36"/>
    </row>
    <row r="30" spans="1:15" x14ac:dyDescent="0.2">
      <c r="A30" s="50"/>
      <c r="B30" s="13" t="s">
        <v>26</v>
      </c>
      <c r="C30" s="228">
        <v>1448</v>
      </c>
      <c r="D30" s="228">
        <v>1297</v>
      </c>
      <c r="E30" s="228">
        <v>1207</v>
      </c>
      <c r="F30" s="228">
        <v>90</v>
      </c>
      <c r="G30" s="228">
        <v>151</v>
      </c>
      <c r="H30" s="228">
        <v>44</v>
      </c>
      <c r="I30" s="228">
        <v>48</v>
      </c>
      <c r="J30" s="217" t="s">
        <v>78</v>
      </c>
      <c r="K30" s="228">
        <v>8</v>
      </c>
      <c r="L30" s="196">
        <v>4</v>
      </c>
      <c r="N30" s="37"/>
      <c r="O30" s="36"/>
    </row>
    <row r="31" spans="1:15" x14ac:dyDescent="0.2">
      <c r="A31" s="15" t="s">
        <v>46</v>
      </c>
      <c r="B31" s="51" t="s">
        <v>25</v>
      </c>
      <c r="C31" s="139">
        <v>1958</v>
      </c>
      <c r="D31" s="139">
        <v>1680</v>
      </c>
      <c r="E31" s="139">
        <v>1556</v>
      </c>
      <c r="F31" s="139">
        <v>116</v>
      </c>
      <c r="G31" s="139">
        <v>278</v>
      </c>
      <c r="H31" s="139">
        <v>41</v>
      </c>
      <c r="I31" s="139">
        <v>7</v>
      </c>
      <c r="J31" s="139">
        <v>27</v>
      </c>
      <c r="K31" s="139">
        <v>12</v>
      </c>
      <c r="L31" s="221">
        <v>24</v>
      </c>
      <c r="N31" s="37"/>
      <c r="O31" s="36"/>
    </row>
    <row r="32" spans="1:15" x14ac:dyDescent="0.2">
      <c r="A32" s="17"/>
      <c r="B32" s="55" t="s">
        <v>26</v>
      </c>
      <c r="C32" s="227">
        <v>2490</v>
      </c>
      <c r="D32" s="227">
        <v>2014</v>
      </c>
      <c r="E32" s="227">
        <v>1654</v>
      </c>
      <c r="F32" s="227">
        <v>356</v>
      </c>
      <c r="G32" s="227">
        <v>476</v>
      </c>
      <c r="H32" s="227">
        <v>63</v>
      </c>
      <c r="I32" s="227">
        <v>12</v>
      </c>
      <c r="J32" s="227">
        <v>4</v>
      </c>
      <c r="K32" s="227">
        <v>15</v>
      </c>
      <c r="L32" s="180">
        <v>44</v>
      </c>
      <c r="N32" s="37"/>
      <c r="O32" s="36"/>
    </row>
    <row r="33" spans="1:15" x14ac:dyDescent="0.2">
      <c r="A33" s="15" t="s">
        <v>47</v>
      </c>
      <c r="B33" s="51" t="s">
        <v>25</v>
      </c>
      <c r="C33" s="216">
        <v>718002</v>
      </c>
      <c r="D33" s="216">
        <v>521024</v>
      </c>
      <c r="E33" s="216">
        <v>386878</v>
      </c>
      <c r="F33" s="216">
        <v>120095</v>
      </c>
      <c r="G33" s="216">
        <v>196978</v>
      </c>
      <c r="H33" s="216">
        <v>75713</v>
      </c>
      <c r="I33" s="216">
        <v>13502</v>
      </c>
      <c r="J33" s="216">
        <v>11205</v>
      </c>
      <c r="K33" s="216">
        <v>17771</v>
      </c>
      <c r="L33" s="223">
        <v>38377</v>
      </c>
      <c r="N33" s="37"/>
      <c r="O33" s="36"/>
    </row>
    <row r="34" spans="1:15" x14ac:dyDescent="0.2">
      <c r="A34" s="17"/>
      <c r="B34" s="13" t="s">
        <v>26</v>
      </c>
      <c r="C34" s="228">
        <v>747916</v>
      </c>
      <c r="D34" s="228">
        <v>520027</v>
      </c>
      <c r="E34" s="228">
        <v>384038</v>
      </c>
      <c r="F34" s="228">
        <v>119328</v>
      </c>
      <c r="G34" s="228">
        <v>227889</v>
      </c>
      <c r="H34" s="228">
        <v>74403</v>
      </c>
      <c r="I34" s="228">
        <v>14235</v>
      </c>
      <c r="J34" s="228">
        <v>9217</v>
      </c>
      <c r="K34" s="228">
        <v>12759</v>
      </c>
      <c r="L34" s="196">
        <v>56817</v>
      </c>
      <c r="N34" s="37"/>
      <c r="O34" s="36"/>
    </row>
    <row r="35" spans="1:15" x14ac:dyDescent="0.2">
      <c r="A35" s="15" t="s">
        <v>48</v>
      </c>
      <c r="B35" s="51" t="s">
        <v>25</v>
      </c>
      <c r="C35" s="139">
        <v>5069</v>
      </c>
      <c r="D35" s="139">
        <v>4098</v>
      </c>
      <c r="E35" s="139">
        <v>3612</v>
      </c>
      <c r="F35" s="139">
        <v>449</v>
      </c>
      <c r="G35" s="139">
        <v>971</v>
      </c>
      <c r="H35" s="139">
        <v>137</v>
      </c>
      <c r="I35" s="139">
        <v>51</v>
      </c>
      <c r="J35" s="139">
        <v>239</v>
      </c>
      <c r="K35" s="139">
        <v>50</v>
      </c>
      <c r="L35" s="221">
        <v>124</v>
      </c>
      <c r="N35" s="37"/>
      <c r="O35" s="36"/>
    </row>
    <row r="36" spans="1:15" x14ac:dyDescent="0.2">
      <c r="A36" s="17"/>
      <c r="B36" s="13" t="s">
        <v>26</v>
      </c>
      <c r="C36" s="227">
        <v>4826</v>
      </c>
      <c r="D36" s="227">
        <v>3860</v>
      </c>
      <c r="E36" s="227">
        <v>3272</v>
      </c>
      <c r="F36" s="227">
        <v>559</v>
      </c>
      <c r="G36" s="227">
        <v>966</v>
      </c>
      <c r="H36" s="227">
        <v>193</v>
      </c>
      <c r="I36" s="227">
        <v>43</v>
      </c>
      <c r="J36" s="227">
        <v>140</v>
      </c>
      <c r="K36" s="227">
        <v>26</v>
      </c>
      <c r="L36" s="180">
        <v>204</v>
      </c>
      <c r="N36" s="37"/>
      <c r="O36" s="36"/>
    </row>
    <row r="37" spans="1:15" x14ac:dyDescent="0.2">
      <c r="A37" s="50" t="s">
        <v>107</v>
      </c>
      <c r="B37" s="13" t="s">
        <v>25</v>
      </c>
      <c r="C37" s="99">
        <v>929</v>
      </c>
      <c r="D37" s="99">
        <v>838</v>
      </c>
      <c r="E37" s="99">
        <v>715</v>
      </c>
      <c r="F37" s="99">
        <v>123</v>
      </c>
      <c r="G37" s="99">
        <v>91</v>
      </c>
      <c r="H37" s="99">
        <v>23</v>
      </c>
      <c r="I37" s="99">
        <v>7</v>
      </c>
      <c r="J37" s="100" t="s">
        <v>78</v>
      </c>
      <c r="K37" s="99">
        <v>5</v>
      </c>
      <c r="L37" s="220">
        <v>32</v>
      </c>
    </row>
    <row r="38" spans="1:15" x14ac:dyDescent="0.2">
      <c r="A38" s="17"/>
      <c r="B38" s="13" t="s">
        <v>26</v>
      </c>
      <c r="C38" s="227">
        <v>1241</v>
      </c>
      <c r="D38" s="227">
        <v>1154</v>
      </c>
      <c r="E38" s="227">
        <v>987</v>
      </c>
      <c r="F38" s="227">
        <v>167</v>
      </c>
      <c r="G38" s="227">
        <v>87</v>
      </c>
      <c r="H38" s="227">
        <v>24</v>
      </c>
      <c r="I38" s="227">
        <v>9</v>
      </c>
      <c r="J38" s="142" t="s">
        <v>78</v>
      </c>
      <c r="K38" s="140" t="s">
        <v>95</v>
      </c>
      <c r="L38" s="180">
        <v>19</v>
      </c>
    </row>
    <row r="39" spans="1:15" x14ac:dyDescent="0.2">
      <c r="A39" s="50" t="s">
        <v>111</v>
      </c>
      <c r="B39" s="51" t="s">
        <v>25</v>
      </c>
      <c r="C39" s="216">
        <v>935</v>
      </c>
      <c r="D39" s="216">
        <v>609</v>
      </c>
      <c r="E39" s="216">
        <v>415</v>
      </c>
      <c r="F39" s="216">
        <v>192</v>
      </c>
      <c r="G39" s="216">
        <v>326</v>
      </c>
      <c r="H39" s="216">
        <v>31</v>
      </c>
      <c r="I39" s="216">
        <v>80</v>
      </c>
      <c r="J39" s="216">
        <v>88</v>
      </c>
      <c r="K39" s="216">
        <v>20</v>
      </c>
      <c r="L39" s="223">
        <v>22</v>
      </c>
    </row>
    <row r="40" spans="1:15" x14ac:dyDescent="0.2">
      <c r="A40" s="50"/>
      <c r="B40" s="13" t="s">
        <v>26</v>
      </c>
      <c r="C40" s="228">
        <v>1210</v>
      </c>
      <c r="D40" s="228">
        <v>909</v>
      </c>
      <c r="E40" s="228">
        <v>745</v>
      </c>
      <c r="F40" s="228">
        <v>164</v>
      </c>
      <c r="G40" s="228">
        <v>301</v>
      </c>
      <c r="H40" s="228">
        <v>74</v>
      </c>
      <c r="I40" s="228">
        <v>61</v>
      </c>
      <c r="J40" s="228">
        <v>18</v>
      </c>
      <c r="K40" s="228">
        <v>12</v>
      </c>
      <c r="L40" s="196">
        <v>43</v>
      </c>
    </row>
    <row r="41" spans="1:15" ht="12.75" customHeight="1" x14ac:dyDescent="0.2">
      <c r="A41" s="15" t="s">
        <v>49</v>
      </c>
      <c r="B41" s="51" t="s">
        <v>25</v>
      </c>
      <c r="C41" s="139">
        <v>9981</v>
      </c>
      <c r="D41" s="139">
        <v>9268</v>
      </c>
      <c r="E41" s="139">
        <v>8820</v>
      </c>
      <c r="F41" s="139">
        <v>380</v>
      </c>
      <c r="G41" s="139">
        <v>713</v>
      </c>
      <c r="H41" s="139">
        <v>179</v>
      </c>
      <c r="I41" s="139">
        <v>33</v>
      </c>
      <c r="J41" s="139">
        <v>15</v>
      </c>
      <c r="K41" s="139">
        <v>63</v>
      </c>
      <c r="L41" s="221">
        <v>163</v>
      </c>
    </row>
    <row r="42" spans="1:15" x14ac:dyDescent="0.2">
      <c r="A42" s="18"/>
      <c r="B42" s="13" t="s">
        <v>26</v>
      </c>
      <c r="C42" s="227">
        <v>9118</v>
      </c>
      <c r="D42" s="227">
        <v>8469</v>
      </c>
      <c r="E42" s="227">
        <v>7929</v>
      </c>
      <c r="F42" s="227">
        <v>431</v>
      </c>
      <c r="G42" s="227">
        <v>649</v>
      </c>
      <c r="H42" s="227">
        <v>134</v>
      </c>
      <c r="I42" s="227">
        <v>49</v>
      </c>
      <c r="J42" s="227">
        <v>16</v>
      </c>
      <c r="K42" s="227">
        <v>41</v>
      </c>
      <c r="L42" s="180">
        <v>141</v>
      </c>
    </row>
    <row r="43" spans="1:15" x14ac:dyDescent="0.2">
      <c r="A43" s="15" t="s">
        <v>192</v>
      </c>
      <c r="B43" s="52" t="s">
        <v>25</v>
      </c>
      <c r="C43" s="216">
        <v>1927</v>
      </c>
      <c r="D43" s="216">
        <v>1623</v>
      </c>
      <c r="E43" s="216">
        <v>1501</v>
      </c>
      <c r="F43" s="216">
        <v>119</v>
      </c>
      <c r="G43" s="216">
        <v>304</v>
      </c>
      <c r="H43" s="216">
        <v>66</v>
      </c>
      <c r="I43" s="216">
        <v>14</v>
      </c>
      <c r="J43" s="216">
        <v>83</v>
      </c>
      <c r="K43" s="216">
        <v>20</v>
      </c>
      <c r="L43" s="223">
        <v>68</v>
      </c>
    </row>
    <row r="44" spans="1:15" x14ac:dyDescent="0.2">
      <c r="A44" s="18"/>
      <c r="B44" s="13" t="s">
        <v>26</v>
      </c>
      <c r="C44" s="228">
        <v>2756</v>
      </c>
      <c r="D44" s="228">
        <v>2267</v>
      </c>
      <c r="E44" s="228">
        <v>1743</v>
      </c>
      <c r="F44" s="228">
        <v>524</v>
      </c>
      <c r="G44" s="228">
        <v>489</v>
      </c>
      <c r="H44" s="228">
        <v>153</v>
      </c>
      <c r="I44" s="228">
        <v>44</v>
      </c>
      <c r="J44" s="228">
        <v>51</v>
      </c>
      <c r="K44" s="228">
        <v>17</v>
      </c>
      <c r="L44" s="196">
        <v>66</v>
      </c>
    </row>
    <row r="45" spans="1:15" x14ac:dyDescent="0.2">
      <c r="A45" s="15" t="s">
        <v>50</v>
      </c>
      <c r="B45" s="51" t="s">
        <v>25</v>
      </c>
      <c r="C45" s="139">
        <v>13594</v>
      </c>
      <c r="D45" s="139">
        <v>11265</v>
      </c>
      <c r="E45" s="139">
        <v>9827</v>
      </c>
      <c r="F45" s="139">
        <v>1262</v>
      </c>
      <c r="G45" s="139">
        <v>2329</v>
      </c>
      <c r="H45" s="139">
        <v>595</v>
      </c>
      <c r="I45" s="139">
        <v>202</v>
      </c>
      <c r="J45" s="139">
        <v>269</v>
      </c>
      <c r="K45" s="139">
        <v>146</v>
      </c>
      <c r="L45" s="221">
        <v>454</v>
      </c>
    </row>
    <row r="46" spans="1:15" x14ac:dyDescent="0.2">
      <c r="A46" s="17"/>
      <c r="B46" s="13" t="s">
        <v>26</v>
      </c>
      <c r="C46" s="227">
        <v>13820</v>
      </c>
      <c r="D46" s="227">
        <v>10814</v>
      </c>
      <c r="E46" s="227">
        <v>9228</v>
      </c>
      <c r="F46" s="227">
        <v>1417</v>
      </c>
      <c r="G46" s="227">
        <v>3006</v>
      </c>
      <c r="H46" s="227">
        <v>585</v>
      </c>
      <c r="I46" s="227">
        <v>192</v>
      </c>
      <c r="J46" s="227">
        <v>169</v>
      </c>
      <c r="K46" s="227">
        <v>115</v>
      </c>
      <c r="L46" s="180">
        <v>1246</v>
      </c>
    </row>
    <row r="47" spans="1:15" x14ac:dyDescent="0.2">
      <c r="A47" s="15" t="s">
        <v>51</v>
      </c>
      <c r="B47" s="51" t="s">
        <v>25</v>
      </c>
      <c r="C47" s="216">
        <v>16777</v>
      </c>
      <c r="D47" s="216">
        <v>11145</v>
      </c>
      <c r="E47" s="216">
        <v>8266</v>
      </c>
      <c r="F47" s="216">
        <v>2652</v>
      </c>
      <c r="G47" s="216">
        <v>5632</v>
      </c>
      <c r="H47" s="216">
        <v>1006</v>
      </c>
      <c r="I47" s="216">
        <v>266</v>
      </c>
      <c r="J47" s="216">
        <v>162</v>
      </c>
      <c r="K47" s="216">
        <v>188</v>
      </c>
      <c r="L47" s="223">
        <v>726</v>
      </c>
    </row>
    <row r="48" spans="1:15" x14ac:dyDescent="0.2">
      <c r="A48" s="17"/>
      <c r="B48" s="13" t="s">
        <v>26</v>
      </c>
      <c r="C48" s="228">
        <v>15997</v>
      </c>
      <c r="D48" s="228">
        <v>10078</v>
      </c>
      <c r="E48" s="228">
        <v>7249</v>
      </c>
      <c r="F48" s="228">
        <v>2587</v>
      </c>
      <c r="G48" s="228">
        <v>5919</v>
      </c>
      <c r="H48" s="228">
        <v>838</v>
      </c>
      <c r="I48" s="228">
        <v>136</v>
      </c>
      <c r="J48" s="228">
        <v>160</v>
      </c>
      <c r="K48" s="228">
        <v>138</v>
      </c>
      <c r="L48" s="196">
        <v>1091</v>
      </c>
    </row>
    <row r="49" spans="1:23" x14ac:dyDescent="0.2">
      <c r="A49" s="15" t="s">
        <v>52</v>
      </c>
      <c r="B49" s="51" t="s">
        <v>25</v>
      </c>
      <c r="C49" s="139">
        <v>8056</v>
      </c>
      <c r="D49" s="139">
        <v>7138</v>
      </c>
      <c r="E49" s="139">
        <v>6448</v>
      </c>
      <c r="F49" s="139">
        <v>643</v>
      </c>
      <c r="G49" s="139">
        <v>918</v>
      </c>
      <c r="H49" s="139">
        <v>217</v>
      </c>
      <c r="I49" s="139">
        <v>49</v>
      </c>
      <c r="J49" s="139">
        <v>25</v>
      </c>
      <c r="K49" s="139">
        <v>61</v>
      </c>
      <c r="L49" s="221">
        <v>278</v>
      </c>
    </row>
    <row r="50" spans="1:23" x14ac:dyDescent="0.2">
      <c r="A50" s="17"/>
      <c r="B50" s="53" t="s">
        <v>26</v>
      </c>
      <c r="C50" s="227">
        <v>8205</v>
      </c>
      <c r="D50" s="227">
        <v>7028</v>
      </c>
      <c r="E50" s="227">
        <v>6259</v>
      </c>
      <c r="F50" s="227">
        <v>691</v>
      </c>
      <c r="G50" s="227">
        <v>1177</v>
      </c>
      <c r="H50" s="227">
        <v>287</v>
      </c>
      <c r="I50" s="227">
        <v>88</v>
      </c>
      <c r="J50" s="227">
        <v>27</v>
      </c>
      <c r="K50" s="227">
        <v>51</v>
      </c>
      <c r="L50" s="180">
        <v>307</v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</row>
    <row r="51" spans="1:23" x14ac:dyDescent="0.2">
      <c r="A51" s="15" t="s">
        <v>53</v>
      </c>
      <c r="B51" s="54" t="s">
        <v>25</v>
      </c>
      <c r="C51" s="216">
        <v>2373</v>
      </c>
      <c r="D51" s="216">
        <v>2155</v>
      </c>
      <c r="E51" s="216">
        <v>2053</v>
      </c>
      <c r="F51" s="216">
        <v>102</v>
      </c>
      <c r="G51" s="216">
        <v>218</v>
      </c>
      <c r="H51" s="216">
        <v>53</v>
      </c>
      <c r="I51" s="216">
        <v>9</v>
      </c>
      <c r="J51" s="216">
        <v>39</v>
      </c>
      <c r="K51" s="216">
        <v>5</v>
      </c>
      <c r="L51" s="223">
        <v>33</v>
      </c>
    </row>
    <row r="52" spans="1:23" x14ac:dyDescent="0.2">
      <c r="A52" s="19"/>
      <c r="B52" s="55" t="s">
        <v>26</v>
      </c>
      <c r="C52" s="228">
        <v>2792</v>
      </c>
      <c r="D52" s="228">
        <v>2569</v>
      </c>
      <c r="E52" s="228">
        <v>2426</v>
      </c>
      <c r="F52" s="228">
        <v>141</v>
      </c>
      <c r="G52" s="228">
        <v>223</v>
      </c>
      <c r="H52" s="228">
        <v>48</v>
      </c>
      <c r="I52" s="228">
        <v>8</v>
      </c>
      <c r="J52" s="228">
        <v>23</v>
      </c>
      <c r="K52" s="228">
        <v>18</v>
      </c>
      <c r="L52" s="196">
        <v>59</v>
      </c>
    </row>
    <row r="54" spans="1:23" x14ac:dyDescent="0.2">
      <c r="A54" s="545" t="s">
        <v>182</v>
      </c>
      <c r="B54" s="545"/>
      <c r="C54" s="545"/>
      <c r="D54" s="545"/>
      <c r="E54" s="545"/>
      <c r="F54" s="545"/>
      <c r="G54" s="545"/>
      <c r="H54" s="545"/>
      <c r="I54" s="545"/>
      <c r="J54" s="545"/>
      <c r="K54" s="545"/>
      <c r="L54" s="423"/>
    </row>
    <row r="57" spans="1:23" x14ac:dyDescent="0.2">
      <c r="C57" s="36"/>
      <c r="D57" s="36"/>
      <c r="E57" s="36"/>
    </row>
    <row r="58" spans="1:23" x14ac:dyDescent="0.2">
      <c r="C58" s="36"/>
      <c r="D58" s="36"/>
      <c r="E58" s="36"/>
    </row>
  </sheetData>
  <mergeCells count="11">
    <mergeCell ref="A54:K54"/>
    <mergeCell ref="A1:K1"/>
    <mergeCell ref="A3:B3"/>
    <mergeCell ref="C3:C5"/>
    <mergeCell ref="D3:F3"/>
    <mergeCell ref="D4:D5"/>
    <mergeCell ref="E4:F4"/>
    <mergeCell ref="G4:G5"/>
    <mergeCell ref="A4:B5"/>
    <mergeCell ref="G3:L3"/>
    <mergeCell ref="H4:L4"/>
  </mergeCells>
  <hyperlinks>
    <hyperlink ref="N2" location="SPIS_TABLIC!A1" display="SPIS TABLIC" xr:uid="{00000000-0004-0000-0500-000000000000}"/>
  </hyperlinks>
  <pageMargins left="0.7" right="0.7" top="0.75" bottom="0.75" header="0.3" footer="0.3"/>
  <pageSetup paperSize="9" orientation="landscape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SPIS_TABLIC</vt:lpstr>
      <vt:lpstr>Tabl.1</vt:lpstr>
      <vt:lpstr>Tabl.2</vt:lpstr>
      <vt:lpstr>Tabl.3</vt:lpstr>
      <vt:lpstr>Tabl.4</vt:lpstr>
      <vt:lpstr>Tabl.5</vt:lpstr>
      <vt:lpstr>Tabl.6</vt:lpstr>
      <vt:lpstr>Tabl.7</vt:lpstr>
      <vt:lpstr>Tabl.8</vt:lpstr>
      <vt:lpstr>Tabl.9</vt:lpstr>
      <vt:lpstr>Tabl.10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IS-03-tabl-20260528-Turystyka w wojew. zachodniopomorskim w 2025 r.</dc:title>
  <dc:creator/>
  <cp:lastModifiedBy/>
  <dcterms:created xsi:type="dcterms:W3CDTF">2026-03-23T13:10:40Z</dcterms:created>
  <dcterms:modified xsi:type="dcterms:W3CDTF">2026-06-03T11:26:40Z</dcterms:modified>
</cp:coreProperties>
</file>