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Mapa 1" sheetId="1" r:id="rId1"/>
    <sheet name="Wykres 1" sheetId="3" r:id="rId2"/>
    <sheet name="Wykres 2" sheetId="4" r:id="rId3"/>
    <sheet name="Mapa 2" sheetId="2" r:id="rId4"/>
    <sheet name="Wykres 3" sheetId="5" r:id="rId5"/>
  </sheets>
  <externalReferences>
    <externalReference r:id="rId6"/>
  </externalReferences>
  <calcPr calcId="191029"/>
</workbook>
</file>

<file path=xl/calcChain.xml><?xml version="1.0" encoding="utf-8"?>
<calcChain xmlns="http://schemas.openxmlformats.org/spreadsheetml/2006/main">
  <c r="B11" i="4" l="1"/>
  <c r="B10" i="4"/>
  <c r="B9" i="4"/>
  <c r="B8" i="4"/>
  <c r="B7" i="4"/>
  <c r="B6" i="4"/>
  <c r="B5" i="4"/>
</calcChain>
</file>

<file path=xl/sharedStrings.xml><?xml version="1.0" encoding="utf-8"?>
<sst xmlns="http://schemas.openxmlformats.org/spreadsheetml/2006/main" count="69" uniqueCount="58">
  <si>
    <t>Mapa 1. Mieszkania oddane do użytkowania według województw w 2024 r</t>
  </si>
  <si>
    <t>POLSKA</t>
  </si>
  <si>
    <t>Mapa 2. Mieszkania oddane do użytkowania według podregionów i powiatów w 2024 r.</t>
  </si>
  <si>
    <t>podregion gorzowski</t>
  </si>
  <si>
    <t>powiat gorzowski</t>
  </si>
  <si>
    <t>powiat miedzyrzecki</t>
  </si>
  <si>
    <t>powiat słubicki</t>
  </si>
  <si>
    <t>powiat strzelecko-drezdenecki</t>
  </si>
  <si>
    <t>powiat sulęciński</t>
  </si>
  <si>
    <t>Gorzów Wielopolski</t>
  </si>
  <si>
    <t>podregion zielonogórski</t>
  </si>
  <si>
    <t>powiat krośnieński</t>
  </si>
  <si>
    <t>powiat nowosolski</t>
  </si>
  <si>
    <t>powiat świebodziński</t>
  </si>
  <si>
    <t>powiat zielonogórski</t>
  </si>
  <si>
    <t>powiat żagański</t>
  </si>
  <si>
    <t>powiat żarski</t>
  </si>
  <si>
    <t>powiat wschowski</t>
  </si>
  <si>
    <t>Zielona Góra</t>
  </si>
  <si>
    <t>Ogółem</t>
  </si>
  <si>
    <t>-</t>
  </si>
  <si>
    <t>Wykres 2. Struktura mieszkań oddanych do użytkowania według liczby izb w mieszkaniu w 2024 r.</t>
  </si>
  <si>
    <t>Wykres 3. Mieszkania, których budowę rozpoczęto</t>
  </si>
  <si>
    <t xml:space="preserve"> </t>
  </si>
  <si>
    <t>Wykres 1. Przeciętna liczba izb w mieszkaniach oddanych do użytkowania według form budownictwa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</si>
  <si>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</si>
  <si>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</si>
  <si>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</si>
  <si>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</si>
  <si>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</si>
  <si>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</si>
  <si>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</si>
  <si>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</si>
  <si>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</si>
  <si>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</si>
  <si>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</si>
  <si>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Świętokrzystkie</t>
  </si>
  <si>
    <t>Warmińsko-Mazurskie</t>
  </si>
  <si>
    <t>Wielkopolskie</t>
  </si>
  <si>
    <t>Zachodniopomorskie</t>
  </si>
  <si>
    <t>Dolnośląskie</t>
  </si>
  <si>
    <t>8 i więcej</t>
  </si>
  <si>
    <t>Liczba izb</t>
  </si>
  <si>
    <t>Mieszkania</t>
  </si>
  <si>
    <t>Mieszkania oddane do użytkowania na 1000 ludności</t>
  </si>
  <si>
    <t>Poza budownictwem indywidualnym</t>
  </si>
  <si>
    <t>Budownictwo indywidualne</t>
  </si>
  <si>
    <t xml:space="preserve">Mieszkania na 1000 ludności </t>
  </si>
  <si>
    <t>Mieszkania na 1000 małżeństw</t>
  </si>
  <si>
    <t>.</t>
  </si>
  <si>
    <t>indywidualne</t>
  </si>
  <si>
    <t>spółdzielcze</t>
  </si>
  <si>
    <t>przeznaczone na sprzedaż lub wynajem</t>
  </si>
  <si>
    <t>komunalne</t>
  </si>
  <si>
    <t>społeczno czynszowe</t>
  </si>
  <si>
    <t>zakładowe</t>
  </si>
  <si>
    <t>Wyszczególnienie</t>
  </si>
  <si>
    <t>społeczne czynszowe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</si>
</sst>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2" fillId="0" borderId="0" xfId="2"/>
    <xf numFmtId="0" fontId="3" fillId="0" borderId="0" xfId="2" applyFont="1"/>
    <xf numFmtId="0" fontId="3" fillId="0" borderId="0" xfId="2" applyFont="1" applyAlignment="1">
      <alignment horizontal="left" vertical="center"/>
    </xf>
    <xf numFmtId="0" fontId="4" fillId="0" borderId="2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left" wrapText="1"/>
    </xf>
    <xf numFmtId="0" fontId="6" fillId="0" borderId="6" xfId="2" applyFont="1" applyBorder="1" applyAlignment="1">
      <alignment horizontal="right" wrapText="1"/>
    </xf>
    <xf numFmtId="164" fontId="6" fillId="0" borderId="4" xfId="2" applyNumberFormat="1" applyFont="1" applyBorder="1" applyAlignment="1">
      <alignment horizontal="right" wrapText="1"/>
    </xf>
    <xf numFmtId="0" fontId="6" fillId="0" borderId="7" xfId="2" applyFont="1" applyBorder="1" applyAlignment="1">
      <alignment horizontal="left" wrapText="1" indent="1"/>
    </xf>
    <xf numFmtId="0" fontId="4" fillId="0" borderId="2" xfId="2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right"/>
    </xf>
    <xf numFmtId="0" fontId="4" fillId="0" borderId="6" xfId="2" applyFont="1" applyBorder="1" applyAlignment="1">
      <alignment horizontal="left" vertical="center" indent="1"/>
    </xf>
    <xf numFmtId="164" fontId="4" fillId="0" borderId="6" xfId="2" applyNumberFormat="1" applyFont="1" applyBorder="1" applyAlignment="1">
      <alignment horizontal="right"/>
    </xf>
    <xf numFmtId="0" fontId="4" fillId="0" borderId="3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6" xfId="2" applyNumberFormat="1" applyFont="1" applyBorder="1" applyAlignment="1">
      <alignment horizontal="left" wrapText="1"/>
    </xf>
    <xf numFmtId="164" fontId="4" fillId="0" borderId="4" xfId="2" applyNumberFormat="1" applyFont="1" applyBorder="1" applyAlignment="1">
      <alignment horizontal="right" wrapText="1"/>
    </xf>
    <xf numFmtId="164" fontId="4" fillId="0" borderId="0" xfId="2" applyNumberFormat="1" applyFont="1" applyBorder="1" applyAlignment="1">
      <alignment horizontal="right" wrapText="1"/>
    </xf>
    <xf numFmtId="0" fontId="4" fillId="0" borderId="6" xfId="2" applyFont="1" applyBorder="1" applyAlignment="1">
      <alignment horizontal="left" wrapText="1"/>
    </xf>
    <xf numFmtId="164" fontId="4" fillId="0" borderId="6" xfId="2" applyNumberFormat="1" applyFont="1" applyBorder="1" applyAlignment="1">
      <alignment horizontal="right" wrapText="1"/>
    </xf>
    <xf numFmtId="164" fontId="4" fillId="0" borderId="7" xfId="2" applyNumberFormat="1" applyFont="1" applyBorder="1" applyAlignment="1">
      <alignment horizontal="right" wrapText="1"/>
    </xf>
    <xf numFmtId="0" fontId="3" fillId="0" borderId="5" xfId="2" applyFont="1" applyBorder="1" applyAlignment="1">
      <alignment horizontal="left" vertical="center" wrapText="1"/>
    </xf>
    <xf numFmtId="164" fontId="4" fillId="0" borderId="5" xfId="2" applyNumberFormat="1" applyFont="1" applyBorder="1" applyAlignment="1">
      <alignment horizontal="right" wrapText="1"/>
    </xf>
    <xf numFmtId="0" fontId="3" fillId="0" borderId="4" xfId="2" applyFont="1" applyBorder="1" applyAlignment="1">
      <alignment horizontal="left" vertical="center" wrapText="1" indent="1"/>
    </xf>
    <xf numFmtId="0" fontId="4" fillId="0" borderId="4" xfId="2" applyFont="1" applyBorder="1" applyAlignment="1">
      <alignment horizontal="left" vertical="center" wrapText="1" indent="2"/>
    </xf>
    <xf numFmtId="0" fontId="4" fillId="0" borderId="6" xfId="2" applyFont="1" applyBorder="1" applyAlignment="1">
      <alignment horizontal="left"/>
    </xf>
    <xf numFmtId="0" fontId="4" fillId="0" borderId="6" xfId="2" applyFont="1" applyBorder="1" applyAlignment="1">
      <alignment horizontal="right"/>
    </xf>
    <xf numFmtId="0" fontId="4" fillId="0" borderId="4" xfId="2" applyFont="1" applyBorder="1" applyAlignment="1">
      <alignment horizontal="right"/>
    </xf>
    <xf numFmtId="0" fontId="4" fillId="0" borderId="6" xfId="2" applyFont="1" applyBorder="1" applyAlignment="1">
      <alignment horizontal="left" indent="1"/>
    </xf>
  </cellXfs>
  <cellStyles count="3">
    <cellStyle name="Kolumna" xfId="1"/>
    <cellStyle name="Normalny" xfId="0" builtinId="0"/>
    <cellStyle name="Normalny 2" xfId="2"/>
  </cellStyles>
  <dxfs count="2"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EEECE1"/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blice%20&#378;r&#243;d&#322;owe\B-06%20-%20dot.%20rozpocz&#281;tych%20bud&#243;w%20mieszka&#324;\B-06%20Budownictwo%20mieszkaniowe%20PL%20i%20WW_4kw2024_po%20B-07%20i%20B-05\B06%20Budownictwo%20mieszkaniowe%20PL%20i%20WW%20narastaj&#261;ce_m_12_20250228_145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G11" sqref="G11"/>
    </sheetView>
  </sheetViews>
  <sheetFormatPr defaultRowHeight="15" x14ac:dyDescent="0.25"/>
  <cols>
    <col min="1" max="1" width="25.28515625" customWidth="1"/>
    <col min="2" max="2" width="13.5703125" customWidth="1"/>
    <col min="3" max="3" width="16" customWidth="1"/>
    <col min="4" max="4" width="10.85546875" customWidth="1"/>
    <col min="5" max="5" width="12.85546875" customWidth="1"/>
  </cols>
  <sheetData>
    <row r="1" spans="1:11" x14ac:dyDescent="0.25">
      <c r="A1" s="4" t="s">
        <v>0</v>
      </c>
      <c r="B1" s="3"/>
      <c r="C1" s="3"/>
    </row>
    <row r="2" spans="1:11" x14ac:dyDescent="0.25">
      <c r="A2" s="4"/>
      <c r="B2" s="3"/>
      <c r="C2" s="3"/>
    </row>
    <row r="3" spans="1:11" ht="51" x14ac:dyDescent="0.25">
      <c r="A3" s="6" t="s">
        <v>56</v>
      </c>
      <c r="B3" s="6" t="s">
        <v>43</v>
      </c>
      <c r="C3" s="6" t="s">
        <v>44</v>
      </c>
    </row>
    <row r="4" spans="1:11" ht="19.5" customHeight="1" x14ac:dyDescent="0.25">
      <c r="A4" s="7" t="s">
        <v>1</v>
      </c>
      <c r="B4" s="8">
        <v>200106</v>
      </c>
      <c r="C4" s="9">
        <v>5.3</v>
      </c>
    </row>
    <row r="5" spans="1:11" ht="19.5" customHeight="1" x14ac:dyDescent="0.25">
      <c r="A5" s="10" t="s">
        <v>40</v>
      </c>
      <c r="B5" s="8">
        <v>16594</v>
      </c>
      <c r="C5" s="9">
        <v>5.8</v>
      </c>
    </row>
    <row r="6" spans="1:11" ht="19.5" customHeight="1" x14ac:dyDescent="0.25">
      <c r="A6" s="10" t="s">
        <v>25</v>
      </c>
      <c r="B6" s="8">
        <v>8050</v>
      </c>
      <c r="C6" s="9">
        <v>4</v>
      </c>
    </row>
    <row r="7" spans="1:11" ht="19.5" customHeight="1" x14ac:dyDescent="0.25">
      <c r="A7" s="10" t="s">
        <v>26</v>
      </c>
      <c r="B7" s="8">
        <v>9708</v>
      </c>
      <c r="C7" s="9">
        <v>4.8</v>
      </c>
    </row>
    <row r="8" spans="1:11" ht="19.5" customHeight="1" x14ac:dyDescent="0.25">
      <c r="A8" s="10" t="s">
        <v>27</v>
      </c>
      <c r="B8" s="8">
        <v>4302</v>
      </c>
      <c r="C8" s="9">
        <v>4.4000000000000004</v>
      </c>
      <c r="E8" s="2"/>
    </row>
    <row r="9" spans="1:11" ht="19.5" customHeight="1" x14ac:dyDescent="0.25">
      <c r="A9" s="10" t="s">
        <v>28</v>
      </c>
      <c r="B9" s="8">
        <v>11761</v>
      </c>
      <c r="C9" s="9">
        <v>5</v>
      </c>
    </row>
    <row r="10" spans="1:11" ht="19.5" customHeight="1" x14ac:dyDescent="0.25">
      <c r="A10" s="10" t="s">
        <v>29</v>
      </c>
      <c r="B10" s="8">
        <v>20376</v>
      </c>
      <c r="C10" s="9">
        <v>5.9</v>
      </c>
    </row>
    <row r="11" spans="1:11" ht="19.5" customHeight="1" x14ac:dyDescent="0.25">
      <c r="A11" s="10" t="s">
        <v>30</v>
      </c>
      <c r="B11" s="8">
        <v>38521</v>
      </c>
      <c r="C11" s="9">
        <v>7</v>
      </c>
    </row>
    <row r="12" spans="1:11" ht="19.5" customHeight="1" x14ac:dyDescent="0.25">
      <c r="A12" s="10" t="s">
        <v>31</v>
      </c>
      <c r="B12" s="8">
        <v>2737</v>
      </c>
      <c r="C12" s="9">
        <v>2.9</v>
      </c>
    </row>
    <row r="13" spans="1:11" ht="19.5" customHeight="1" x14ac:dyDescent="0.25">
      <c r="A13" s="10" t="s">
        <v>32</v>
      </c>
      <c r="B13" s="8">
        <v>8508</v>
      </c>
      <c r="C13" s="9">
        <v>4.0999999999999996</v>
      </c>
      <c r="K13" t="s">
        <v>23</v>
      </c>
    </row>
    <row r="14" spans="1:11" ht="19.5" customHeight="1" x14ac:dyDescent="0.25">
      <c r="A14" s="10" t="s">
        <v>33</v>
      </c>
      <c r="B14" s="8">
        <v>6333</v>
      </c>
      <c r="C14" s="9">
        <v>5.6</v>
      </c>
    </row>
    <row r="15" spans="1:11" ht="19.5" customHeight="1" x14ac:dyDescent="0.25">
      <c r="A15" s="10" t="s">
        <v>34</v>
      </c>
      <c r="B15" s="8">
        <v>18220</v>
      </c>
      <c r="C15" s="9">
        <v>7.7</v>
      </c>
    </row>
    <row r="16" spans="1:11" ht="19.5" customHeight="1" x14ac:dyDescent="0.25">
      <c r="A16" s="10" t="s">
        <v>35</v>
      </c>
      <c r="B16" s="8">
        <v>17401</v>
      </c>
      <c r="C16" s="9">
        <v>4</v>
      </c>
    </row>
    <row r="17" spans="1:3" ht="19.5" customHeight="1" x14ac:dyDescent="0.25">
      <c r="A17" s="10" t="s">
        <v>36</v>
      </c>
      <c r="B17" s="8">
        <v>4753</v>
      </c>
      <c r="C17" s="9">
        <v>4.0999999999999996</v>
      </c>
    </row>
    <row r="18" spans="1:3" ht="19.5" customHeight="1" x14ac:dyDescent="0.25">
      <c r="A18" s="10" t="s">
        <v>37</v>
      </c>
      <c r="B18" s="8">
        <v>5480</v>
      </c>
      <c r="C18" s="9">
        <v>4</v>
      </c>
    </row>
    <row r="19" spans="1:3" ht="19.5" customHeight="1" x14ac:dyDescent="0.25">
      <c r="A19" s="10" t="s">
        <v>38</v>
      </c>
      <c r="B19" s="8">
        <v>19286</v>
      </c>
      <c r="C19" s="9">
        <v>5.5</v>
      </c>
    </row>
    <row r="20" spans="1:3" ht="19.5" customHeight="1" x14ac:dyDescent="0.25">
      <c r="A20" s="10" t="s">
        <v>39</v>
      </c>
      <c r="B20" s="8">
        <v>8076</v>
      </c>
      <c r="C20" s="9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14" sqref="D14"/>
    </sheetView>
  </sheetViews>
  <sheetFormatPr defaultRowHeight="15" x14ac:dyDescent="0.25"/>
  <cols>
    <col min="1" max="1" width="36.28515625" customWidth="1"/>
  </cols>
  <sheetData>
    <row r="1" spans="1:5" x14ac:dyDescent="0.25">
      <c r="A1" s="5" t="s">
        <v>24</v>
      </c>
      <c r="B1" s="3"/>
      <c r="C1" s="3"/>
    </row>
    <row r="2" spans="1:5" x14ac:dyDescent="0.25">
      <c r="A2" s="5"/>
      <c r="B2" s="3"/>
      <c r="C2" s="3"/>
    </row>
    <row r="3" spans="1:5" ht="18.75" customHeight="1" x14ac:dyDescent="0.25">
      <c r="A3" s="11" t="s">
        <v>56</v>
      </c>
      <c r="B3" s="11">
        <v>2023</v>
      </c>
      <c r="C3" s="11">
        <v>2024</v>
      </c>
    </row>
    <row r="4" spans="1:5" ht="18.75" customHeight="1" x14ac:dyDescent="0.25">
      <c r="A4" s="12" t="s">
        <v>19</v>
      </c>
      <c r="B4" s="13">
        <v>4.0999999999999996</v>
      </c>
      <c r="C4" s="13">
        <v>3.9</v>
      </c>
      <c r="D4" s="2"/>
    </row>
    <row r="5" spans="1:5" ht="18.75" customHeight="1" x14ac:dyDescent="0.25">
      <c r="A5" s="14" t="s">
        <v>50</v>
      </c>
      <c r="B5" s="13">
        <v>5.2</v>
      </c>
      <c r="C5" s="13">
        <v>5.0999999999999996</v>
      </c>
      <c r="D5" s="2"/>
    </row>
    <row r="6" spans="1:5" ht="18.75" customHeight="1" x14ac:dyDescent="0.25">
      <c r="A6" s="14" t="s">
        <v>51</v>
      </c>
      <c r="B6" s="13">
        <v>2.4</v>
      </c>
      <c r="C6" s="13">
        <v>2.6</v>
      </c>
      <c r="D6" s="2"/>
    </row>
    <row r="7" spans="1:5" ht="18.75" customHeight="1" x14ac:dyDescent="0.25">
      <c r="A7" s="14" t="s">
        <v>52</v>
      </c>
      <c r="B7" s="13">
        <v>2.9</v>
      </c>
      <c r="C7" s="13">
        <v>3</v>
      </c>
      <c r="D7" s="2"/>
      <c r="E7" s="2"/>
    </row>
    <row r="8" spans="1:5" ht="18.75" customHeight="1" x14ac:dyDescent="0.25">
      <c r="A8" s="14" t="s">
        <v>53</v>
      </c>
      <c r="B8" s="13">
        <v>4</v>
      </c>
      <c r="C8" s="13" t="s">
        <v>49</v>
      </c>
      <c r="D8" s="2"/>
    </row>
    <row r="9" spans="1:5" ht="18.75" customHeight="1" x14ac:dyDescent="0.25">
      <c r="A9" s="14" t="s">
        <v>54</v>
      </c>
      <c r="B9" s="13">
        <v>3</v>
      </c>
      <c r="C9" s="13">
        <v>3.3</v>
      </c>
      <c r="D9" s="2"/>
    </row>
    <row r="10" spans="1:5" ht="18.75" customHeight="1" x14ac:dyDescent="0.25">
      <c r="A10" s="14" t="s">
        <v>55</v>
      </c>
      <c r="B10" s="15">
        <v>5</v>
      </c>
      <c r="C10" s="15">
        <v>5</v>
      </c>
      <c r="D10" s="2"/>
    </row>
    <row r="11" spans="1:5" x14ac:dyDescent="0.25">
      <c r="A11" s="2"/>
      <c r="B11" s="2"/>
      <c r="C11" s="2"/>
      <c r="D1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E14" sqref="E14"/>
    </sheetView>
  </sheetViews>
  <sheetFormatPr defaultRowHeight="15" x14ac:dyDescent="0.25"/>
  <cols>
    <col min="1" max="1" width="13.42578125" customWidth="1"/>
    <col min="2" max="2" width="15.42578125" customWidth="1"/>
    <col min="3" max="3" width="19.5703125" customWidth="1"/>
  </cols>
  <sheetData>
    <row r="1" spans="1:3" x14ac:dyDescent="0.25">
      <c r="A1" s="4" t="s">
        <v>21</v>
      </c>
      <c r="B1" s="3"/>
      <c r="C1" s="3"/>
    </row>
    <row r="2" spans="1:3" x14ac:dyDescent="0.25">
      <c r="A2" s="4"/>
      <c r="B2" s="3"/>
      <c r="C2" s="3"/>
    </row>
    <row r="3" spans="1:3" ht="25.5" x14ac:dyDescent="0.25">
      <c r="A3" s="6" t="s">
        <v>42</v>
      </c>
      <c r="B3" s="16" t="s">
        <v>46</v>
      </c>
      <c r="C3" s="17" t="s">
        <v>45</v>
      </c>
    </row>
    <row r="4" spans="1:3" ht="18.75" customHeight="1" x14ac:dyDescent="0.25">
      <c r="A4" s="18">
        <v>1</v>
      </c>
      <c r="B4" s="19">
        <v>0.2</v>
      </c>
      <c r="C4" s="20">
        <v>2.1</v>
      </c>
    </row>
    <row r="5" spans="1:3" ht="18.75" customHeight="1" x14ac:dyDescent="0.25">
      <c r="A5" s="18">
        <v>2</v>
      </c>
      <c r="B5" s="19">
        <f>ROUND(20/1868*100,1)</f>
        <v>1.1000000000000001</v>
      </c>
      <c r="C5" s="20">
        <v>32.5</v>
      </c>
    </row>
    <row r="6" spans="1:3" ht="18.75" customHeight="1" x14ac:dyDescent="0.25">
      <c r="A6" s="18">
        <v>3</v>
      </c>
      <c r="B6" s="19">
        <f>ROUND(79/1868*100,1)</f>
        <v>4.2</v>
      </c>
      <c r="C6" s="20">
        <v>39</v>
      </c>
    </row>
    <row r="7" spans="1:3" ht="18.75" customHeight="1" x14ac:dyDescent="0.25">
      <c r="A7" s="18">
        <v>4</v>
      </c>
      <c r="B7" s="19">
        <f>ROUND(364/1868*100,1)</f>
        <v>19.5</v>
      </c>
      <c r="C7" s="20">
        <v>19</v>
      </c>
    </row>
    <row r="8" spans="1:3" ht="18.75" customHeight="1" x14ac:dyDescent="0.25">
      <c r="A8" s="18">
        <v>5</v>
      </c>
      <c r="B8" s="19">
        <f>ROUND(790/1868*100,1)</f>
        <v>42.3</v>
      </c>
      <c r="C8" s="20">
        <v>4.8</v>
      </c>
    </row>
    <row r="9" spans="1:3" ht="18.75" customHeight="1" x14ac:dyDescent="0.25">
      <c r="A9" s="18">
        <v>6</v>
      </c>
      <c r="B9" s="19">
        <f>ROUND(431/1868*100,1)</f>
        <v>23.1</v>
      </c>
      <c r="C9" s="20">
        <v>2.2999999999999998</v>
      </c>
    </row>
    <row r="10" spans="1:3" ht="18.75" customHeight="1" x14ac:dyDescent="0.25">
      <c r="A10" s="18">
        <v>7</v>
      </c>
      <c r="B10" s="19">
        <f>ROUND(125/1868*100,1)</f>
        <v>6.7</v>
      </c>
      <c r="C10" s="20" t="s">
        <v>20</v>
      </c>
    </row>
    <row r="11" spans="1:3" ht="18.75" customHeight="1" x14ac:dyDescent="0.25">
      <c r="A11" s="21" t="s">
        <v>41</v>
      </c>
      <c r="B11" s="22">
        <f>ROUND(54/1868*100,1)</f>
        <v>2.9</v>
      </c>
      <c r="C11" s="23">
        <v>0.3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I13" sqref="I13"/>
    </sheetView>
  </sheetViews>
  <sheetFormatPr defaultRowHeight="15" x14ac:dyDescent="0.25"/>
  <cols>
    <col min="1" max="1" width="30.5703125" customWidth="1"/>
    <col min="2" max="2" width="13.28515625" customWidth="1"/>
    <col min="3" max="3" width="14.7109375" customWidth="1"/>
  </cols>
  <sheetData>
    <row r="1" spans="1:8" x14ac:dyDescent="0.25">
      <c r="A1" s="5" t="s">
        <v>2</v>
      </c>
      <c r="B1" s="3"/>
      <c r="C1" s="3"/>
    </row>
    <row r="2" spans="1:8" x14ac:dyDescent="0.25">
      <c r="A2" s="5"/>
      <c r="B2" s="3"/>
      <c r="C2" s="3"/>
    </row>
    <row r="3" spans="1:8" ht="25.5" x14ac:dyDescent="0.25">
      <c r="A3" s="6" t="s">
        <v>56</v>
      </c>
      <c r="B3" s="6" t="s">
        <v>47</v>
      </c>
      <c r="C3" s="6" t="s">
        <v>48</v>
      </c>
    </row>
    <row r="4" spans="1:8" ht="18.75" customHeight="1" x14ac:dyDescent="0.25">
      <c r="A4" s="24" t="s">
        <v>27</v>
      </c>
      <c r="B4" s="25">
        <v>4.4000000000000004</v>
      </c>
      <c r="C4" s="22">
        <v>1265.3</v>
      </c>
    </row>
    <row r="5" spans="1:8" ht="18.75" customHeight="1" x14ac:dyDescent="0.25">
      <c r="A5" s="26" t="s">
        <v>3</v>
      </c>
      <c r="B5" s="22">
        <v>5.2</v>
      </c>
      <c r="C5" s="22">
        <v>1439.8</v>
      </c>
    </row>
    <row r="6" spans="1:8" ht="18.75" customHeight="1" x14ac:dyDescent="0.25">
      <c r="A6" s="27" t="s">
        <v>4</v>
      </c>
      <c r="B6" s="22">
        <v>6.3</v>
      </c>
      <c r="C6" s="22">
        <v>2152.8000000000002</v>
      </c>
    </row>
    <row r="7" spans="1:8" ht="18.75" customHeight="1" x14ac:dyDescent="0.25">
      <c r="A7" s="27" t="s">
        <v>5</v>
      </c>
      <c r="B7" s="22">
        <v>2.7</v>
      </c>
      <c r="C7" s="22">
        <v>776.6</v>
      </c>
    </row>
    <row r="8" spans="1:8" ht="18.75" customHeight="1" x14ac:dyDescent="0.25">
      <c r="A8" s="27" t="s">
        <v>6</v>
      </c>
      <c r="B8" s="22">
        <v>8.6</v>
      </c>
      <c r="C8" s="22">
        <v>2153.8000000000002</v>
      </c>
      <c r="G8" s="2"/>
    </row>
    <row r="9" spans="1:8" ht="18.75" customHeight="1" x14ac:dyDescent="0.25">
      <c r="A9" s="27" t="s">
        <v>7</v>
      </c>
      <c r="B9" s="22">
        <v>3.2</v>
      </c>
      <c r="C9" s="22">
        <v>1155</v>
      </c>
    </row>
    <row r="10" spans="1:8" ht="18.75" customHeight="1" x14ac:dyDescent="0.25">
      <c r="A10" s="27" t="s">
        <v>8</v>
      </c>
      <c r="B10" s="22">
        <v>2.6</v>
      </c>
      <c r="C10" s="22">
        <v>956</v>
      </c>
    </row>
    <row r="11" spans="1:8" ht="18.75" customHeight="1" x14ac:dyDescent="0.25">
      <c r="A11" s="27" t="s">
        <v>9</v>
      </c>
      <c r="B11" s="22">
        <v>5.9</v>
      </c>
      <c r="C11" s="22">
        <v>1290.0999999999999</v>
      </c>
    </row>
    <row r="12" spans="1:8" ht="18.75" customHeight="1" x14ac:dyDescent="0.25">
      <c r="A12" s="26" t="s">
        <v>10</v>
      </c>
      <c r="B12" s="22">
        <v>4</v>
      </c>
      <c r="C12" s="22">
        <v>1153.0999999999999</v>
      </c>
    </row>
    <row r="13" spans="1:8" ht="18.75" customHeight="1" x14ac:dyDescent="0.25">
      <c r="A13" s="27" t="s">
        <v>11</v>
      </c>
      <c r="B13" s="22">
        <v>3</v>
      </c>
      <c r="C13" s="22">
        <v>1000</v>
      </c>
    </row>
    <row r="14" spans="1:8" ht="18.75" customHeight="1" x14ac:dyDescent="0.25">
      <c r="A14" s="27" t="s">
        <v>12</v>
      </c>
      <c r="B14" s="22">
        <v>4.4000000000000004</v>
      </c>
      <c r="C14" s="22">
        <v>1382.2</v>
      </c>
    </row>
    <row r="15" spans="1:8" ht="18.75" customHeight="1" x14ac:dyDescent="0.25">
      <c r="A15" s="27" t="s">
        <v>13</v>
      </c>
      <c r="B15" s="22">
        <v>5.2</v>
      </c>
      <c r="C15" s="22">
        <v>1524.3</v>
      </c>
    </row>
    <row r="16" spans="1:8" ht="18.75" customHeight="1" x14ac:dyDescent="0.25">
      <c r="A16" s="27" t="s">
        <v>14</v>
      </c>
      <c r="B16" s="22">
        <v>4.9000000000000004</v>
      </c>
      <c r="C16" s="22">
        <v>1487.9</v>
      </c>
      <c r="H16" s="2"/>
    </row>
    <row r="17" spans="1:8" ht="18.75" customHeight="1" x14ac:dyDescent="0.25">
      <c r="A17" s="27" t="s">
        <v>15</v>
      </c>
      <c r="B17" s="22">
        <v>1.2</v>
      </c>
      <c r="C17" s="22">
        <v>364</v>
      </c>
      <c r="H17" s="2"/>
    </row>
    <row r="18" spans="1:8" ht="18.75" customHeight="1" x14ac:dyDescent="0.25">
      <c r="A18" s="27" t="s">
        <v>16</v>
      </c>
      <c r="B18" s="22">
        <v>3</v>
      </c>
      <c r="C18" s="22">
        <v>923.1</v>
      </c>
      <c r="H18" s="2"/>
    </row>
    <row r="19" spans="1:8" ht="18.75" customHeight="1" x14ac:dyDescent="0.25">
      <c r="A19" s="27" t="s">
        <v>17</v>
      </c>
      <c r="B19" s="22">
        <v>2.4</v>
      </c>
      <c r="C19" s="22">
        <v>692.3</v>
      </c>
      <c r="H19" s="2"/>
    </row>
    <row r="20" spans="1:8" ht="18.75" customHeight="1" x14ac:dyDescent="0.25">
      <c r="A20" s="27" t="s">
        <v>18</v>
      </c>
      <c r="B20" s="22">
        <v>5.5</v>
      </c>
      <c r="C20" s="22">
        <v>1411.1</v>
      </c>
    </row>
    <row r="21" spans="1:8" x14ac:dyDescent="0.25">
      <c r="G2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J9" sqref="J9"/>
    </sheetView>
  </sheetViews>
  <sheetFormatPr defaultRowHeight="15" x14ac:dyDescent="0.25"/>
  <cols>
    <col min="1" max="1" width="36" customWidth="1"/>
  </cols>
  <sheetData>
    <row r="1" spans="1:6" x14ac:dyDescent="0.25">
      <c r="A1" s="4" t="s">
        <v>22</v>
      </c>
      <c r="B1" s="3"/>
      <c r="C1" s="3"/>
    </row>
    <row r="2" spans="1:6" x14ac:dyDescent="0.25">
      <c r="A2" s="4"/>
      <c r="B2" s="3"/>
      <c r="C2" s="3"/>
    </row>
    <row r="3" spans="1:6" ht="18" customHeight="1" x14ac:dyDescent="0.25">
      <c r="A3" s="11" t="s">
        <v>56</v>
      </c>
      <c r="B3" s="11">
        <v>2023</v>
      </c>
      <c r="C3" s="11">
        <v>2024</v>
      </c>
    </row>
    <row r="4" spans="1:6" ht="18" customHeight="1" x14ac:dyDescent="0.25">
      <c r="A4" s="28" t="s">
        <v>19</v>
      </c>
      <c r="B4" s="29">
        <v>4504</v>
      </c>
      <c r="C4" s="30">
        <v>3701</v>
      </c>
    </row>
    <row r="5" spans="1:6" ht="18" customHeight="1" x14ac:dyDescent="0.25">
      <c r="A5" s="31" t="s">
        <v>50</v>
      </c>
      <c r="B5" s="29">
        <v>1653</v>
      </c>
      <c r="C5" s="30">
        <v>1789</v>
      </c>
    </row>
    <row r="6" spans="1:6" ht="18" customHeight="1" x14ac:dyDescent="0.25">
      <c r="A6" s="31" t="s">
        <v>52</v>
      </c>
      <c r="B6" s="29">
        <v>2634</v>
      </c>
      <c r="C6" s="30">
        <v>1740</v>
      </c>
    </row>
    <row r="7" spans="1:6" ht="18" customHeight="1" x14ac:dyDescent="0.25">
      <c r="A7" s="31" t="s">
        <v>57</v>
      </c>
      <c r="B7" s="29">
        <v>216</v>
      </c>
      <c r="C7" s="30">
        <v>97</v>
      </c>
      <c r="F7" s="2"/>
    </row>
    <row r="8" spans="1:6" ht="18" customHeight="1" x14ac:dyDescent="0.25">
      <c r="A8" s="31" t="s">
        <v>51</v>
      </c>
      <c r="B8" s="29" t="s">
        <v>20</v>
      </c>
      <c r="C8" s="30">
        <v>75</v>
      </c>
    </row>
    <row r="9" spans="1:6" ht="18" customHeight="1" x14ac:dyDescent="0.25">
      <c r="A9" s="31" t="s">
        <v>55</v>
      </c>
      <c r="B9" s="29">
        <v>1</v>
      </c>
      <c r="C9" s="30" t="s">
        <v>20</v>
      </c>
    </row>
    <row r="17" spans="6:6" x14ac:dyDescent="0.25">
      <c r="F17" s="2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887B38C-FE29-4FBA-A548-6C3DC6FC6B1B}">
            <xm:f>IF(OR('C:\Tablice źródłowe\B-06 - dot. rozpoczętych budów mieszkań\B-06 Budownictwo mieszkaniowe PL i WW_4kw2024_po B-07 i B-05\[B06 Budownictwo mieszkaniowe PL i WW narastające_m_12_20250228_1455.xlsx]Polska'!#REF!="f",'C:\Tablice źródłowe\B-06 - dot. rozpoczętych budów mieszkań\B-06 Budownictwo mieszkaniowe PL i WW_4kw2024_po B-07 i B-05\[B06 Budownictwo mieszkaniowe PL i WW narastające_m_12_20250228_1455.xlsx]Polska'!#REF!="d"),1)</xm:f>
            <x14:dxf>
              <numFmt numFmtId="164" formatCode="0.0"/>
            </x14:dxf>
          </x14:cfRule>
          <xm:sqref>C4:C9</xm:sqref>
        </x14:conditionalFormatting>
        <x14:conditionalFormatting xmlns:xm="http://schemas.microsoft.com/office/excel/2006/main">
          <x14:cfRule type="expression" priority="1" id="{7CEC1106-8DFE-4E13-9264-7DCF3A109479}">
            <xm:f>IF(OR('C:\Tablice źródłowe\B-06 - dot. rozpoczętych budów mieszkań\B-06 Budownictwo mieszkaniowe PL i WW_4kw2024_po B-07 i B-05\[B06 Budownictwo mieszkaniowe PL i WW narastające_m_12_20250228_1455.xlsx]Polska'!#REF!="f",'C:\Tablice źródłowe\B-06 - dot. rozpoczętych budów mieszkań\B-06 Budownictwo mieszkaniowe PL i WW_4kw2024_po B-07 i B-05\[B06 Budownictwo mieszkaniowe PL i WW narastające_m_12_20250228_1455.xlsx]Polska'!#REF!="d"),1)</xm:f>
            <x14:dxf>
              <numFmt numFmtId="164" formatCode="0.0"/>
            </x14:dxf>
          </x14:cfRule>
          <xm:sqref>B4:B9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Mapa 1</vt:lpstr>
      <vt:lpstr>Wykres 1</vt:lpstr>
      <vt:lpstr>Wykres 2</vt:lpstr>
      <vt:lpstr>Mapa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2025-07-28T10:25:19Z</dcterms:modified>
</cp:coreProperties>
</file>