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LOTKA_Poznan\2024\"/>
    </mc:Choice>
  </mc:AlternateContent>
  <bookViews>
    <workbookView xWindow="0" yWindow="0" windowWidth="27870" windowHeight="13020" tabRatio="734"/>
  </bookViews>
  <sheets>
    <sheet name="Strona 1" sheetId="10" r:id="rId1"/>
    <sheet name="Strona 2" sheetId="11" r:id="rId2"/>
    <sheet name="Strona 3" sheetId="1" r:id="rId3"/>
    <sheet name="Strona 4" sheetId="2" r:id="rId4"/>
    <sheet name="Strona 5" sheetId="3" r:id="rId5"/>
    <sheet name="Strona 6" sheetId="4" r:id="rId6"/>
    <sheet name="Strona 7" sheetId="5" r:id="rId7"/>
    <sheet name="Strona 8" sheetId="6" r:id="rId8"/>
    <sheet name="Strona 9" sheetId="7" r:id="rId9"/>
    <sheet name="Strona 10" sheetId="8" r:id="rId10"/>
    <sheet name="Strona 11" sheetId="9" r:id="rId11"/>
  </sheets>
  <definedNames>
    <definedName name="Baza_noclegowa_turystyki">'Strona 10'!$A$21:$B$25</definedName>
    <definedName name="Poznań_w_2022_r">'Strona 1'!$A$2:$B$3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11" l="1"/>
  <c r="G131" i="11"/>
  <c r="G132" i="11"/>
  <c r="E130" i="11"/>
  <c r="E131" i="11"/>
  <c r="E132" i="11"/>
  <c r="C130" i="11"/>
  <c r="C131" i="11"/>
  <c r="C132" i="11"/>
</calcChain>
</file>

<file path=xl/sharedStrings.xml><?xml version="1.0" encoding="utf-8"?>
<sst xmlns="http://schemas.openxmlformats.org/spreadsheetml/2006/main" count="424" uniqueCount="270">
  <si>
    <t>Bezrobotni zarejestrowani będący w szczególnej sytuacji na rynku pracy 
w % bezrobotnych ogółem</t>
  </si>
  <si>
    <t>Bezrobotni</t>
  </si>
  <si>
    <t>Poznań</t>
  </si>
  <si>
    <t>Wielkopolskie</t>
  </si>
  <si>
    <t>Polska</t>
  </si>
  <si>
    <t>Do 30 roku życia</t>
  </si>
  <si>
    <t>Powyżej 50 roku życia</t>
  </si>
  <si>
    <t>Długotrwale bezrobotni</t>
  </si>
  <si>
    <t>Korzystający ze świadczeń pomocy społecznej</t>
  </si>
  <si>
    <t>Posiadający co najmniej jedno dziecko do 6 roku życia</t>
  </si>
  <si>
    <t>Niepełnosprawni</t>
  </si>
  <si>
    <t>Sekcja</t>
  </si>
  <si>
    <t>Wynagrodzenie w zł</t>
  </si>
  <si>
    <t>Przemysł</t>
  </si>
  <si>
    <t>Budownictwo</t>
  </si>
  <si>
    <t>Handel, naprawa pojazdów samochodowych</t>
  </si>
  <si>
    <t>Transport i gospodarka magazynowa</t>
  </si>
  <si>
    <t>Zakwaterowanie i gastronomia</t>
  </si>
  <si>
    <t>Informacja i komunikacja</t>
  </si>
  <si>
    <t>Obsługa rynku nieruchomości</t>
  </si>
  <si>
    <t>Podmioty gospodarki narodowej według formy prawnej</t>
  </si>
  <si>
    <t>Spółki handlowe  ogółem</t>
  </si>
  <si>
    <t xml:space="preserve">Spółki cywilne </t>
  </si>
  <si>
    <t xml:space="preserve">Spółdzielnie </t>
  </si>
  <si>
    <t>Fundacje, stowarzyszenia i organizacje społeczne</t>
  </si>
  <si>
    <t>Osoby fizyczne prowadzące działalność gospodarczą</t>
  </si>
  <si>
    <t>Forma prawna</t>
  </si>
  <si>
    <t>Ogółem</t>
  </si>
  <si>
    <t>w tym:</t>
  </si>
  <si>
    <t>Dochody i wydatki budżetu miasta</t>
  </si>
  <si>
    <t>Liczba podmiotów</t>
  </si>
  <si>
    <t xml:space="preserve">OGÓŁEM </t>
  </si>
  <si>
    <t xml:space="preserve">Dochody własne </t>
  </si>
  <si>
    <t xml:space="preserve">        w tym: </t>
  </si>
  <si>
    <t xml:space="preserve">        od osób fizycznych </t>
  </si>
  <si>
    <t xml:space="preserve">Dotacje </t>
  </si>
  <si>
    <t xml:space="preserve">Subwencja ogólna z budżetu państwa </t>
  </si>
  <si>
    <t>Wyszczególnienie</t>
  </si>
  <si>
    <t>Zł</t>
  </si>
  <si>
    <t>%</t>
  </si>
  <si>
    <t>w tym:   </t>
  </si>
  <si>
    <t>Transport i łączność   </t>
  </si>
  <si>
    <t xml:space="preserve">Oświata i wychowanie   </t>
  </si>
  <si>
    <t xml:space="preserve">Kultura i ochrona dziedzictwa narodowego </t>
  </si>
  <si>
    <t>Rodzina</t>
  </si>
  <si>
    <t>Administracja publiczna</t>
  </si>
  <si>
    <t xml:space="preserve">Bezpieczeństwo publiczne i ochrona przeciwpożarowa </t>
  </si>
  <si>
    <t xml:space="preserve">DOCHODY </t>
  </si>
  <si>
    <t>WYDATKI</t>
  </si>
  <si>
    <t>Korzystający z bazy noclegowej według rodzaju obiektu</t>
  </si>
  <si>
    <t>Pozostałe obiekty</t>
  </si>
  <si>
    <t>Hostele</t>
  </si>
  <si>
    <t>Korzystający</t>
  </si>
  <si>
    <t>Obiekty</t>
  </si>
  <si>
    <r>
      <t>OGÓŁEM  </t>
    </r>
    <r>
      <rPr>
        <i/>
        <sz val="10"/>
        <color theme="1"/>
        <rFont val="Calibri"/>
        <family val="2"/>
        <charset val="238"/>
        <scheme val="minor"/>
      </rPr>
      <t> </t>
    </r>
  </si>
  <si>
    <t>Hotele</t>
  </si>
  <si>
    <t>Szkolne schroniska młodzieżowe</t>
  </si>
  <si>
    <t>Nazwa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</si>
  <si>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</si>
  <si>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</si>
  <si>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</si>
  <si>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</si>
  <si>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</si>
  <si>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</si>
  <si>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</si>
  <si>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</si>
  <si>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</si>
  <si>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</si>
  <si>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</si>
  <si>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</si>
  <si>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</si>
  <si>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wielkopolskie</t>
  </si>
  <si>
    <t>Zgony na 100 tys. osób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</si>
  <si>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</si>
  <si>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</si>
  <si>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</si>
  <si>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</si>
  <si>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</si>
  <si>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</si>
  <si>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</si>
  <si>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</si>
  <si>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</si>
  <si>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</si>
  <si>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</si>
  <si>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</si>
  <si>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Stopa bezrobocia rejestrowanego</t>
  </si>
  <si>
    <t xml:space="preserve">                   Stan w dniu 31 grudnia</t>
  </si>
  <si>
    <t>OGÓŁEM</t>
  </si>
  <si>
    <t>0–4 lata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</si>
  <si>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</si>
  <si>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</si>
  <si>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</si>
  <si>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</si>
  <si>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</si>
  <si>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</si>
  <si>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</si>
  <si>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</si>
  <si>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</si>
  <si>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</si>
  <si>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</si>
  <si>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</si>
  <si>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</si>
  <si>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</si>
  <si>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</si>
  <si>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</si>
  <si>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Wiek przedprodukcyjny</t>
  </si>
  <si>
    <t>Wiek produkcyjny</t>
  </si>
  <si>
    <t>Wiek poprodukcyjny</t>
  </si>
  <si>
    <t>Wiek</t>
  </si>
  <si>
    <t>Ludność według ekonomicznych grup wieku</t>
  </si>
  <si>
    <t xml:space="preserve"> Ludność według płci i wieku</t>
  </si>
  <si>
    <t xml:space="preserve">Poznań 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</si>
  <si>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</si>
  <si>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</si>
  <si>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</si>
  <si>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</si>
  <si>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</si>
  <si>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</si>
  <si>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</si>
  <si>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</si>
  <si>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</si>
  <si>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</si>
  <si>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</si>
  <si>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</si>
  <si>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</si>
  <si>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</si>
  <si>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</si>
  <si>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</si>
  <si>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</si>
  <si>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Miasta</t>
  </si>
  <si>
    <t>W tym 
w przemyśle</t>
  </si>
  <si>
    <r>
      <t>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</si>
  <si>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Poznań na tle miast wojewódzkich - przeciętne miesięczne wynagrodzenia brutto w sektorze przedsiębiorstw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w zł</t>
    </r>
  </si>
  <si>
    <t>a W przedsiębiorstwach, w których liczba pracujących przekracza 9</t>
  </si>
  <si>
    <t>Rok   miesiąc</t>
  </si>
  <si>
    <t>w tym przestępstwa:</t>
  </si>
  <si>
    <t>o charakterze kryminalnym</t>
  </si>
  <si>
    <t>o charakterze gospodarczym</t>
  </si>
  <si>
    <t>drogowe</t>
  </si>
  <si>
    <t>Ź r ó d ł o: dane Komendy Głównej Policji.</t>
  </si>
  <si>
    <t>U w a g a. Dane pobrano z Krajowego Systemu Informacji Policji.</t>
  </si>
  <si>
    <t>pozostałe</t>
  </si>
  <si>
    <t xml:space="preserve">    a  Bez czynów karalnych popełnionych przez nieletnich</t>
  </si>
  <si>
    <r>
      <t>Przestępstwa stwierdzone</t>
    </r>
    <r>
      <rPr>
        <vertAlign val="superscript"/>
        <sz val="12"/>
        <color indexed="63"/>
        <rFont val="Arial"/>
        <family val="2"/>
        <charset val="238"/>
      </rPr>
      <t xml:space="preserve">a </t>
    </r>
    <r>
      <rPr>
        <b/>
        <sz val="12"/>
        <color indexed="63"/>
        <rFont val="Arial"/>
        <family val="2"/>
        <charset val="238"/>
      </rPr>
      <t>według rodzaju przestępstw</t>
    </r>
  </si>
  <si>
    <t>Liczba</t>
  </si>
  <si>
    <t>Wypadki</t>
  </si>
  <si>
    <t>zabici</t>
  </si>
  <si>
    <t>ranni</t>
  </si>
  <si>
    <t>Kolizje</t>
  </si>
  <si>
    <t>Liczba pożarów</t>
  </si>
  <si>
    <t>Rok kwartał</t>
  </si>
  <si>
    <t>1kw</t>
  </si>
  <si>
    <t>2kw</t>
  </si>
  <si>
    <t>3kw</t>
  </si>
  <si>
    <t>4kw</t>
  </si>
  <si>
    <t>mieszkalne</t>
  </si>
  <si>
    <t>użyteczności publicznej</t>
  </si>
  <si>
    <t>produkcyjne</t>
  </si>
  <si>
    <t>magazynowe</t>
  </si>
  <si>
    <t>Środki transportu</t>
  </si>
  <si>
    <t>Uprawy, rolnictwo</t>
  </si>
  <si>
    <t>Lasy (państwowe i prywatne)</t>
  </si>
  <si>
    <t>Inne</t>
  </si>
  <si>
    <t>Ź r ó d ł o: dane Komendy Wojewódzkiej Państwowej Straży Pożarnej w Poznaniu.</t>
  </si>
  <si>
    <t>Pożary według kwartałów</t>
  </si>
  <si>
    <t>Miejsce powstania</t>
  </si>
  <si>
    <t>Pożary według miejsca powstania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</si>
  <si>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</si>
  <si>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</si>
  <si>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</si>
  <si>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</si>
  <si>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</si>
  <si>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</si>
  <si>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</si>
  <si>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</si>
  <si>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</si>
  <si>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</si>
  <si>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</si>
  <si>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</si>
  <si>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</si>
  <si>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</si>
  <si>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Oświadczenia o powierzeniu wykonywania pracy cudzoziemcom</t>
  </si>
  <si>
    <t>Obywatelstwo</t>
  </si>
  <si>
    <t>Armenia</t>
  </si>
  <si>
    <t>Białoruś</t>
  </si>
  <si>
    <t>Gruzja</t>
  </si>
  <si>
    <t>Mołdawia</t>
  </si>
  <si>
    <t>Ukraina</t>
  </si>
  <si>
    <t>Poznań 
i powiat poznański</t>
  </si>
  <si>
    <t>Studenci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</si>
  <si>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</si>
  <si>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</si>
  <si>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</si>
  <si>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</si>
  <si>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</si>
  <si>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</si>
  <si>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</si>
  <si>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</si>
  <si>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</si>
  <si>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</si>
  <si>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2010/11</t>
  </si>
  <si>
    <t>2011/12</t>
  </si>
  <si>
    <t>W tym cudzoziemcy</t>
  </si>
  <si>
    <t>Studenci uczelni</t>
  </si>
  <si>
    <t>w tym hotelowe</t>
  </si>
  <si>
    <t>Miejsca noclegowe</t>
  </si>
  <si>
    <t>w tym w obiektach hotelowych</t>
  </si>
  <si>
    <t>Baza noclegowa turystyki</t>
  </si>
  <si>
    <t>Małżeństwa zawarte na 1000 ludności</t>
  </si>
  <si>
    <t>Urodzenia żywe na 1000 ludności</t>
  </si>
  <si>
    <t>Zgony na 1000 ludności</t>
  </si>
  <si>
    <t>Zgony niemowląt na 1000 urodzeń żywych</t>
  </si>
  <si>
    <t>Przyrost naturalny na 1000 ludności</t>
  </si>
  <si>
    <t>Mieszkania oddane do użytkowania na 1000 ludności</t>
  </si>
  <si>
    <t>Poznań na tle województwa wielkopolskiego i Polski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</si>
  <si>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</si>
  <si>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Mediana wieku</t>
    </r>
    <r>
      <rPr>
        <vertAlign val="superscript"/>
        <sz val="10"/>
        <color theme="1"/>
        <rFont val="Arial"/>
        <family val="2"/>
        <charset val="238"/>
      </rPr>
      <t>a</t>
    </r>
  </si>
  <si>
    <r>
      <t>Współczynnik feminizacji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</si>
  <si>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</si>
  <si>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ac</t>
    </r>
    <r>
      <rPr>
        <sz val="10"/>
        <color theme="1"/>
        <rFont val="Arial"/>
        <family val="2"/>
        <charset val="238"/>
      </rPr>
      <t xml:space="preserve"> na 1000 ludności</t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</si>
  <si>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zł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</si>
  <si>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1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</si>
  <si>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Przeciętne zatrudnienie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sektorze przedsiębiorstw w tys.</t>
    </r>
  </si>
  <si>
    <t>POLSKA</t>
  </si>
  <si>
    <t>2023</t>
  </si>
  <si>
    <t>Zdarzenia drogowe</t>
  </si>
  <si>
    <t>Motele i inne obiekty hotelowe</t>
  </si>
  <si>
    <t>Poznań %</t>
  </si>
  <si>
    <t>Wielkopolskie %</t>
  </si>
  <si>
    <t>Polska %</t>
  </si>
  <si>
    <t>2022/23</t>
  </si>
  <si>
    <r>
      <t xml:space="preserve">Ludność
</t>
    </r>
    <r>
      <rPr>
        <sz val="9"/>
        <color theme="1"/>
        <rFont val="Arial"/>
        <family val="2"/>
        <charset val="238"/>
      </rPr>
      <t>Stan w dniu 31 grudnia 2023</t>
    </r>
  </si>
  <si>
    <t>Mężczyźni</t>
  </si>
  <si>
    <t>Kobiety</t>
  </si>
  <si>
    <t>100 i więcej</t>
  </si>
  <si>
    <t>85–89</t>
  </si>
  <si>
    <t>90–94</t>
  </si>
  <si>
    <t>95–99</t>
  </si>
  <si>
    <t>Poznań w 2023 r.</t>
  </si>
  <si>
    <t>a Stan w dniu 31 grudnia. b W przedsiębiorstwach, w których liczba pracujących przekracza 9.  
c Bez osób prowadzących gospodarstwa indywidualne w rolnictwie.</t>
  </si>
  <si>
    <t>Powierzchnia w km2
Stan w dniu 1 stycznia 2023</t>
  </si>
  <si>
    <t>2024</t>
  </si>
  <si>
    <t>Saldo migracji ludności na pobyt stały</t>
  </si>
  <si>
    <t>Migracje wewnętrzne</t>
  </si>
  <si>
    <t>Migracje zagraniczne</t>
  </si>
  <si>
    <t>Saldo ogółem</t>
  </si>
  <si>
    <t>Ruch naturalny na 1000 ludności</t>
  </si>
  <si>
    <t>Grunwald</t>
  </si>
  <si>
    <t>Jeżyce</t>
  </si>
  <si>
    <t>Nowe Miasto</t>
  </si>
  <si>
    <t>Stare Miasto</t>
  </si>
  <si>
    <t>Wilda</t>
  </si>
  <si>
    <t>Małżeństwa zawarte</t>
  </si>
  <si>
    <t>Urodzenia żywe</t>
  </si>
  <si>
    <t>Zgony</t>
  </si>
  <si>
    <t>Przyrost naturalny</t>
  </si>
  <si>
    <t>``</t>
  </si>
  <si>
    <t>Produkt krajowy brutto w 2022 r. na 1 mieszkańca w zł</t>
  </si>
  <si>
    <t>275</t>
  </si>
  <si>
    <t>47</t>
  </si>
  <si>
    <t>9</t>
  </si>
  <si>
    <t>7</t>
  </si>
  <si>
    <t>114</t>
  </si>
  <si>
    <t>17</t>
  </si>
  <si>
    <t>533</t>
  </si>
  <si>
    <t>Administrowanie</t>
  </si>
  <si>
    <t>Działalność profesjonalna</t>
  </si>
  <si>
    <t>Pomoc społeczna</t>
  </si>
  <si>
    <r>
      <rPr>
        <sz val="14"/>
        <color theme="1"/>
        <rFont val="Arial"/>
        <family val="2"/>
        <charset val="238"/>
      </rPr>
      <t xml:space="preserve">Producja sprzedana przemysłu  </t>
    </r>
    <r>
      <rPr>
        <sz val="11"/>
        <color theme="1"/>
        <rFont val="Arial"/>
        <family val="2"/>
        <charset val="238"/>
      </rPr>
      <t xml:space="preserve">
(ceny stałe przeciętna miesięczna 2021=100)</t>
    </r>
  </si>
  <si>
    <r>
      <rPr>
        <sz val="14"/>
        <color theme="1"/>
        <rFont val="Arial"/>
        <family val="2"/>
        <charset val="238"/>
      </rPr>
      <t xml:space="preserve">Producja sprzedana budownictwa  </t>
    </r>
    <r>
      <rPr>
        <sz val="11"/>
        <color theme="1"/>
        <rFont val="Arial"/>
        <family val="2"/>
        <charset val="238"/>
      </rPr>
      <t xml:space="preserve">
(ceny stałe przeciętna miesięczna 2021=100)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</si>
</sst>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\ \ \ \ \ @*."/>
    <numFmt numFmtId="167" formatCode="0.0%"/>
    <numFmt numFmtId="168" formatCode="#,##0.0"/>
  </numFmts>
  <fonts count="39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2"/>
      <color indexed="63"/>
      <name val="Arial"/>
      <family val="2"/>
      <charset val="238"/>
    </font>
    <font>
      <vertAlign val="superscript"/>
      <sz val="12"/>
      <color indexed="63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b/>
      <sz val="10"/>
      <color theme="0" tint="-4.9989318521683403E-2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name val="Calibri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6">
    <xf numFmtId="0" fontId="0" fillId="0" borderId="0"/>
    <xf numFmtId="0" fontId="9" fillId="0" borderId="0"/>
    <xf numFmtId="0" fontId="21" fillId="2" borderId="6">
      <alignment horizontal="left" vertical="center" wrapText="1"/>
    </xf>
    <xf numFmtId="0" fontId="2" fillId="3" borderId="0" applyNumberFormat="0" applyBorder="0" applyAlignment="0" applyProtection="0"/>
    <xf numFmtId="0" fontId="34" fillId="4" borderId="0" applyNumberFormat="0" applyBorder="0" applyAlignment="0" applyProtection="0"/>
    <xf numFmtId="0" fontId="37" fillId="0" borderId="0"/>
  </cellStyleXfs>
  <cellXfs count="163">
    <xf numFmtId="0" fontId="0" fillId="0" borderId="0" xfId="0"/>
    <xf numFmtId="0" fontId="6" fillId="0" borderId="0" xfId="0" applyFont="1" applyBorder="1"/>
    <xf numFmtId="0" fontId="7" fillId="0" borderId="0" xfId="0" applyFont="1"/>
    <xf numFmtId="49" fontId="3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left" vertical="top"/>
    </xf>
    <xf numFmtId="0" fontId="12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4" xfId="0" applyFont="1" applyBorder="1"/>
    <xf numFmtId="164" fontId="16" fillId="0" borderId="5" xfId="0" applyNumberFormat="1" applyFont="1" applyBorder="1" applyAlignment="1">
      <alignment horizontal="right" indent="1"/>
    </xf>
    <xf numFmtId="0" fontId="7" fillId="0" borderId="4" xfId="0" applyFont="1" applyBorder="1"/>
    <xf numFmtId="164" fontId="7" fillId="0" borderId="5" xfId="0" applyNumberFormat="1" applyFont="1" applyBorder="1" applyAlignment="1">
      <alignment horizontal="right" indent="1"/>
    </xf>
    <xf numFmtId="0" fontId="18" fillId="0" borderId="0" xfId="0" applyFont="1" applyFill="1" applyBorder="1" applyAlignment="1">
      <alignment horizontal="left" vertical="center"/>
    </xf>
    <xf numFmtId="164" fontId="18" fillId="0" borderId="5" xfId="0" applyNumberFormat="1" applyFont="1" applyFill="1" applyBorder="1" applyAlignment="1">
      <alignment horizontal="right" wrapText="1" indent="1"/>
    </xf>
    <xf numFmtId="164" fontId="16" fillId="0" borderId="5" xfId="0" applyNumberFormat="1" applyFont="1" applyFill="1" applyBorder="1" applyAlignment="1">
      <alignment horizontal="right" indent="1"/>
    </xf>
    <xf numFmtId="0" fontId="19" fillId="0" borderId="0" xfId="0" applyFont="1" applyFill="1" applyBorder="1" applyAlignment="1">
      <alignment horizontal="left" vertical="center"/>
    </xf>
    <xf numFmtId="164" fontId="19" fillId="0" borderId="5" xfId="0" applyNumberFormat="1" applyFont="1" applyFill="1" applyBorder="1" applyAlignment="1">
      <alignment horizontal="right" wrapText="1" indent="1"/>
    </xf>
    <xf numFmtId="0" fontId="7" fillId="0" borderId="0" xfId="0" applyFont="1" applyBorder="1"/>
    <xf numFmtId="0" fontId="19" fillId="0" borderId="0" xfId="0" applyFont="1" applyFill="1" applyBorder="1" applyAlignment="1">
      <alignment horizontal="left" vertical="center" indent="2"/>
    </xf>
    <xf numFmtId="0" fontId="19" fillId="0" borderId="0" xfId="0" applyFont="1" applyFill="1" applyBorder="1" applyAlignment="1">
      <alignment horizontal="left" vertical="center" indent="1"/>
    </xf>
    <xf numFmtId="164" fontId="19" fillId="0" borderId="0" xfId="0" applyNumberFormat="1" applyFont="1" applyFill="1" applyBorder="1" applyAlignment="1">
      <alignment horizontal="right" wrapText="1" indent="1"/>
    </xf>
    <xf numFmtId="4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right" indent="1"/>
    </xf>
    <xf numFmtId="0" fontId="16" fillId="0" borderId="0" xfId="0" applyFont="1" applyAlignment="1">
      <alignment horizontal="right" indent="1"/>
    </xf>
    <xf numFmtId="2" fontId="3" fillId="0" borderId="5" xfId="1" applyNumberFormat="1" applyFont="1" applyFill="1" applyBorder="1" applyAlignment="1">
      <alignment horizontal="right" vertical="center" wrapText="1" indent="1"/>
    </xf>
    <xf numFmtId="2" fontId="19" fillId="0" borderId="5" xfId="0" applyNumberFormat="1" applyFont="1" applyFill="1" applyBorder="1" applyAlignment="1">
      <alignment horizontal="right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 indent="1"/>
    </xf>
    <xf numFmtId="0" fontId="16" fillId="0" borderId="0" xfId="0" applyFont="1"/>
    <xf numFmtId="164" fontId="7" fillId="0" borderId="0" xfId="0" applyNumberFormat="1" applyFont="1" applyAlignment="1">
      <alignment horizontal="right" indent="1"/>
    </xf>
    <xf numFmtId="0" fontId="7" fillId="0" borderId="3" xfId="0" applyFont="1" applyBorder="1"/>
    <xf numFmtId="164" fontId="7" fillId="0" borderId="4" xfId="0" applyNumberFormat="1" applyFont="1" applyBorder="1" applyAlignment="1">
      <alignment horizontal="right" indent="1"/>
    </xf>
    <xf numFmtId="0" fontId="7" fillId="0" borderId="3" xfId="0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 indent="1"/>
    </xf>
    <xf numFmtId="164" fontId="7" fillId="0" borderId="5" xfId="0" applyNumberFormat="1" applyFont="1" applyBorder="1" applyAlignment="1">
      <alignment horizontal="right" wrapText="1" indent="1"/>
    </xf>
    <xf numFmtId="0" fontId="7" fillId="0" borderId="0" xfId="0" applyFont="1" applyAlignment="1">
      <alignment horizontal="left" indent="2"/>
    </xf>
    <xf numFmtId="0" fontId="13" fillId="0" borderId="0" xfId="0" applyFont="1" applyFill="1"/>
    <xf numFmtId="0" fontId="2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1"/>
    </xf>
    <xf numFmtId="0" fontId="12" fillId="0" borderId="5" xfId="0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right" indent="1"/>
    </xf>
    <xf numFmtId="0" fontId="12" fillId="0" borderId="13" xfId="0" applyFont="1" applyFill="1" applyBorder="1" applyAlignment="1">
      <alignment horizontal="left" vertical="center" wrapText="1" indent="1"/>
    </xf>
    <xf numFmtId="0" fontId="25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" fontId="7" fillId="0" borderId="0" xfId="0" applyNumberFormat="1" applyFont="1" applyAlignment="1">
      <alignment horizontal="right" indent="1"/>
    </xf>
    <xf numFmtId="1" fontId="3" fillId="0" borderId="0" xfId="0" applyNumberFormat="1" applyFont="1" applyBorder="1" applyAlignment="1">
      <alignment horizontal="right" indent="1"/>
    </xf>
    <xf numFmtId="1" fontId="16" fillId="0" borderId="12" xfId="0" applyNumberFormat="1" applyFont="1" applyBorder="1" applyAlignment="1">
      <alignment horizontal="right" vertical="center" wrapText="1" indent="1"/>
    </xf>
    <xf numFmtId="1" fontId="3" fillId="0" borderId="3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 indent="2"/>
    </xf>
    <xf numFmtId="0" fontId="16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3" xfId="0" applyNumberFormat="1" applyFont="1" applyFill="1" applyBorder="1"/>
    <xf numFmtId="0" fontId="3" fillId="0" borderId="3" xfId="0" applyNumberFormat="1" applyFont="1" applyFill="1" applyBorder="1"/>
    <xf numFmtId="0" fontId="3" fillId="0" borderId="3" xfId="0" applyNumberFormat="1" applyFont="1" applyFill="1" applyBorder="1" applyAlignment="1">
      <alignment horizontal="left" indent="2"/>
    </xf>
    <xf numFmtId="0" fontId="5" fillId="0" borderId="0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 indent="1"/>
    </xf>
    <xf numFmtId="166" fontId="3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center" indent="1"/>
    </xf>
    <xf numFmtId="1" fontId="22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right" indent="1"/>
    </xf>
    <xf numFmtId="0" fontId="11" fillId="0" borderId="0" xfId="0" applyFont="1" applyBorder="1"/>
    <xf numFmtId="0" fontId="12" fillId="0" borderId="0" xfId="0" applyFont="1" applyFill="1" applyBorder="1" applyAlignment="1">
      <alignment horizontal="left" vertical="center" indent="2"/>
    </xf>
    <xf numFmtId="0" fontId="7" fillId="0" borderId="0" xfId="0" quotePrefix="1" applyFont="1"/>
    <xf numFmtId="3" fontId="16" fillId="0" borderId="0" xfId="0" applyNumberFormat="1" applyFont="1" applyAlignment="1">
      <alignment horizontal="right" indent="1"/>
    </xf>
    <xf numFmtId="0" fontId="8" fillId="0" borderId="0" xfId="0" applyFont="1" applyBorder="1"/>
    <xf numFmtId="0" fontId="13" fillId="0" borderId="0" xfId="0" applyFont="1"/>
    <xf numFmtId="1" fontId="7" fillId="0" borderId="14" xfId="0" applyNumberFormat="1" applyFont="1" applyBorder="1" applyAlignment="1">
      <alignment horizontal="right" indent="1"/>
    </xf>
    <xf numFmtId="0" fontId="7" fillId="0" borderId="15" xfId="0" applyFont="1" applyBorder="1" applyAlignment="1">
      <alignment horizontal="left" indent="2"/>
    </xf>
    <xf numFmtId="1" fontId="7" fillId="0" borderId="16" xfId="0" applyNumberFormat="1" applyFont="1" applyBorder="1" applyAlignment="1">
      <alignment horizontal="right" indent="1"/>
    </xf>
    <xf numFmtId="0" fontId="7" fillId="0" borderId="19" xfId="0" applyFont="1" applyBorder="1" applyAlignment="1">
      <alignment horizontal="left" indent="2"/>
    </xf>
    <xf numFmtId="17" fontId="7" fillId="0" borderId="0" xfId="0" quotePrefix="1" applyNumberFormat="1" applyFont="1"/>
    <xf numFmtId="3" fontId="7" fillId="0" borderId="0" xfId="0" applyNumberFormat="1" applyFont="1" applyAlignment="1">
      <alignment horizontal="right" indent="1"/>
    </xf>
    <xf numFmtId="3" fontId="14" fillId="0" borderId="0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0" xfId="0" applyNumberFormat="1" applyFont="1" applyBorder="1" applyAlignment="1">
      <alignment horizontal="right" indent="1"/>
    </xf>
    <xf numFmtId="168" fontId="7" fillId="0" borderId="0" xfId="0" applyNumberFormat="1" applyFont="1" applyAlignment="1">
      <alignment horizontal="right" indent="1"/>
    </xf>
    <xf numFmtId="4" fontId="7" fillId="0" borderId="0" xfId="0" applyNumberFormat="1" applyFont="1" applyAlignment="1">
      <alignment horizontal="right" indent="1"/>
    </xf>
    <xf numFmtId="0" fontId="0" fillId="0" borderId="0" xfId="0" applyAlignment="1">
      <alignment horizontal="center"/>
    </xf>
    <xf numFmtId="3" fontId="7" fillId="0" borderId="14" xfId="0" applyNumberFormat="1" applyFont="1" applyBorder="1" applyAlignment="1">
      <alignment horizontal="right" indent="1"/>
    </xf>
    <xf numFmtId="0" fontId="7" fillId="0" borderId="19" xfId="0" applyFont="1" applyBorder="1" applyAlignment="1">
      <alignment wrapText="1"/>
    </xf>
    <xf numFmtId="2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left" vertical="center"/>
    </xf>
    <xf numFmtId="167" fontId="13" fillId="0" borderId="5" xfId="0" applyNumberFormat="1" applyFont="1" applyFill="1" applyBorder="1" applyAlignment="1">
      <alignment horizontal="right" indent="1"/>
    </xf>
    <xf numFmtId="0" fontId="29" fillId="0" borderId="0" xfId="0" applyFont="1"/>
    <xf numFmtId="0" fontId="29" fillId="0" borderId="0" xfId="0" quotePrefix="1" applyFont="1"/>
    <xf numFmtId="164" fontId="29" fillId="0" borderId="0" xfId="0" applyNumberFormat="1" applyFont="1" applyAlignment="1">
      <alignment horizontal="right" indent="1"/>
    </xf>
    <xf numFmtId="3" fontId="17" fillId="0" borderId="0" xfId="0" applyNumberFormat="1" applyFont="1" applyAlignment="1">
      <alignment horizontal="center"/>
    </xf>
    <xf numFmtId="3" fontId="16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164" fontId="0" fillId="0" borderId="0" xfId="0" applyNumberFormat="1"/>
    <xf numFmtId="4" fontId="3" fillId="0" borderId="0" xfId="0" applyNumberFormat="1" applyFont="1"/>
    <xf numFmtId="4" fontId="16" fillId="0" borderId="0" xfId="0" applyNumberFormat="1" applyFont="1"/>
    <xf numFmtId="3" fontId="3" fillId="0" borderId="0" xfId="0" applyNumberFormat="1" applyFont="1" applyFill="1" applyAlignment="1" applyProtection="1">
      <alignment horizontal="right"/>
    </xf>
    <xf numFmtId="0" fontId="29" fillId="0" borderId="0" xfId="0" applyFont="1" applyAlignment="1">
      <alignment horizontal="left" indent="2"/>
    </xf>
    <xf numFmtId="0" fontId="29" fillId="0" borderId="0" xfId="0" applyFont="1" applyAlignment="1">
      <alignment horizontal="right" indent="1"/>
    </xf>
    <xf numFmtId="0" fontId="23" fillId="0" borderId="10" xfId="0" applyFont="1" applyFill="1" applyBorder="1" applyAlignment="1">
      <alignment horizontal="center"/>
    </xf>
    <xf numFmtId="0" fontId="30" fillId="0" borderId="1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/>
    </xf>
    <xf numFmtId="3" fontId="29" fillId="0" borderId="0" xfId="0" applyNumberFormat="1" applyFont="1" applyAlignment="1">
      <alignment horizontal="right" indent="1"/>
    </xf>
    <xf numFmtId="0" fontId="16" fillId="0" borderId="0" xfId="0" applyNumberFormat="1" applyFont="1" applyFill="1" applyBorder="1" applyAlignment="1">
      <alignment horizontal="right" indent="1"/>
    </xf>
    <xf numFmtId="168" fontId="18" fillId="0" borderId="4" xfId="0" applyNumberFormat="1" applyFont="1" applyFill="1" applyBorder="1" applyAlignment="1">
      <alignment horizontal="right" wrapText="1" indent="1"/>
    </xf>
    <xf numFmtId="168" fontId="16" fillId="0" borderId="4" xfId="0" applyNumberFormat="1" applyFont="1" applyFill="1" applyBorder="1" applyAlignment="1">
      <alignment horizontal="right" indent="1"/>
    </xf>
    <xf numFmtId="168" fontId="19" fillId="0" borderId="4" xfId="0" applyNumberFormat="1" applyFont="1" applyFill="1" applyBorder="1" applyAlignment="1">
      <alignment horizontal="right" wrapText="1" indent="1"/>
    </xf>
    <xf numFmtId="168" fontId="18" fillId="0" borderId="5" xfId="0" applyNumberFormat="1" applyFont="1" applyFill="1" applyBorder="1" applyAlignment="1">
      <alignment horizontal="right" wrapText="1" indent="1"/>
    </xf>
    <xf numFmtId="168" fontId="7" fillId="0" borderId="0" xfId="0" applyNumberFormat="1" applyFont="1"/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/>
    <xf numFmtId="0" fontId="13" fillId="0" borderId="0" xfId="0" applyFont="1" applyAlignment="1">
      <alignment wrapText="1"/>
    </xf>
    <xf numFmtId="0" fontId="13" fillId="0" borderId="0" xfId="0" applyFont="1" applyAlignment="1"/>
    <xf numFmtId="0" fontId="2" fillId="3" borderId="17" xfId="3" applyBorder="1" applyAlignment="1">
      <alignment wrapText="1"/>
    </xf>
    <xf numFmtId="3" fontId="2" fillId="3" borderId="18" xfId="3" applyNumberFormat="1" applyBorder="1" applyAlignment="1">
      <alignment horizontal="right" indent="1"/>
    </xf>
    <xf numFmtId="0" fontId="23" fillId="0" borderId="2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right" indent="1"/>
    </xf>
    <xf numFmtId="4" fontId="16" fillId="0" borderId="20" xfId="0" applyNumberFormat="1" applyFont="1" applyBorder="1"/>
    <xf numFmtId="0" fontId="32" fillId="0" borderId="7" xfId="2" applyNumberFormat="1" applyFont="1" applyFill="1" applyBorder="1" applyAlignment="1">
      <alignment vertical="center" wrapText="1"/>
    </xf>
    <xf numFmtId="0" fontId="32" fillId="0" borderId="7" xfId="2" applyNumberFormat="1" applyFont="1" applyFill="1" applyBorder="1" applyAlignment="1">
      <alignment horizontal="center" vertical="center" wrapText="1"/>
    </xf>
    <xf numFmtId="0" fontId="32" fillId="0" borderId="7" xfId="2" applyNumberFormat="1" applyFont="1" applyFill="1" applyBorder="1">
      <alignment horizontal="left" vertical="center" wrapText="1"/>
    </xf>
    <xf numFmtId="0" fontId="33" fillId="0" borderId="2" xfId="0" applyFont="1" applyBorder="1" applyAlignment="1">
      <alignment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7" fillId="0" borderId="0" xfId="0" applyNumberFormat="1" applyFont="1" applyFill="1" applyBorder="1" applyAlignment="1">
      <alignment horizontal="right" vertical="center"/>
    </xf>
    <xf numFmtId="0" fontId="1" fillId="4" borderId="15" xfId="4" applyFont="1" applyBorder="1"/>
    <xf numFmtId="1" fontId="1" fillId="4" borderId="16" xfId="4" applyNumberFormat="1" applyFont="1" applyBorder="1" applyAlignment="1">
      <alignment horizontal="right" indent="1"/>
    </xf>
    <xf numFmtId="3" fontId="14" fillId="0" borderId="5" xfId="0" applyNumberFormat="1" applyFont="1" applyFill="1" applyBorder="1" applyAlignment="1">
      <alignment horizontal="right" indent="1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 indent="2"/>
    </xf>
    <xf numFmtId="164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0" fontId="36" fillId="0" borderId="0" xfId="0" applyFont="1"/>
    <xf numFmtId="2" fontId="38" fillId="0" borderId="0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 wrapText="1"/>
    </xf>
  </cellXfs>
  <cellStyles count="6">
    <cellStyle name="20% — akcent 5" xfId="3" builtinId="46"/>
    <cellStyle name="60% — akcent 5" xfId="4" builtinId="48"/>
    <cellStyle name="Kolumna" xfId="2"/>
    <cellStyle name="Normalny" xfId="0" builtinId="0" customBuiltin="1"/>
    <cellStyle name="Normalny 2" xfId="5"/>
    <cellStyle name="Normalny 2 4" xfId="1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</font>
      <fill>
        <patternFill patternType="none"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top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indexed="64"/>
          <bgColor rgb="FFD5D9E2"/>
        </patternFill>
      </fill>
      <alignment horizontal="right" vertical="top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textRotation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 tint="-4.9989318521683403E-2"/>
        <name val="Arial"/>
        <scheme val="none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colors>
    <mruColors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Ludnosc_wedlug_plci_i_wieku" displayName="Ludnosc_wedlug_plci_i_wieku" ref="A4:D126" totalsRowShown="0" headerRowDxfId="125" dataDxfId="124">
  <autoFilter ref="A4:D126"/>
  <tableColumns count="4">
    <tableColumn id="1" name="Wiek" dataDxfId="123"/>
    <tableColumn id="2" name="Ogółem" dataDxfId="122"/>
    <tableColumn id="3" name="Mężczyźni" dataDxfId="121"/>
    <tableColumn id="4" name="Kobiety" dataDxfId="120"/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id="14" name="Pożary_według_kwartałów" displayName="Pożary_według_kwartałów" ref="A15:B40" totalsRowShown="0" headerRowDxfId="55">
  <autoFilter ref="A15:B40"/>
  <tableColumns count="2">
    <tableColumn id="1" name="Rok kwartał" dataDxfId="54"/>
    <tableColumn id="2" name="Liczba pożarów" dataDxfId="53"/>
  </tableColumns>
  <tableStyleInfo name="TableStyleMedium6" showFirstColumn="0" showLastColumn="0" showRowStripes="1" showColumnStripes="0"/>
</table>
</file>

<file path=xl/tables/table11.xml><?xml version="1.0" encoding="utf-8"?>
<table xmlns="http://schemas.openxmlformats.org/spreadsheetml/2006/main" id="15" name="Pożary_według_miejsca_powstania" displayName="Pożary_według_miejsca_powstania" ref="A2:B12" totalsRowShown="0">
  <autoFilter ref="A2:B12"/>
  <tableColumns count="2">
    <tableColumn id="1" name="Miejsce powstania" dataDxfId="52"/>
    <tableColumn id="2" name="Liczba pożarów" dataDxfId="51"/>
  </tableColumns>
  <tableStyleInfo name="TableStyleMedium13" showFirstColumn="0" showLastColumn="0" showRowStripes="1" showColumnStripes="0"/>
</table>
</file>

<file path=xl/tables/table12.xml><?xml version="1.0" encoding="utf-8"?>
<table xmlns="http://schemas.openxmlformats.org/spreadsheetml/2006/main" id="12" name="Przestępstwa_stwierdzone_według_rodzaju_przestępstw" displayName="Przestępstwa_stwierdzone_według_rodzaju_przestępstw" ref="A10:C16" totalsRowShown="0" tableBorderDxfId="50">
  <autoFilter ref="A10:C16"/>
  <tableColumns count="3">
    <tableColumn id="1" name="Wyszczególnienie" dataDxfId="49"/>
    <tableColumn id="3" name="Poznań" dataDxfId="48"/>
    <tableColumn id="4" name="Wielkopolskie" dataDxfId="47"/>
  </tableColumns>
  <tableStyleInfo name="TableStyleMedium6" showFirstColumn="0" showLastColumn="0" showRowStripes="1" showColumnStripes="0"/>
</table>
</file>

<file path=xl/tables/table13.xml><?xml version="1.0" encoding="utf-8"?>
<table xmlns="http://schemas.openxmlformats.org/spreadsheetml/2006/main" id="13" name="Wypadki_drogowe" displayName="Wypadki_drogowe" ref="A2:B7" totalsRowShown="0" headerRowDxfId="46" dataDxfId="44" headerRowBorderDxfId="45" tableBorderDxfId="43" totalsRowBorderDxfId="42">
  <autoFilter ref="A2:B7"/>
  <tableColumns count="2">
    <tableColumn id="1" name="Wyszczególnienie" dataDxfId="41"/>
    <tableColumn id="2" name="Liczba" dataDxfId="40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id="16" name="Producja_sprzedana_przemysłu" displayName="Producja_sprzedana_przemysłu" ref="A2:D38" totalsRowShown="0" headerRowDxfId="39" dataDxfId="38">
  <autoFilter ref="A2:D38"/>
  <tableColumns count="4">
    <tableColumn id="1" name="Rok" dataDxfId="37"/>
    <tableColumn id="2" name="Miesiąc" dataDxfId="36"/>
    <tableColumn id="3" name="Poznań" dataDxfId="35"/>
    <tableColumn id="4" name="Wielkopolskie" dataDxfId="34"/>
  </tableColumns>
  <tableStyleInfo name="TableStyleMedium6" showFirstColumn="0" showLastColumn="0" showRowStripes="1" showColumnStripes="0"/>
</table>
</file>

<file path=xl/tables/table15.xml><?xml version="1.0" encoding="utf-8"?>
<table xmlns="http://schemas.openxmlformats.org/spreadsheetml/2006/main" id="17" name="Producja_sprzedana_budownictwa" displayName="Producja_sprzedana_budownictwa" ref="A41:D89" totalsRowShown="0" headerRowDxfId="33" dataDxfId="32">
  <autoFilter ref="A41:D89"/>
  <tableColumns count="4">
    <tableColumn id="1" name="Rok" dataDxfId="31"/>
    <tableColumn id="2" name="Miesiąc" dataDxfId="30"/>
    <tableColumn id="3" name="Poznań" dataDxfId="29"/>
    <tableColumn id="4" name="Wielkopolskie" dataDxfId="28"/>
  </tableColumns>
  <tableStyleInfo name="TableStyleMedium6" showFirstColumn="0" showLastColumn="0" showRowStripes="1" showColumnStripes="0"/>
</table>
</file>

<file path=xl/tables/table16.xml><?xml version="1.0" encoding="utf-8"?>
<table xmlns="http://schemas.openxmlformats.org/spreadsheetml/2006/main" id="4" name="Podmioty_gospodarki_narodowej_według_formy_prawnej" displayName="Podmioty_gospodarki_narodowej_według_formy_prawnej" ref="A11:B18" totalsRowShown="0">
  <autoFilter ref="A11:B18"/>
  <tableColumns count="2">
    <tableColumn id="1" name="Forma prawna" dataDxfId="27"/>
    <tableColumn id="2" name="Liczba podmiotów" dataDxfId="26"/>
  </tableColumns>
  <tableStyleInfo name="TableStyleMedium6" showFirstColumn="0" showLastColumn="0" showRowStripes="1" showColumnStripes="0"/>
</table>
</file>

<file path=xl/tables/table17.xml><?xml version="1.0" encoding="utf-8"?>
<table xmlns="http://schemas.openxmlformats.org/spreadsheetml/2006/main" id="18" name="Oświadczenia_o_powierzeniu_wykonywania_pracy_cudzoziemcom" displayName="Oświadczenia_o_powierzeniu_wykonywania_pracy_cudzoziemcom" ref="A2:C8" totalsRowShown="0" headerRowDxfId="25">
  <autoFilter ref="A2:C8"/>
  <tableColumns count="3">
    <tableColumn id="1" name="Obywatelstwo" dataDxfId="24"/>
    <tableColumn id="2" name="Poznań _x000a_i powiat poznański" dataDxfId="23"/>
    <tableColumn id="3" name="Wielkopolskie" dataDxfId="22"/>
  </tableColumns>
  <tableStyleInfo name="TableStyleMedium6" showFirstColumn="0" showLastColumn="0" showRowStripes="1" showColumnStripes="0"/>
</table>
</file>

<file path=xl/tables/table18.xml><?xml version="1.0" encoding="utf-8"?>
<table xmlns="http://schemas.openxmlformats.org/spreadsheetml/2006/main" id="19" name="Studenci_uczelni" displayName="Studenci_uczelni" ref="A21:C35" totalsRowShown="0" headerRowDxfId="21" dataDxfId="20">
  <autoFilter ref="A21:C35"/>
  <tableColumns count="3">
    <tableColumn id="1" name="Rok" dataDxfId="19"/>
    <tableColumn id="2" name="Studenci" dataDxfId="18"/>
    <tableColumn id="3" name="W tym cudzoziemcy" dataDxfId="17"/>
  </tableColumns>
  <tableStyleInfo name="TableStyleMedium6" showFirstColumn="0" showLastColumn="0" showRowStripes="1" showColumnStripes="0"/>
</table>
</file>

<file path=xl/tables/table19.xml><?xml version="1.0" encoding="utf-8"?>
<table xmlns="http://schemas.openxmlformats.org/spreadsheetml/2006/main" id="5" name="Dochody_i_wydatki_budżetu_miasta" displayName="Dochody_i_wydatki_budżetu_miasta" ref="A2:C19" totalsRowShown="0" headerRowDxfId="0">
  <autoFilter ref="A2:C19"/>
  <tableColumns count="3">
    <tableColumn id="1" name="Wyszczególnienie" dataDxfId="16"/>
    <tableColumn id="2" name="Zł"/>
    <tableColumn id="3" name="%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0" name="Ludnosc_wedlug_ekonomicznych_grup_wieku" displayName="Ludnosc_wedlug_ekonomicznych_grup_wieku" ref="A129:G132" totalsRowShown="0" headerRowDxfId="119" dataDxfId="117" headerRowBorderDxfId="118" tableBorderDxfId="116">
  <autoFilter ref="A129:G132"/>
  <tableColumns count="7">
    <tableColumn id="1" name="Wiek" dataDxfId="115"/>
    <tableColumn id="2" name="Poznań" dataDxfId="114"/>
    <tableColumn id="5" name="Poznań %" dataDxfId="113">
      <calculatedColumnFormula>ROUND((Ludnosc_wedlug_ekonomicznych_grup_wieku[[#This Row],[Poznań]]/SUM(Ludnosc_wedlug_ekonomicznych_grup_wieku[Poznań])*100),1)</calculatedColumnFormula>
    </tableColumn>
    <tableColumn id="3" name="Wielkopolskie" dataDxfId="112"/>
    <tableColumn id="6" name="Wielkopolskie %" dataDxfId="111">
      <calculatedColumnFormula>ROUND((Ludnosc_wedlug_ekonomicznych_grup_wieku[[#This Row],[Wielkopolskie]]/SUM(Ludnosc_wedlug_ekonomicznych_grup_wieku[Wielkopolskie])*100),1)</calculatedColumnFormula>
    </tableColumn>
    <tableColumn id="4" name="Polska" dataDxfId="110"/>
    <tableColumn id="7" name="Polska %" dataDxfId="109">
      <calculatedColumnFormula>ROUND((Ludnosc_wedlug_ekonomicznych_grup_wieku[[#This Row],[Polska]]/SUM(Ludnosc_wedlug_ekonomicznych_grup_wieku[Polska])*100),1)</calculatedColumnFormula>
    </tableColumn>
  </tableColumns>
  <tableStyleInfo name="TableStyleMedium6" showFirstColumn="0" showLastColumn="0" showRowStripes="1" showColumnStripes="0"/>
</table>
</file>

<file path=xl/tables/table20.xml><?xml version="1.0" encoding="utf-8"?>
<table xmlns="http://schemas.openxmlformats.org/spreadsheetml/2006/main" id="6" name="Korzystający_z_bazy_noclegowej_według_rodzaju_obiektu" displayName="Korzystający_z_bazy_noclegowej_według_rodzaju_obiektu" ref="A30:C36" totalsRowShown="0" headerRowDxfId="15" dataDxfId="14">
  <autoFilter ref="A30:C36"/>
  <tableColumns count="3">
    <tableColumn id="1" name="Obiekty" dataDxfId="13" totalsRowDxfId="12"/>
    <tableColumn id="3" name="Korzystający" dataDxfId="11" totalsRowDxfId="10"/>
    <tableColumn id="4" name="%" dataDxfId="9" totalsRowDxfId="8">
      <calculatedColumnFormula>B31/$B$31*100</calculatedColumnFormula>
    </tableColumn>
  </tableColumns>
  <tableStyleInfo name="TableStyleMedium6" showFirstColumn="0" showLastColumn="0" showRowStripes="1" showColumnStripes="0"/>
</table>
</file>

<file path=xl/tables/table21.xml><?xml version="1.0" encoding="utf-8"?>
<table xmlns="http://schemas.openxmlformats.org/spreadsheetml/2006/main" id="21" name="Poznań_na_tle_województwa_wielkopolskiego_i_Polski" displayName="Poznań_na_tle_województwa_wielkopolskiego_i_Polski" ref="A2:D17" totalsRowShown="0" headerRowDxfId="7" dataDxfId="6">
  <autoFilter ref="A2:D17"/>
  <tableColumns count="4">
    <tableColumn id="1" name="Wyszczególnienie" dataDxfId="5"/>
    <tableColumn id="2" name="Poznań" dataDxfId="4"/>
    <tableColumn id="3" name="Wielkopolskie" dataDxfId="3"/>
    <tableColumn id="4" name="Polska" dataDxfId="2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7" name="Zgony_na_100_tys._osob" displayName="Zgony_na_100_tys._osob" ref="A2:P4" totalsRowShown="0" headerRowDxfId="108" dataDxfId="106" headerRowBorderDxfId="107" tableBorderDxfId="105" headerRowCellStyle="Kolumna">
  <autoFilter ref="A2:P4"/>
  <tableColumns count="16">
    <tableColumn id="1" name="Nazwa" dataDxfId="104"/>
    <tableColumn id="2" name="2010" dataDxfId="103"/>
    <tableColumn id="3" name="2011" dataDxfId="102"/>
    <tableColumn id="4" name="2012" dataDxfId="101"/>
    <tableColumn id="5" name="2013" dataDxfId="100"/>
    <tableColumn id="6" name="2014" dataDxfId="99"/>
    <tableColumn id="7" name="2015" dataDxfId="98"/>
    <tableColumn id="8" name="2016" dataDxfId="97"/>
    <tableColumn id="9" name="2017" dataDxfId="96"/>
    <tableColumn id="10" name="2018" dataDxfId="95"/>
    <tableColumn id="11" name="2019" dataDxfId="94"/>
    <tableColumn id="12" name="2020" dataDxfId="93"/>
    <tableColumn id="13" name="2021" dataDxfId="92"/>
    <tableColumn id="14" name="2022" dataDxfId="91"/>
    <tableColumn id="15" name="2023" dataDxfId="90"/>
    <tableColumn id="16" name="2024" dataDxfId="89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1" name="Saldo_migracji_ludnosci_na_pobyt_staly" displayName="Saldo_migracji_ludnosci_na_pobyt_staly" ref="A14:D28" totalsRowShown="0" headerRowDxfId="88" headerRowBorderDxfId="87">
  <autoFilter ref="A14:D28"/>
  <tableColumns count="4">
    <tableColumn id="1" name="Rok" dataDxfId="86"/>
    <tableColumn id="2" name="Migracje wewnętrzne" dataDxfId="85"/>
    <tableColumn id="3" name="Migracje zagraniczne"/>
    <tableColumn id="4" name="Saldo ogółem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20" name="Ruch_naturalny_na_1000_ludnosci" displayName="Ruch_naturalny_na_1000_ludnosci" ref="A7:G11" totalsRowShown="0" headerRowDxfId="84">
  <autoFilter ref="A7:G11"/>
  <tableColumns count="7">
    <tableColumn id="1" name="Wyszczególnienie" dataDxfId="83"/>
    <tableColumn id="2" name="Poznań" dataDxfId="82"/>
    <tableColumn id="3" name="Grunwald" dataDxfId="81"/>
    <tableColumn id="4" name="Jeżyce" dataDxfId="80"/>
    <tableColumn id="5" name="Nowe Miasto" dataDxfId="79"/>
    <tableColumn id="6" name="Stare Miasto" dataDxfId="78"/>
    <tableColumn id="7" name="Wilda" dataDxfId="77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2" name="Bezrobotni_zarejestrowani_będący_w_szczególnej_sytuacji" displayName="Bezrobotni_zarejestrowani_będący_w_szczególnej_sytuacji" ref="A46:D52" totalsRowShown="0" headerRowDxfId="76" dataDxfId="75" tableBorderDxfId="74">
  <autoFilter ref="A46:D52"/>
  <tableColumns count="4">
    <tableColumn id="1" name="Bezrobotni" dataDxfId="73"/>
    <tableColumn id="2" name="Poznań" dataDxfId="72"/>
    <tableColumn id="3" name="Wielkopolskie" dataDxfId="71"/>
    <tableColumn id="4" name="Polska" dataDxfId="7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Bezrobotni zarejestrowani będący w szczególnej sytuacji na rynku pracy " altTextSummary="Dane tabeli_x000d__x000a_"/>
    </ext>
  </extLst>
</table>
</file>

<file path=xl/tables/table7.xml><?xml version="1.0" encoding="utf-8"?>
<table xmlns="http://schemas.openxmlformats.org/spreadsheetml/2006/main" id="9" name="Stopa_bezrobocia_rejestrowanego" displayName="Stopa_bezrobocia_rejestrowanego" ref="A2:D41" totalsRowShown="0" headerRowDxfId="69">
  <autoFilter ref="A2:D41"/>
  <tableColumns count="4">
    <tableColumn id="1" name="Rok   miesiąc" dataDxfId="68"/>
    <tableColumn id="2" name="Poznań" dataDxfId="67"/>
    <tableColumn id="3" name="Wielkopolskie" dataDxfId="66"/>
    <tableColumn id="4" name="Polska" dataDxfId="65"/>
  </tableColumns>
  <tableStyleInfo name="TableStyleMedium6" showFirstColumn="0" showLastColumn="0" showRowStripes="1" showColumnStripes="0"/>
</table>
</file>

<file path=xl/tables/table8.xml><?xml version="1.0" encoding="utf-8"?>
<table xmlns="http://schemas.openxmlformats.org/spreadsheetml/2006/main" id="3" name="Przeciętne_miesięczne_wynagrodzenia_brutto_w_sektorze_przedsiębiorstw" displayName="Przeciętne_miesięczne_wynagrodzenia_brutto_w_sektorze_przedsiębiorstw" ref="A2:B11" totalsRowShown="0" headerRowDxfId="64" dataDxfId="63">
  <autoFilter ref="A2:B11"/>
  <tableColumns count="2">
    <tableColumn id="1" name="Sekcja" dataDxfId="62"/>
    <tableColumn id="2" name="Wynagrodzenie w zł" dataDxfId="61"/>
  </tableColumns>
  <tableStyleInfo name="TableStyleMedium6" showFirstColumn="0" showLastColumn="0" showRowStripes="1" showColumnStripes="0"/>
</table>
</file>

<file path=xl/tables/table9.xml><?xml version="1.0" encoding="utf-8"?>
<table xmlns="http://schemas.openxmlformats.org/spreadsheetml/2006/main" id="11" name="Poznań_na_tle_miast_wojewódzkich_przeciętne_miesięczne_wynagrodzenia_brutto_w_sektorze_przedsiębiorstw_w_zł" displayName="Poznań_na_tle_miast_wojewódzkich_przeciętne_miesięczne_wynagrodzenia_brutto_w_sektorze_przedsiębiorstw_w_zł" ref="A16:C35" totalsRowShown="0" headerRowDxfId="60" dataDxfId="59">
  <autoFilter ref="A16:C35"/>
  <tableColumns count="3">
    <tableColumn id="1" name="Miasta" dataDxfId="58"/>
    <tableColumn id="2" name="Ogółem" dataDxfId="57"/>
    <tableColumn id="3" name="W tym _x000a_w przemyśle" dataDxfId="56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3"/>
  <sheetViews>
    <sheetView tabSelected="1" workbookViewId="0"/>
  </sheetViews>
  <sheetFormatPr defaultRowHeight="14.25"/>
  <cols>
    <col min="1" max="1" width="31.625" customWidth="1"/>
    <col min="2" max="2" width="11.5" customWidth="1"/>
  </cols>
  <sheetData>
    <row r="1" spans="1:2" ht="33.75" customHeight="1" thickBot="1">
      <c r="A1" s="32" t="s">
        <v>238</v>
      </c>
    </row>
    <row r="2" spans="1:2" ht="30">
      <c r="A2" s="133" t="s">
        <v>240</v>
      </c>
      <c r="B2" s="134">
        <v>262</v>
      </c>
    </row>
    <row r="3" spans="1:2" ht="24.75">
      <c r="A3" s="97" t="s">
        <v>231</v>
      </c>
      <c r="B3" s="96">
        <v>536151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37"/>
  <sheetViews>
    <sheetView workbookViewId="0"/>
  </sheetViews>
  <sheetFormatPr defaultRowHeight="14.25"/>
  <cols>
    <col min="1" max="1" width="41.5" style="9" customWidth="1"/>
    <col min="2" max="2" width="16" customWidth="1"/>
    <col min="3" max="3" width="13.875" customWidth="1"/>
    <col min="6" max="6" width="30.5" customWidth="1"/>
  </cols>
  <sheetData>
    <row r="1" spans="1:3" s="12" customFormat="1" ht="36.75" customHeight="1">
      <c r="A1" s="15" t="s">
        <v>29</v>
      </c>
    </row>
    <row r="2" spans="1:3">
      <c r="A2" s="160" t="s">
        <v>37</v>
      </c>
      <c r="B2" s="160" t="s">
        <v>38</v>
      </c>
      <c r="C2" s="160" t="s">
        <v>39</v>
      </c>
    </row>
    <row r="3" spans="1:3" ht="15">
      <c r="A3" s="14" t="s">
        <v>47</v>
      </c>
      <c r="B3" s="13"/>
      <c r="C3" s="13"/>
    </row>
    <row r="4" spans="1:3">
      <c r="A4" s="22" t="s">
        <v>31</v>
      </c>
      <c r="B4" s="121">
        <v>6357187.9000000004</v>
      </c>
      <c r="C4" s="23">
        <v>100</v>
      </c>
    </row>
    <row r="5" spans="1:3">
      <c r="A5" s="22" t="s">
        <v>32</v>
      </c>
      <c r="B5" s="122"/>
      <c r="C5" s="24">
        <v>66.7</v>
      </c>
    </row>
    <row r="6" spans="1:3">
      <c r="A6" s="25" t="s">
        <v>33</v>
      </c>
      <c r="B6" s="123"/>
      <c r="C6" s="26"/>
    </row>
    <row r="7" spans="1:3">
      <c r="A7" s="25" t="s">
        <v>34</v>
      </c>
      <c r="B7" s="123"/>
      <c r="C7" s="26">
        <v>26.8</v>
      </c>
    </row>
    <row r="8" spans="1:3">
      <c r="A8" s="22" t="s">
        <v>35</v>
      </c>
      <c r="B8" s="124"/>
      <c r="C8" s="23">
        <v>10.1</v>
      </c>
    </row>
    <row r="9" spans="1:3">
      <c r="A9" s="22" t="s">
        <v>36</v>
      </c>
      <c r="B9" s="121"/>
      <c r="C9" s="23">
        <v>23.3</v>
      </c>
    </row>
    <row r="10" spans="1:3" ht="15">
      <c r="A10" s="14" t="s">
        <v>48</v>
      </c>
      <c r="B10" s="125"/>
      <c r="C10" s="27"/>
    </row>
    <row r="11" spans="1:3">
      <c r="A11" s="22" t="s">
        <v>54</v>
      </c>
      <c r="B11" s="121">
        <v>6259118</v>
      </c>
      <c r="C11" s="23">
        <v>100</v>
      </c>
    </row>
    <row r="12" spans="1:3">
      <c r="A12" s="28" t="s">
        <v>40</v>
      </c>
      <c r="B12" s="123"/>
      <c r="C12" s="26"/>
    </row>
    <row r="13" spans="1:3">
      <c r="A13" s="29" t="s">
        <v>41</v>
      </c>
      <c r="B13" s="123"/>
      <c r="C13" s="30">
        <v>21.5</v>
      </c>
    </row>
    <row r="14" spans="1:3">
      <c r="A14" s="29" t="s">
        <v>42</v>
      </c>
      <c r="B14" s="123"/>
      <c r="C14" s="26">
        <v>37.299999999999997</v>
      </c>
    </row>
    <row r="15" spans="1:3" ht="14.25" customHeight="1">
      <c r="A15" s="29" t="s">
        <v>267</v>
      </c>
      <c r="B15" s="123"/>
      <c r="C15" s="26">
        <v>5.8</v>
      </c>
    </row>
    <row r="16" spans="1:3" ht="14.25" customHeight="1">
      <c r="A16" s="29" t="s">
        <v>43</v>
      </c>
      <c r="B16" s="123"/>
      <c r="C16" s="26">
        <v>3</v>
      </c>
    </row>
    <row r="17" spans="1:3">
      <c r="A17" s="29" t="s">
        <v>44</v>
      </c>
      <c r="B17" s="123"/>
      <c r="C17" s="26">
        <v>4.5</v>
      </c>
    </row>
    <row r="18" spans="1:3">
      <c r="A18" s="29" t="s">
        <v>45</v>
      </c>
      <c r="B18" s="123"/>
      <c r="C18" s="26">
        <v>7.5</v>
      </c>
    </row>
    <row r="19" spans="1:3">
      <c r="A19" s="29" t="s">
        <v>46</v>
      </c>
      <c r="B19" s="123"/>
      <c r="C19" s="26">
        <v>2.5</v>
      </c>
    </row>
    <row r="21" spans="1:3" ht="20.25" customHeight="1">
      <c r="A21" s="82" t="s">
        <v>207</v>
      </c>
    </row>
    <row r="22" spans="1:3" ht="15">
      <c r="A22" s="151" t="s">
        <v>53</v>
      </c>
      <c r="B22" s="152">
        <v>81</v>
      </c>
    </row>
    <row r="23" spans="1:3">
      <c r="A23" s="85" t="s">
        <v>204</v>
      </c>
      <c r="B23" s="86">
        <v>63</v>
      </c>
    </row>
    <row r="24" spans="1:3" ht="15">
      <c r="A24" s="151" t="s">
        <v>205</v>
      </c>
      <c r="B24" s="152">
        <v>9109</v>
      </c>
    </row>
    <row r="25" spans="1:3">
      <c r="A25" s="87" t="s">
        <v>206</v>
      </c>
      <c r="B25" s="84">
        <v>7973</v>
      </c>
    </row>
    <row r="29" spans="1:3" ht="15.75">
      <c r="A29" s="15" t="s">
        <v>49</v>
      </c>
    </row>
    <row r="30" spans="1:3">
      <c r="A30" s="16" t="s">
        <v>53</v>
      </c>
      <c r="B30" s="104" t="s">
        <v>52</v>
      </c>
      <c r="C30" s="17" t="s">
        <v>39</v>
      </c>
    </row>
    <row r="31" spans="1:3">
      <c r="A31" s="18" t="s">
        <v>27</v>
      </c>
      <c r="B31" s="105">
        <v>879273</v>
      </c>
      <c r="C31" s="19">
        <v>100</v>
      </c>
    </row>
    <row r="32" spans="1:3">
      <c r="A32" s="20" t="s">
        <v>55</v>
      </c>
      <c r="B32" s="106">
        <v>754458</v>
      </c>
      <c r="C32" s="21">
        <v>85.804750060561403</v>
      </c>
    </row>
    <row r="33" spans="1:3">
      <c r="A33" s="20" t="s">
        <v>226</v>
      </c>
      <c r="B33" s="106">
        <v>52761</v>
      </c>
      <c r="C33" s="21">
        <v>6.0005254340802008</v>
      </c>
    </row>
    <row r="34" spans="1:3">
      <c r="A34" s="20" t="s">
        <v>51</v>
      </c>
      <c r="B34" s="106">
        <v>21815</v>
      </c>
      <c r="C34" s="21">
        <v>2.4810269393009907</v>
      </c>
    </row>
    <row r="35" spans="1:3">
      <c r="A35" s="20" t="s">
        <v>56</v>
      </c>
      <c r="B35" s="106">
        <v>7741</v>
      </c>
      <c r="C35" s="21">
        <v>0.88038641013655594</v>
      </c>
    </row>
    <row r="36" spans="1:3">
      <c r="A36" s="20" t="s">
        <v>50</v>
      </c>
      <c r="B36" s="106">
        <v>42498</v>
      </c>
      <c r="C36" s="21">
        <v>4.8333111559208577</v>
      </c>
    </row>
    <row r="37" spans="1:3">
      <c r="C37" s="107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20"/>
  <sheetViews>
    <sheetView workbookViewId="0"/>
  </sheetViews>
  <sheetFormatPr defaultRowHeight="14.25"/>
  <cols>
    <col min="1" max="1" width="52.25" customWidth="1"/>
    <col min="2" max="2" width="9.375" customWidth="1"/>
    <col min="3" max="3" width="15" customWidth="1"/>
    <col min="4" max="4" width="8.625" customWidth="1"/>
  </cols>
  <sheetData>
    <row r="1" spans="1:4" ht="34.5" customHeight="1">
      <c r="A1" s="32" t="s">
        <v>214</v>
      </c>
    </row>
    <row r="2" spans="1:4">
      <c r="A2" s="95" t="s">
        <v>37</v>
      </c>
      <c r="B2" s="95" t="s">
        <v>2</v>
      </c>
      <c r="C2" s="95" t="s">
        <v>3</v>
      </c>
      <c r="D2" s="95" t="s">
        <v>4</v>
      </c>
    </row>
    <row r="3" spans="1:4">
      <c r="A3" s="2" t="s">
        <v>221</v>
      </c>
      <c r="B3" s="41">
        <v>2047</v>
      </c>
      <c r="C3" s="41">
        <v>116.7</v>
      </c>
      <c r="D3" s="41">
        <v>119.4</v>
      </c>
    </row>
    <row r="4" spans="1:4">
      <c r="A4" s="2" t="s">
        <v>217</v>
      </c>
      <c r="B4" s="33">
        <v>114</v>
      </c>
      <c r="C4" s="33">
        <v>106</v>
      </c>
      <c r="D4" s="33">
        <v>107</v>
      </c>
    </row>
    <row r="5" spans="1:4">
      <c r="A5" s="2" t="s">
        <v>208</v>
      </c>
      <c r="B5" s="39">
        <v>4.8499999999999996</v>
      </c>
      <c r="C5" s="39">
        <v>3.69</v>
      </c>
      <c r="D5" s="39">
        <v>3.6</v>
      </c>
    </row>
    <row r="6" spans="1:4">
      <c r="A6" s="2" t="s">
        <v>209</v>
      </c>
      <c r="B6" s="39">
        <v>7.46</v>
      </c>
      <c r="C6" s="39">
        <v>7.31</v>
      </c>
      <c r="D6" s="39">
        <v>6.71</v>
      </c>
    </row>
    <row r="7" spans="1:4">
      <c r="A7" s="2" t="s">
        <v>210</v>
      </c>
      <c r="B7" s="39">
        <v>10.58</v>
      </c>
      <c r="C7" s="39">
        <v>10.119999999999999</v>
      </c>
      <c r="D7" s="39">
        <v>10.89</v>
      </c>
    </row>
    <row r="8" spans="1:4">
      <c r="A8" s="2" t="s">
        <v>211</v>
      </c>
      <c r="B8" s="39">
        <v>3.5</v>
      </c>
      <c r="C8" s="39">
        <v>3.22</v>
      </c>
      <c r="D8" s="39">
        <v>3.57</v>
      </c>
    </row>
    <row r="9" spans="1:4">
      <c r="A9" s="2" t="s">
        <v>212</v>
      </c>
      <c r="B9" s="39">
        <v>-3.12</v>
      </c>
      <c r="C9" s="39">
        <v>-2.8</v>
      </c>
      <c r="D9" s="39">
        <v>-4.17</v>
      </c>
    </row>
    <row r="10" spans="1:4">
      <c r="A10" s="2" t="s">
        <v>216</v>
      </c>
      <c r="B10" s="41">
        <v>41.9</v>
      </c>
      <c r="C10" s="41">
        <v>42.1</v>
      </c>
      <c r="D10" s="41">
        <v>43.3</v>
      </c>
    </row>
    <row r="11" spans="1:4">
      <c r="A11" s="2" t="s">
        <v>215</v>
      </c>
      <c r="B11" s="41">
        <v>1</v>
      </c>
      <c r="C11" s="41">
        <v>3</v>
      </c>
      <c r="D11" s="41">
        <v>5.0999999999999996</v>
      </c>
    </row>
    <row r="12" spans="1:4">
      <c r="A12" s="2" t="s">
        <v>222</v>
      </c>
      <c r="B12" s="93">
        <v>172.3</v>
      </c>
      <c r="C12" s="93">
        <v>855.6</v>
      </c>
      <c r="D12" s="93">
        <v>6504.2</v>
      </c>
    </row>
    <row r="13" spans="1:4">
      <c r="A13" s="2" t="s">
        <v>220</v>
      </c>
      <c r="B13" s="94">
        <v>9112.82</v>
      </c>
      <c r="C13" s="94">
        <v>7446.51</v>
      </c>
      <c r="D13" s="94">
        <v>8265.92</v>
      </c>
    </row>
    <row r="14" spans="1:4">
      <c r="A14" s="2" t="s">
        <v>213</v>
      </c>
      <c r="B14" s="33">
        <v>9.4</v>
      </c>
      <c r="C14" s="33">
        <v>5.6</v>
      </c>
      <c r="D14" s="33">
        <v>5.3</v>
      </c>
    </row>
    <row r="15" spans="1:4">
      <c r="A15" s="2" t="s">
        <v>218</v>
      </c>
      <c r="B15" s="33">
        <v>58.3</v>
      </c>
      <c r="C15" s="33">
        <v>88.9</v>
      </c>
      <c r="D15" s="33">
        <v>89.1</v>
      </c>
    </row>
    <row r="16" spans="1:4">
      <c r="A16" s="2" t="s">
        <v>219</v>
      </c>
      <c r="B16" s="33">
        <v>250.6</v>
      </c>
      <c r="C16" s="33">
        <v>149.1</v>
      </c>
      <c r="D16" s="33">
        <v>141.5</v>
      </c>
    </row>
    <row r="17" spans="1:4">
      <c r="A17" s="2" t="s">
        <v>257</v>
      </c>
      <c r="B17" s="89">
        <v>155263</v>
      </c>
      <c r="C17" s="89">
        <v>85665</v>
      </c>
      <c r="D17" s="89">
        <v>82079</v>
      </c>
    </row>
    <row r="19" spans="1:4" ht="39.75" customHeight="1">
      <c r="A19" s="131" t="s">
        <v>239</v>
      </c>
      <c r="B19" s="132"/>
      <c r="C19" s="132"/>
      <c r="D19" s="132"/>
    </row>
    <row r="20" spans="1:4">
      <c r="A20" s="8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132"/>
  <sheetViews>
    <sheetView workbookViewId="0"/>
  </sheetViews>
  <sheetFormatPr defaultRowHeight="14.25"/>
  <cols>
    <col min="1" max="1" width="29.125" customWidth="1"/>
    <col min="2" max="7" width="19.625" customWidth="1"/>
  </cols>
  <sheetData>
    <row r="1" spans="1:4" ht="15.75">
      <c r="A1" s="32" t="s">
        <v>110</v>
      </c>
    </row>
    <row r="2" spans="1:4">
      <c r="A2" t="s">
        <v>86</v>
      </c>
    </row>
    <row r="4" spans="1:4">
      <c r="A4" s="2" t="s">
        <v>108</v>
      </c>
      <c r="B4" s="2" t="s">
        <v>27</v>
      </c>
      <c r="C4" s="2" t="s">
        <v>232</v>
      </c>
      <c r="D4" s="2" t="s">
        <v>233</v>
      </c>
    </row>
    <row r="5" spans="1:4">
      <c r="A5" s="34" t="s">
        <v>87</v>
      </c>
      <c r="B5" s="34">
        <v>536151</v>
      </c>
      <c r="C5" s="34">
        <v>250267</v>
      </c>
      <c r="D5" s="34">
        <v>285884</v>
      </c>
    </row>
    <row r="6" spans="1:4">
      <c r="A6" s="34" t="s">
        <v>88</v>
      </c>
      <c r="B6" s="34">
        <v>22674</v>
      </c>
      <c r="C6" s="34">
        <v>11761</v>
      </c>
      <c r="D6" s="34">
        <v>10913</v>
      </c>
    </row>
    <row r="7" spans="1:4">
      <c r="A7" s="112">
        <v>0</v>
      </c>
      <c r="B7" s="112">
        <v>3889</v>
      </c>
      <c r="C7" s="112">
        <v>2028</v>
      </c>
      <c r="D7" s="112">
        <v>1861</v>
      </c>
    </row>
    <row r="8" spans="1:4">
      <c r="A8" s="33">
        <v>1</v>
      </c>
      <c r="B8" s="33">
        <v>4346</v>
      </c>
      <c r="C8" s="33">
        <v>2266</v>
      </c>
      <c r="D8" s="33">
        <v>2080</v>
      </c>
    </row>
    <row r="9" spans="1:4">
      <c r="A9" s="33">
        <v>2</v>
      </c>
      <c r="B9" s="33">
        <v>4752</v>
      </c>
      <c r="C9" s="33">
        <v>2464</v>
      </c>
      <c r="D9" s="33">
        <v>2288</v>
      </c>
    </row>
    <row r="10" spans="1:4">
      <c r="A10" s="33">
        <v>3</v>
      </c>
      <c r="B10" s="33">
        <v>5076</v>
      </c>
      <c r="C10" s="33">
        <v>2611</v>
      </c>
      <c r="D10" s="33">
        <v>2465</v>
      </c>
    </row>
    <row r="11" spans="1:4">
      <c r="A11" s="33">
        <v>4</v>
      </c>
      <c r="B11" s="33">
        <v>4611</v>
      </c>
      <c r="C11" s="33">
        <v>2392</v>
      </c>
      <c r="D11" s="33">
        <v>2219</v>
      </c>
    </row>
    <row r="12" spans="1:4">
      <c r="A12" s="34" t="s">
        <v>89</v>
      </c>
      <c r="B12" s="34">
        <v>24179</v>
      </c>
      <c r="C12" s="34">
        <v>12537</v>
      </c>
      <c r="D12" s="34">
        <v>11642</v>
      </c>
    </row>
    <row r="13" spans="1:4">
      <c r="A13" s="33">
        <v>5</v>
      </c>
      <c r="B13" s="33">
        <v>4876</v>
      </c>
      <c r="C13" s="33">
        <v>2558</v>
      </c>
      <c r="D13" s="33">
        <v>2318</v>
      </c>
    </row>
    <row r="14" spans="1:4">
      <c r="A14" s="33">
        <v>6</v>
      </c>
      <c r="B14" s="33">
        <v>4902</v>
      </c>
      <c r="C14" s="33">
        <v>2561</v>
      </c>
      <c r="D14" s="33">
        <v>2341</v>
      </c>
    </row>
    <row r="15" spans="1:4">
      <c r="A15" s="33">
        <v>7</v>
      </c>
      <c r="B15" s="33">
        <v>4947</v>
      </c>
      <c r="C15" s="33">
        <v>2521</v>
      </c>
      <c r="D15" s="33">
        <v>2426</v>
      </c>
    </row>
    <row r="16" spans="1:4">
      <c r="A16" s="33">
        <v>8</v>
      </c>
      <c r="B16" s="33">
        <v>4839</v>
      </c>
      <c r="C16" s="33">
        <v>2517</v>
      </c>
      <c r="D16" s="33">
        <v>2322</v>
      </c>
    </row>
    <row r="17" spans="1:4">
      <c r="A17" s="33">
        <v>9</v>
      </c>
      <c r="B17" s="33">
        <v>4615</v>
      </c>
      <c r="C17" s="33">
        <v>2380</v>
      </c>
      <c r="D17" s="33">
        <v>2235</v>
      </c>
    </row>
    <row r="18" spans="1:4">
      <c r="A18" s="34" t="s">
        <v>90</v>
      </c>
      <c r="B18" s="34">
        <v>23006</v>
      </c>
      <c r="C18" s="34">
        <v>11827</v>
      </c>
      <c r="D18" s="34">
        <v>11179</v>
      </c>
    </row>
    <row r="19" spans="1:4">
      <c r="A19" s="33">
        <v>10</v>
      </c>
      <c r="B19" s="33">
        <v>4647</v>
      </c>
      <c r="C19" s="33">
        <v>2456</v>
      </c>
      <c r="D19" s="33">
        <v>2191</v>
      </c>
    </row>
    <row r="20" spans="1:4">
      <c r="A20" s="33">
        <v>11</v>
      </c>
      <c r="B20" s="33">
        <v>4458</v>
      </c>
      <c r="C20" s="33">
        <v>2275</v>
      </c>
      <c r="D20" s="33">
        <v>2183</v>
      </c>
    </row>
    <row r="21" spans="1:4">
      <c r="A21" s="33">
        <v>12</v>
      </c>
      <c r="B21" s="33">
        <v>4546</v>
      </c>
      <c r="C21" s="33">
        <v>2283</v>
      </c>
      <c r="D21" s="33">
        <v>2263</v>
      </c>
    </row>
    <row r="22" spans="1:4">
      <c r="A22" s="33">
        <v>13</v>
      </c>
      <c r="B22" s="33">
        <v>4565</v>
      </c>
      <c r="C22" s="33">
        <v>2390</v>
      </c>
      <c r="D22" s="33">
        <v>2175</v>
      </c>
    </row>
    <row r="23" spans="1:4">
      <c r="A23" s="33">
        <v>14</v>
      </c>
      <c r="B23" s="33">
        <v>4790</v>
      </c>
      <c r="C23" s="33">
        <v>2423</v>
      </c>
      <c r="D23" s="33">
        <v>2367</v>
      </c>
    </row>
    <row r="24" spans="1:4">
      <c r="A24" s="34" t="s">
        <v>91</v>
      </c>
      <c r="B24" s="34">
        <v>22192</v>
      </c>
      <c r="C24" s="34">
        <v>11361</v>
      </c>
      <c r="D24" s="34">
        <v>10831</v>
      </c>
    </row>
    <row r="25" spans="1:4">
      <c r="A25" s="33">
        <v>15</v>
      </c>
      <c r="B25" s="33">
        <v>4864</v>
      </c>
      <c r="C25" s="33">
        <v>2518</v>
      </c>
      <c r="D25" s="33">
        <v>2346</v>
      </c>
    </row>
    <row r="26" spans="1:4">
      <c r="A26" s="33">
        <v>16</v>
      </c>
      <c r="B26" s="33">
        <v>4839</v>
      </c>
      <c r="C26" s="33">
        <v>2395</v>
      </c>
      <c r="D26" s="33">
        <v>2444</v>
      </c>
    </row>
    <row r="27" spans="1:4">
      <c r="A27" s="33">
        <v>17</v>
      </c>
      <c r="B27" s="33">
        <v>4330</v>
      </c>
      <c r="C27" s="33">
        <v>2232</v>
      </c>
      <c r="D27" s="33">
        <v>2098</v>
      </c>
    </row>
    <row r="28" spans="1:4">
      <c r="A28" s="33">
        <v>18</v>
      </c>
      <c r="B28" s="33">
        <v>4224</v>
      </c>
      <c r="C28" s="33">
        <v>2197</v>
      </c>
      <c r="D28" s="33">
        <v>2027</v>
      </c>
    </row>
    <row r="29" spans="1:4">
      <c r="A29" s="33">
        <v>19</v>
      </c>
      <c r="B29" s="33">
        <v>3935</v>
      </c>
      <c r="C29" s="33">
        <v>2019</v>
      </c>
      <c r="D29" s="33">
        <v>1916</v>
      </c>
    </row>
    <row r="30" spans="1:4">
      <c r="A30" s="34" t="s">
        <v>92</v>
      </c>
      <c r="B30" s="34">
        <v>20372</v>
      </c>
      <c r="C30" s="34">
        <v>10092</v>
      </c>
      <c r="D30" s="34">
        <v>10280</v>
      </c>
    </row>
    <row r="31" spans="1:4">
      <c r="A31" s="33">
        <v>20</v>
      </c>
      <c r="B31" s="33">
        <v>3612</v>
      </c>
      <c r="C31" s="33">
        <v>1902</v>
      </c>
      <c r="D31" s="33">
        <v>1710</v>
      </c>
    </row>
    <row r="32" spans="1:4">
      <c r="A32" s="33">
        <v>21</v>
      </c>
      <c r="B32" s="33">
        <v>3521</v>
      </c>
      <c r="C32" s="33">
        <v>1802</v>
      </c>
      <c r="D32" s="33">
        <v>1719</v>
      </c>
    </row>
    <row r="33" spans="1:4">
      <c r="A33" s="33">
        <v>22</v>
      </c>
      <c r="B33" s="33">
        <v>3472</v>
      </c>
      <c r="C33" s="33">
        <v>1751</v>
      </c>
      <c r="D33" s="33">
        <v>1721</v>
      </c>
    </row>
    <row r="34" spans="1:4">
      <c r="A34" s="33">
        <v>23</v>
      </c>
      <c r="B34" s="33">
        <v>4389</v>
      </c>
      <c r="C34" s="33">
        <v>2121</v>
      </c>
      <c r="D34" s="33">
        <v>2268</v>
      </c>
    </row>
    <row r="35" spans="1:4">
      <c r="A35" s="33">
        <v>24</v>
      </c>
      <c r="B35" s="33">
        <v>5378</v>
      </c>
      <c r="C35" s="33">
        <v>2516</v>
      </c>
      <c r="D35" s="33">
        <v>2862</v>
      </c>
    </row>
    <row r="36" spans="1:4">
      <c r="A36" s="34" t="s">
        <v>93</v>
      </c>
      <c r="B36" s="34">
        <v>39632</v>
      </c>
      <c r="C36" s="34">
        <v>18448</v>
      </c>
      <c r="D36" s="34">
        <v>21184</v>
      </c>
    </row>
    <row r="37" spans="1:4">
      <c r="A37" s="33">
        <v>25</v>
      </c>
      <c r="B37" s="33">
        <v>6038</v>
      </c>
      <c r="C37" s="33">
        <v>2777</v>
      </c>
      <c r="D37" s="33">
        <v>3261</v>
      </c>
    </row>
    <row r="38" spans="1:4">
      <c r="A38" s="33">
        <v>26</v>
      </c>
      <c r="B38" s="33">
        <v>7129</v>
      </c>
      <c r="C38" s="33">
        <v>3289</v>
      </c>
      <c r="D38" s="33">
        <v>3840</v>
      </c>
    </row>
    <row r="39" spans="1:4">
      <c r="A39" s="33">
        <v>27</v>
      </c>
      <c r="B39" s="33">
        <v>8069</v>
      </c>
      <c r="C39" s="33">
        <v>3776</v>
      </c>
      <c r="D39" s="33">
        <v>4293</v>
      </c>
    </row>
    <row r="40" spans="1:4">
      <c r="A40" s="33">
        <v>28</v>
      </c>
      <c r="B40" s="33">
        <v>8938</v>
      </c>
      <c r="C40" s="33">
        <v>4181</v>
      </c>
      <c r="D40" s="33">
        <v>4757</v>
      </c>
    </row>
    <row r="41" spans="1:4">
      <c r="A41" s="33">
        <v>29</v>
      </c>
      <c r="B41" s="33">
        <v>9458</v>
      </c>
      <c r="C41" s="33">
        <v>4425</v>
      </c>
      <c r="D41" s="33">
        <v>5033</v>
      </c>
    </row>
    <row r="42" spans="1:4">
      <c r="A42" s="34" t="s">
        <v>94</v>
      </c>
      <c r="B42" s="34">
        <v>50223</v>
      </c>
      <c r="C42" s="34">
        <v>24553</v>
      </c>
      <c r="D42" s="34">
        <v>25670</v>
      </c>
    </row>
    <row r="43" spans="1:4">
      <c r="A43" s="33">
        <v>30</v>
      </c>
      <c r="B43" s="33">
        <v>9858</v>
      </c>
      <c r="C43" s="33">
        <v>4656</v>
      </c>
      <c r="D43" s="33">
        <v>5202</v>
      </c>
    </row>
    <row r="44" spans="1:4">
      <c r="A44" s="33">
        <v>31</v>
      </c>
      <c r="B44" s="33">
        <v>10247</v>
      </c>
      <c r="C44" s="33">
        <v>4941</v>
      </c>
      <c r="D44" s="33">
        <v>5306</v>
      </c>
    </row>
    <row r="45" spans="1:4">
      <c r="A45" s="33">
        <v>32</v>
      </c>
      <c r="B45" s="33">
        <v>10111</v>
      </c>
      <c r="C45" s="33">
        <v>4949</v>
      </c>
      <c r="D45" s="33">
        <v>5162</v>
      </c>
    </row>
    <row r="46" spans="1:4">
      <c r="A46" s="33">
        <v>33</v>
      </c>
      <c r="B46" s="33">
        <v>10026</v>
      </c>
      <c r="C46" s="33">
        <v>5087</v>
      </c>
      <c r="D46" s="33">
        <v>4939</v>
      </c>
    </row>
    <row r="47" spans="1:4">
      <c r="A47" s="33">
        <v>34</v>
      </c>
      <c r="B47" s="33">
        <v>9981</v>
      </c>
      <c r="C47" s="33">
        <v>4920</v>
      </c>
      <c r="D47" s="33">
        <v>5061</v>
      </c>
    </row>
    <row r="48" spans="1:4">
      <c r="A48" s="34" t="s">
        <v>95</v>
      </c>
      <c r="B48" s="34">
        <v>47107</v>
      </c>
      <c r="C48" s="34">
        <v>23583</v>
      </c>
      <c r="D48" s="34">
        <v>23524</v>
      </c>
    </row>
    <row r="49" spans="1:4">
      <c r="A49" s="33">
        <v>35</v>
      </c>
      <c r="B49" s="33">
        <v>9345</v>
      </c>
      <c r="C49" s="33">
        <v>4682</v>
      </c>
      <c r="D49" s="33">
        <v>4663</v>
      </c>
    </row>
    <row r="50" spans="1:4">
      <c r="A50" s="33">
        <v>36</v>
      </c>
      <c r="B50" s="33">
        <v>9403</v>
      </c>
      <c r="C50" s="33">
        <v>4730</v>
      </c>
      <c r="D50" s="33">
        <v>4673</v>
      </c>
    </row>
    <row r="51" spans="1:4">
      <c r="A51" s="33">
        <v>37</v>
      </c>
      <c r="B51" s="33">
        <v>9130</v>
      </c>
      <c r="C51" s="33">
        <v>4637</v>
      </c>
      <c r="D51" s="33">
        <v>4493</v>
      </c>
    </row>
    <row r="52" spans="1:4">
      <c r="A52" s="33">
        <v>38</v>
      </c>
      <c r="B52" s="33">
        <v>9501</v>
      </c>
      <c r="C52" s="33">
        <v>4635</v>
      </c>
      <c r="D52" s="33">
        <v>4866</v>
      </c>
    </row>
    <row r="53" spans="1:4">
      <c r="A53" s="33">
        <v>39</v>
      </c>
      <c r="B53" s="33">
        <v>9728</v>
      </c>
      <c r="C53" s="33">
        <v>4899</v>
      </c>
      <c r="D53" s="33">
        <v>4829</v>
      </c>
    </row>
    <row r="54" spans="1:4">
      <c r="A54" s="34" t="s">
        <v>96</v>
      </c>
      <c r="B54" s="34">
        <v>46662</v>
      </c>
      <c r="C54" s="34">
        <v>23102</v>
      </c>
      <c r="D54" s="34">
        <v>23560</v>
      </c>
    </row>
    <row r="55" spans="1:4">
      <c r="A55" s="33">
        <v>40</v>
      </c>
      <c r="B55" s="33">
        <v>9911</v>
      </c>
      <c r="C55" s="33">
        <v>4960</v>
      </c>
      <c r="D55" s="33">
        <v>4951</v>
      </c>
    </row>
    <row r="56" spans="1:4">
      <c r="A56" s="33">
        <v>41</v>
      </c>
      <c r="B56" s="33">
        <v>9848</v>
      </c>
      <c r="C56" s="33">
        <v>4865</v>
      </c>
      <c r="D56" s="33">
        <v>4983</v>
      </c>
    </row>
    <row r="57" spans="1:4">
      <c r="A57" s="33">
        <v>42</v>
      </c>
      <c r="B57" s="33">
        <v>9221</v>
      </c>
      <c r="C57" s="33">
        <v>4597</v>
      </c>
      <c r="D57" s="33">
        <v>4624</v>
      </c>
    </row>
    <row r="58" spans="1:4">
      <c r="A58" s="33">
        <v>43</v>
      </c>
      <c r="B58" s="33">
        <v>8802</v>
      </c>
      <c r="C58" s="33">
        <v>4325</v>
      </c>
      <c r="D58" s="33">
        <v>4477</v>
      </c>
    </row>
    <row r="59" spans="1:4">
      <c r="A59" s="33">
        <v>44</v>
      </c>
      <c r="B59" s="33">
        <v>8880</v>
      </c>
      <c r="C59" s="33">
        <v>4355</v>
      </c>
      <c r="D59" s="33">
        <v>4525</v>
      </c>
    </row>
    <row r="60" spans="1:4">
      <c r="A60" s="34" t="s">
        <v>97</v>
      </c>
      <c r="B60" s="34">
        <v>41407</v>
      </c>
      <c r="C60" s="34">
        <v>20392</v>
      </c>
      <c r="D60" s="34">
        <v>21015</v>
      </c>
    </row>
    <row r="61" spans="1:4">
      <c r="A61" s="33">
        <v>45</v>
      </c>
      <c r="B61" s="33">
        <v>8795</v>
      </c>
      <c r="C61" s="33">
        <v>4342</v>
      </c>
      <c r="D61" s="33">
        <v>4453</v>
      </c>
    </row>
    <row r="62" spans="1:4">
      <c r="A62" s="33">
        <v>46</v>
      </c>
      <c r="B62" s="33">
        <v>8258</v>
      </c>
      <c r="C62" s="33">
        <v>4123</v>
      </c>
      <c r="D62" s="33">
        <v>4135</v>
      </c>
    </row>
    <row r="63" spans="1:4">
      <c r="A63" s="33">
        <v>47</v>
      </c>
      <c r="B63" s="33">
        <v>8249</v>
      </c>
      <c r="C63" s="33">
        <v>4051</v>
      </c>
      <c r="D63" s="33">
        <v>4198</v>
      </c>
    </row>
    <row r="64" spans="1:4">
      <c r="A64" s="33">
        <v>48</v>
      </c>
      <c r="B64" s="33">
        <v>8217</v>
      </c>
      <c r="C64" s="33">
        <v>4053</v>
      </c>
      <c r="D64" s="33">
        <v>4164</v>
      </c>
    </row>
    <row r="65" spans="1:4">
      <c r="A65" s="33">
        <v>49</v>
      </c>
      <c r="B65" s="33">
        <v>7888</v>
      </c>
      <c r="C65" s="33">
        <v>3823</v>
      </c>
      <c r="D65" s="33">
        <v>4065</v>
      </c>
    </row>
    <row r="66" spans="1:4">
      <c r="A66" s="34" t="s">
        <v>98</v>
      </c>
      <c r="B66" s="34">
        <v>31829</v>
      </c>
      <c r="C66" s="34">
        <v>15380</v>
      </c>
      <c r="D66" s="34">
        <v>16449</v>
      </c>
    </row>
    <row r="67" spans="1:4">
      <c r="A67" s="33">
        <v>50</v>
      </c>
      <c r="B67" s="33">
        <v>7119</v>
      </c>
      <c r="C67" s="33">
        <v>3401</v>
      </c>
      <c r="D67" s="33">
        <v>3718</v>
      </c>
    </row>
    <row r="68" spans="1:4">
      <c r="A68" s="33">
        <v>51</v>
      </c>
      <c r="B68" s="33">
        <v>7016</v>
      </c>
      <c r="C68" s="33">
        <v>3445</v>
      </c>
      <c r="D68" s="33">
        <v>3571</v>
      </c>
    </row>
    <row r="69" spans="1:4">
      <c r="A69" s="33">
        <v>52</v>
      </c>
      <c r="B69" s="33">
        <v>6283</v>
      </c>
      <c r="C69" s="33">
        <v>3043</v>
      </c>
      <c r="D69" s="33">
        <v>3240</v>
      </c>
    </row>
    <row r="70" spans="1:4">
      <c r="A70" s="33">
        <v>53</v>
      </c>
      <c r="B70" s="33">
        <v>5855</v>
      </c>
      <c r="C70" s="33">
        <v>2851</v>
      </c>
      <c r="D70" s="33">
        <v>3004</v>
      </c>
    </row>
    <row r="71" spans="1:4">
      <c r="A71" s="33">
        <v>54</v>
      </c>
      <c r="B71" s="33">
        <v>5556</v>
      </c>
      <c r="C71" s="33">
        <v>2640</v>
      </c>
      <c r="D71" s="33">
        <v>2916</v>
      </c>
    </row>
    <row r="72" spans="1:4">
      <c r="A72" s="34" t="s">
        <v>99</v>
      </c>
      <c r="B72" s="34">
        <v>25114</v>
      </c>
      <c r="C72" s="34">
        <v>11738</v>
      </c>
      <c r="D72" s="34">
        <v>13376</v>
      </c>
    </row>
    <row r="73" spans="1:4">
      <c r="A73" s="33">
        <v>55</v>
      </c>
      <c r="B73" s="33">
        <v>5214</v>
      </c>
      <c r="C73" s="33">
        <v>2419</v>
      </c>
      <c r="D73" s="33">
        <v>2795</v>
      </c>
    </row>
    <row r="74" spans="1:4">
      <c r="A74" s="33">
        <v>56</v>
      </c>
      <c r="B74" s="33">
        <v>5031</v>
      </c>
      <c r="C74" s="33">
        <v>2309</v>
      </c>
      <c r="D74" s="33">
        <v>2722</v>
      </c>
    </row>
    <row r="75" spans="1:4">
      <c r="A75" s="33">
        <v>57</v>
      </c>
      <c r="B75" s="33">
        <v>5042</v>
      </c>
      <c r="C75" s="33">
        <v>2404</v>
      </c>
      <c r="D75" s="33">
        <v>2638</v>
      </c>
    </row>
    <row r="76" spans="1:4">
      <c r="A76" s="33">
        <v>58</v>
      </c>
      <c r="B76" s="33">
        <v>4901</v>
      </c>
      <c r="C76" s="33">
        <v>2278</v>
      </c>
      <c r="D76" s="33">
        <v>2623</v>
      </c>
    </row>
    <row r="77" spans="1:4">
      <c r="A77" s="33">
        <v>59</v>
      </c>
      <c r="B77" s="33">
        <v>4926</v>
      </c>
      <c r="C77" s="33">
        <v>2328</v>
      </c>
      <c r="D77" s="33">
        <v>2598</v>
      </c>
    </row>
    <row r="78" spans="1:4">
      <c r="A78" s="34" t="s">
        <v>100</v>
      </c>
      <c r="B78" s="34">
        <v>25895</v>
      </c>
      <c r="C78" s="34">
        <v>11763</v>
      </c>
      <c r="D78" s="34">
        <v>14132</v>
      </c>
    </row>
    <row r="79" spans="1:4">
      <c r="A79" s="33">
        <v>60</v>
      </c>
      <c r="B79" s="33">
        <v>4968</v>
      </c>
      <c r="C79" s="33">
        <v>2280</v>
      </c>
      <c r="D79" s="33">
        <v>2688</v>
      </c>
    </row>
    <row r="80" spans="1:4">
      <c r="A80" s="33">
        <v>61</v>
      </c>
      <c r="B80" s="33">
        <v>5110</v>
      </c>
      <c r="C80" s="33">
        <v>2377</v>
      </c>
      <c r="D80" s="33">
        <v>2733</v>
      </c>
    </row>
    <row r="81" spans="1:4">
      <c r="A81" s="33">
        <v>62</v>
      </c>
      <c r="B81" s="33">
        <v>5008</v>
      </c>
      <c r="C81" s="33">
        <v>2330</v>
      </c>
      <c r="D81" s="33">
        <v>2678</v>
      </c>
    </row>
    <row r="82" spans="1:4">
      <c r="A82" s="33">
        <v>63</v>
      </c>
      <c r="B82" s="33">
        <v>5258</v>
      </c>
      <c r="C82" s="33">
        <v>2372</v>
      </c>
      <c r="D82" s="33">
        <v>2886</v>
      </c>
    </row>
    <row r="83" spans="1:4">
      <c r="A83" s="33">
        <v>64</v>
      </c>
      <c r="B83" s="33">
        <v>5551</v>
      </c>
      <c r="C83" s="33">
        <v>2404</v>
      </c>
      <c r="D83" s="33">
        <v>3147</v>
      </c>
    </row>
    <row r="84" spans="1:4">
      <c r="A84" s="34" t="s">
        <v>101</v>
      </c>
      <c r="B84" s="34">
        <v>32203</v>
      </c>
      <c r="C84" s="34">
        <v>13586</v>
      </c>
      <c r="D84" s="34">
        <v>18617</v>
      </c>
    </row>
    <row r="85" spans="1:4">
      <c r="A85" s="33">
        <v>65</v>
      </c>
      <c r="B85" s="33">
        <v>5941</v>
      </c>
      <c r="C85" s="33">
        <v>2603</v>
      </c>
      <c r="D85" s="33">
        <v>3338</v>
      </c>
    </row>
    <row r="86" spans="1:4">
      <c r="A86" s="33">
        <v>66</v>
      </c>
      <c r="B86" s="33">
        <v>6161</v>
      </c>
      <c r="C86" s="33">
        <v>2629</v>
      </c>
      <c r="D86" s="33">
        <v>3532</v>
      </c>
    </row>
    <row r="87" spans="1:4">
      <c r="A87" s="33">
        <v>67</v>
      </c>
      <c r="B87" s="33">
        <v>6671</v>
      </c>
      <c r="C87" s="33">
        <v>2750</v>
      </c>
      <c r="D87" s="33">
        <v>3921</v>
      </c>
    </row>
    <row r="88" spans="1:4">
      <c r="A88" s="33">
        <v>68</v>
      </c>
      <c r="B88" s="33">
        <v>6718</v>
      </c>
      <c r="C88" s="33">
        <v>2881</v>
      </c>
      <c r="D88" s="33">
        <v>3837</v>
      </c>
    </row>
    <row r="89" spans="1:4">
      <c r="A89" s="33">
        <v>69</v>
      </c>
      <c r="B89" s="33">
        <v>6712</v>
      </c>
      <c r="C89" s="33">
        <v>2723</v>
      </c>
      <c r="D89" s="33">
        <v>3989</v>
      </c>
    </row>
    <row r="90" spans="1:4">
      <c r="A90" s="34" t="s">
        <v>102</v>
      </c>
      <c r="B90" s="34">
        <v>31900</v>
      </c>
      <c r="C90" s="34">
        <v>12492</v>
      </c>
      <c r="D90" s="34">
        <v>19408</v>
      </c>
    </row>
    <row r="91" spans="1:4">
      <c r="A91" s="33">
        <v>70</v>
      </c>
      <c r="B91" s="33">
        <v>6638</v>
      </c>
      <c r="C91" s="33">
        <v>2607</v>
      </c>
      <c r="D91" s="33">
        <v>4031</v>
      </c>
    </row>
    <row r="92" spans="1:4">
      <c r="A92" s="33">
        <v>71</v>
      </c>
      <c r="B92" s="33">
        <v>6642</v>
      </c>
      <c r="C92" s="33">
        <v>2594</v>
      </c>
      <c r="D92" s="33">
        <v>4048</v>
      </c>
    </row>
    <row r="93" spans="1:4">
      <c r="A93" s="33">
        <v>72</v>
      </c>
      <c r="B93" s="33">
        <v>6404</v>
      </c>
      <c r="C93" s="33">
        <v>2511</v>
      </c>
      <c r="D93" s="33">
        <v>3893</v>
      </c>
    </row>
    <row r="94" spans="1:4">
      <c r="A94" s="33">
        <v>73</v>
      </c>
      <c r="B94" s="33">
        <v>6235</v>
      </c>
      <c r="C94" s="33">
        <v>2420</v>
      </c>
      <c r="D94" s="33">
        <v>3815</v>
      </c>
    </row>
    <row r="95" spans="1:4">
      <c r="A95" s="33">
        <v>74</v>
      </c>
      <c r="B95" s="33">
        <v>5981</v>
      </c>
      <c r="C95" s="33">
        <v>2360</v>
      </c>
      <c r="D95" s="33">
        <v>3621</v>
      </c>
    </row>
    <row r="96" spans="1:4">
      <c r="A96" s="34" t="s">
        <v>103</v>
      </c>
      <c r="B96" s="34">
        <v>25832</v>
      </c>
      <c r="C96" s="34">
        <v>9701</v>
      </c>
      <c r="D96" s="34">
        <v>16131</v>
      </c>
    </row>
    <row r="97" spans="1:4">
      <c r="A97" s="33">
        <v>75</v>
      </c>
      <c r="B97" s="33">
        <v>5816</v>
      </c>
      <c r="C97" s="33">
        <v>2231</v>
      </c>
      <c r="D97" s="33">
        <v>3585</v>
      </c>
    </row>
    <row r="98" spans="1:4">
      <c r="A98" s="33">
        <v>76</v>
      </c>
      <c r="B98" s="33">
        <v>5870</v>
      </c>
      <c r="C98" s="33">
        <v>2239</v>
      </c>
      <c r="D98" s="33">
        <v>3631</v>
      </c>
    </row>
    <row r="99" spans="1:4">
      <c r="A99" s="33">
        <v>77</v>
      </c>
      <c r="B99" s="33">
        <v>5527</v>
      </c>
      <c r="C99" s="33">
        <v>2066</v>
      </c>
      <c r="D99" s="33">
        <v>3461</v>
      </c>
    </row>
    <row r="100" spans="1:4">
      <c r="A100" s="33">
        <v>78</v>
      </c>
      <c r="B100" s="33">
        <v>5638</v>
      </c>
      <c r="C100" s="33">
        <v>2120</v>
      </c>
      <c r="D100" s="33">
        <v>3518</v>
      </c>
    </row>
    <row r="101" spans="1:4">
      <c r="A101" s="33">
        <v>79</v>
      </c>
      <c r="B101" s="33">
        <v>2981</v>
      </c>
      <c r="C101" s="33">
        <v>1045</v>
      </c>
      <c r="D101" s="33">
        <v>1936</v>
      </c>
    </row>
    <row r="102" spans="1:4">
      <c r="A102" s="34" t="s">
        <v>104</v>
      </c>
      <c r="B102" s="34">
        <v>11363</v>
      </c>
      <c r="C102" s="34">
        <v>3938</v>
      </c>
      <c r="D102" s="34">
        <v>7425</v>
      </c>
    </row>
    <row r="103" spans="1:4">
      <c r="A103" s="33">
        <v>80</v>
      </c>
      <c r="B103" s="33">
        <v>2425</v>
      </c>
      <c r="C103" s="33">
        <v>875</v>
      </c>
      <c r="D103" s="33">
        <v>1550</v>
      </c>
    </row>
    <row r="104" spans="1:4">
      <c r="A104" s="33">
        <v>81</v>
      </c>
      <c r="B104" s="33">
        <v>2363</v>
      </c>
      <c r="C104" s="33">
        <v>825</v>
      </c>
      <c r="D104" s="33">
        <v>1538</v>
      </c>
    </row>
    <row r="105" spans="1:4">
      <c r="A105" s="33">
        <v>82</v>
      </c>
      <c r="B105" s="33">
        <v>2336</v>
      </c>
      <c r="C105" s="33">
        <v>846</v>
      </c>
      <c r="D105" s="33">
        <v>1490</v>
      </c>
    </row>
    <row r="106" spans="1:4">
      <c r="A106" s="33">
        <v>83</v>
      </c>
      <c r="B106" s="33">
        <v>2135</v>
      </c>
      <c r="C106" s="33">
        <v>746</v>
      </c>
      <c r="D106" s="33">
        <v>1389</v>
      </c>
    </row>
    <row r="107" spans="1:4">
      <c r="A107" s="33">
        <v>84</v>
      </c>
      <c r="B107" s="33">
        <v>2104</v>
      </c>
      <c r="C107" s="33">
        <v>646</v>
      </c>
      <c r="D107" s="33">
        <v>1458</v>
      </c>
    </row>
    <row r="108" spans="1:4">
      <c r="A108" s="34" t="s">
        <v>235</v>
      </c>
      <c r="B108" s="34">
        <v>9050</v>
      </c>
      <c r="C108" s="34">
        <v>2591</v>
      </c>
      <c r="D108" s="34">
        <v>6459</v>
      </c>
    </row>
    <row r="109" spans="1:4">
      <c r="A109" s="112">
        <v>85</v>
      </c>
      <c r="B109" s="112">
        <v>2213</v>
      </c>
      <c r="C109" s="112">
        <v>660</v>
      </c>
      <c r="D109" s="112">
        <v>1553</v>
      </c>
    </row>
    <row r="110" spans="1:4">
      <c r="A110" s="112">
        <v>86</v>
      </c>
      <c r="B110" s="112">
        <v>1987</v>
      </c>
      <c r="C110" s="112">
        <v>600</v>
      </c>
      <c r="D110" s="112">
        <v>1387</v>
      </c>
    </row>
    <row r="111" spans="1:4">
      <c r="A111" s="112">
        <v>87</v>
      </c>
      <c r="B111" s="112">
        <v>1781</v>
      </c>
      <c r="C111" s="112">
        <v>482</v>
      </c>
      <c r="D111" s="112">
        <v>1299</v>
      </c>
    </row>
    <row r="112" spans="1:4">
      <c r="A112" s="112">
        <v>88</v>
      </c>
      <c r="B112" s="112">
        <v>1677</v>
      </c>
      <c r="C112" s="112">
        <v>451</v>
      </c>
      <c r="D112" s="112">
        <v>1226</v>
      </c>
    </row>
    <row r="113" spans="1:4">
      <c r="A113" s="112">
        <v>89</v>
      </c>
      <c r="B113" s="112">
        <v>1392</v>
      </c>
      <c r="C113" s="112">
        <v>398</v>
      </c>
      <c r="D113" s="112">
        <v>994</v>
      </c>
    </row>
    <row r="114" spans="1:4">
      <c r="A114" s="34" t="s">
        <v>236</v>
      </c>
      <c r="B114" s="34">
        <v>4254</v>
      </c>
      <c r="C114" s="34">
        <v>1136</v>
      </c>
      <c r="D114" s="34">
        <v>3118</v>
      </c>
    </row>
    <row r="115" spans="1:4">
      <c r="A115" s="112">
        <v>90</v>
      </c>
      <c r="B115" s="112">
        <v>1207</v>
      </c>
      <c r="C115" s="112">
        <v>308</v>
      </c>
      <c r="D115" s="112">
        <v>899</v>
      </c>
    </row>
    <row r="116" spans="1:4">
      <c r="A116" s="112">
        <v>91</v>
      </c>
      <c r="B116" s="112">
        <v>1029</v>
      </c>
      <c r="C116" s="112">
        <v>282</v>
      </c>
      <c r="D116" s="112">
        <v>747</v>
      </c>
    </row>
    <row r="117" spans="1:4">
      <c r="A117" s="112">
        <v>92</v>
      </c>
      <c r="B117" s="112">
        <v>840</v>
      </c>
      <c r="C117" s="112">
        <v>221</v>
      </c>
      <c r="D117" s="112">
        <v>619</v>
      </c>
    </row>
    <row r="118" spans="1:4">
      <c r="A118" s="112">
        <v>93</v>
      </c>
      <c r="B118" s="112">
        <v>699</v>
      </c>
      <c r="C118" s="112">
        <v>201</v>
      </c>
      <c r="D118" s="112">
        <v>498</v>
      </c>
    </row>
    <row r="119" spans="1:4">
      <c r="A119" s="112">
        <v>94</v>
      </c>
      <c r="B119" s="112">
        <v>479</v>
      </c>
      <c r="C119" s="112">
        <v>124</v>
      </c>
      <c r="D119" s="112">
        <v>355</v>
      </c>
    </row>
    <row r="120" spans="1:4">
      <c r="A120" s="34" t="s">
        <v>237</v>
      </c>
      <c r="B120" s="34">
        <v>1062</v>
      </c>
      <c r="C120" s="34">
        <v>247</v>
      </c>
      <c r="D120" s="34">
        <v>815</v>
      </c>
    </row>
    <row r="121" spans="1:4">
      <c r="A121" s="112">
        <v>95</v>
      </c>
      <c r="B121" s="112">
        <v>357</v>
      </c>
      <c r="C121" s="112">
        <v>88</v>
      </c>
      <c r="D121" s="112">
        <v>269</v>
      </c>
    </row>
    <row r="122" spans="1:4">
      <c r="A122" s="112">
        <v>96</v>
      </c>
      <c r="B122" s="112">
        <v>288</v>
      </c>
      <c r="C122" s="112">
        <v>55</v>
      </c>
      <c r="D122" s="112">
        <v>233</v>
      </c>
    </row>
    <row r="123" spans="1:4">
      <c r="A123" s="112">
        <v>97</v>
      </c>
      <c r="B123" s="112">
        <v>166</v>
      </c>
      <c r="C123" s="112">
        <v>44</v>
      </c>
      <c r="D123" s="112">
        <v>122</v>
      </c>
    </row>
    <row r="124" spans="1:4">
      <c r="A124" s="112">
        <v>98</v>
      </c>
      <c r="B124" s="112">
        <v>154</v>
      </c>
      <c r="C124" s="112">
        <v>38</v>
      </c>
      <c r="D124" s="112">
        <v>116</v>
      </c>
    </row>
    <row r="125" spans="1:4">
      <c r="A125" s="112">
        <v>99</v>
      </c>
      <c r="B125" s="112">
        <v>97</v>
      </c>
      <c r="C125" s="112">
        <v>22</v>
      </c>
      <c r="D125" s="112">
        <v>75</v>
      </c>
    </row>
    <row r="126" spans="1:4">
      <c r="A126" s="34" t="s">
        <v>234</v>
      </c>
      <c r="B126" s="120">
        <v>195</v>
      </c>
      <c r="C126" s="120">
        <v>39</v>
      </c>
      <c r="D126" s="120">
        <v>156</v>
      </c>
    </row>
    <row r="128" spans="1:4" ht="21.75" customHeight="1">
      <c r="A128" s="32" t="s">
        <v>109</v>
      </c>
    </row>
    <row r="129" spans="1:15">
      <c r="A129" s="135" t="s">
        <v>108</v>
      </c>
      <c r="B129" s="136" t="s">
        <v>2</v>
      </c>
      <c r="C129" s="136" t="s">
        <v>227</v>
      </c>
      <c r="D129" s="136" t="s">
        <v>3</v>
      </c>
      <c r="E129" s="136" t="s">
        <v>228</v>
      </c>
      <c r="F129" s="136" t="s">
        <v>4</v>
      </c>
      <c r="G129" s="137" t="s">
        <v>229</v>
      </c>
    </row>
    <row r="130" spans="1:15">
      <c r="A130" s="138" t="s">
        <v>105</v>
      </c>
      <c r="B130" s="139">
        <v>83892</v>
      </c>
      <c r="C130" s="139">
        <f>ROUND((Ludnosc_wedlug_ekonomicznych_grup_wieku[[#This Row],[Poznań]]/SUM(Ludnosc_wedlug_ekonomicznych_grup_wieku[Poznań])*100),1)</f>
        <v>15.6</v>
      </c>
      <c r="D130" s="139">
        <v>665656</v>
      </c>
      <c r="E130" s="139">
        <f>ROUND((Ludnosc_wedlug_ekonomicznych_grup_wieku[[#This Row],[Wielkopolskie]]/SUM(Ludnosc_wedlug_ekonomicznych_grup_wieku[Wielkopolskie])*100),1)</f>
        <v>19.100000000000001</v>
      </c>
      <c r="F130" s="139">
        <v>6744961</v>
      </c>
      <c r="G130" s="139">
        <f>ROUND((Ludnosc_wedlug_ekonomicznych_grup_wieku[[#This Row],[Polska]]/SUM(Ludnosc_wedlug_ekonomicznych_grup_wieku[Polska])*100),1)</f>
        <v>18</v>
      </c>
      <c r="M130" s="107"/>
      <c r="N130" s="107"/>
      <c r="O130" s="107"/>
    </row>
    <row r="131" spans="1:15">
      <c r="A131" s="138" t="s">
        <v>106</v>
      </c>
      <c r="B131" s="139">
        <v>322268</v>
      </c>
      <c r="C131" s="139">
        <f>ROUND((Ludnosc_wedlug_ekonomicznych_grup_wieku[[#This Row],[Poznań]]/SUM(Ludnosc_wedlug_ekonomicznych_grup_wieku[Poznań])*100),1)</f>
        <v>60.1</v>
      </c>
      <c r="D131" s="139">
        <v>2041382</v>
      </c>
      <c r="E131" s="139">
        <f>ROUND((Ludnosc_wedlug_ekonomicznych_grup_wieku[[#This Row],[Wielkopolskie]]/SUM(Ludnosc_wedlug_ekonomicznych_grup_wieku[Wielkopolskie])*100),1)</f>
        <v>58.7</v>
      </c>
      <c r="F131" s="139">
        <v>21834117</v>
      </c>
      <c r="G131" s="140">
        <f>ROUND((Ludnosc_wedlug_ekonomicznych_grup_wieku[[#This Row],[Polska]]/SUM(Ludnosc_wedlug_ekonomicznych_grup_wieku[Polska])*100),1)</f>
        <v>58.2</v>
      </c>
      <c r="M131" s="107"/>
      <c r="N131" s="107"/>
      <c r="O131" s="107"/>
    </row>
    <row r="132" spans="1:15">
      <c r="A132" s="138" t="s">
        <v>107</v>
      </c>
      <c r="B132" s="139">
        <v>129991</v>
      </c>
      <c r="C132" s="139">
        <f>ROUND((Ludnosc_wedlug_ekonomicznych_grup_wieku[[#This Row],[Poznań]]/SUM(Ludnosc_wedlug_ekonomicznych_grup_wieku[Poznań])*100),1)</f>
        <v>24.2</v>
      </c>
      <c r="D132" s="139">
        <v>772948</v>
      </c>
      <c r="E132" s="139">
        <f>ROUND((Ludnosc_wedlug_ekonomicznych_grup_wieku[[#This Row],[Wielkopolskie]]/SUM(Ludnosc_wedlug_ekonomicznych_grup_wieku[Wielkopolskie])*100),1)</f>
        <v>22.2</v>
      </c>
      <c r="F132" s="139">
        <v>8910009</v>
      </c>
      <c r="G132" s="140">
        <f>ROUND((Ludnosc_wedlug_ekonomicznych_grup_wieku[[#This Row],[Polska]]/SUM(Ludnosc_wedlug_ekonomicznych_grup_wieku[Polska])*100),1)</f>
        <v>23.8</v>
      </c>
      <c r="M132" s="107"/>
      <c r="N132" s="107"/>
      <c r="O132" s="107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P28"/>
  <sheetViews>
    <sheetView zoomScaleNormal="100" workbookViewId="0"/>
  </sheetViews>
  <sheetFormatPr defaultRowHeight="14.25"/>
  <cols>
    <col min="1" max="1" width="16.5" style="1" customWidth="1"/>
    <col min="2" max="2" width="15.625" style="1" customWidth="1"/>
    <col min="3" max="4" width="15.625" customWidth="1"/>
    <col min="5" max="5" width="12.875" customWidth="1"/>
    <col min="6" max="6" width="12.625" customWidth="1"/>
    <col min="7" max="16" width="11.75" customWidth="1"/>
  </cols>
  <sheetData>
    <row r="1" spans="1:16" ht="39.75" customHeight="1">
      <c r="A1" s="4" t="s">
        <v>72</v>
      </c>
    </row>
    <row r="2" spans="1:16">
      <c r="A2" s="142" t="s">
        <v>57</v>
      </c>
      <c r="B2" s="143" t="s">
        <v>58</v>
      </c>
      <c r="C2" s="143" t="s">
        <v>59</v>
      </c>
      <c r="D2" s="143" t="s">
        <v>60</v>
      </c>
      <c r="E2" s="143" t="s">
        <v>61</v>
      </c>
      <c r="F2" s="143" t="s">
        <v>62</v>
      </c>
      <c r="G2" s="143" t="s">
        <v>63</v>
      </c>
      <c r="H2" s="143" t="s">
        <v>64</v>
      </c>
      <c r="I2" s="143" t="s">
        <v>65</v>
      </c>
      <c r="J2" s="143" t="s">
        <v>66</v>
      </c>
      <c r="K2" s="143" t="s">
        <v>67</v>
      </c>
      <c r="L2" s="143" t="s">
        <v>68</v>
      </c>
      <c r="M2" s="143" t="s">
        <v>69</v>
      </c>
      <c r="N2" s="143" t="s">
        <v>70</v>
      </c>
      <c r="O2" s="144" t="s">
        <v>224</v>
      </c>
      <c r="P2" s="144" t="s">
        <v>241</v>
      </c>
    </row>
    <row r="3" spans="1:16">
      <c r="A3" s="2" t="s">
        <v>71</v>
      </c>
      <c r="B3" s="31">
        <v>901.8</v>
      </c>
      <c r="C3" s="31">
        <v>891.4</v>
      </c>
      <c r="D3" s="31">
        <v>911.7</v>
      </c>
      <c r="E3" s="31">
        <v>932.4</v>
      </c>
      <c r="F3" s="31">
        <v>895.2</v>
      </c>
      <c r="G3" s="31">
        <v>954.8</v>
      </c>
      <c r="H3" s="31">
        <v>929.5</v>
      </c>
      <c r="I3" s="31">
        <v>954.4</v>
      </c>
      <c r="J3" s="31">
        <v>1006.2</v>
      </c>
      <c r="K3" s="31">
        <v>979.9</v>
      </c>
      <c r="L3" s="31">
        <v>1139.7</v>
      </c>
      <c r="M3" s="31">
        <v>1230.5</v>
      </c>
      <c r="N3" s="108">
        <v>1087.5999999999999</v>
      </c>
      <c r="O3" s="31">
        <v>1006.6</v>
      </c>
      <c r="P3" s="141">
        <v>1010.63</v>
      </c>
    </row>
    <row r="4" spans="1:16">
      <c r="A4" s="2" t="s">
        <v>2</v>
      </c>
      <c r="B4" s="31">
        <v>1012</v>
      </c>
      <c r="C4" s="31">
        <v>973.5</v>
      </c>
      <c r="D4" s="31">
        <v>1027.9000000000001</v>
      </c>
      <c r="E4" s="31">
        <v>1051.2</v>
      </c>
      <c r="F4" s="31">
        <v>1016.8</v>
      </c>
      <c r="G4" s="31">
        <v>1068.0999999999999</v>
      </c>
      <c r="H4" s="31">
        <v>1037</v>
      </c>
      <c r="I4" s="31">
        <v>1043.8</v>
      </c>
      <c r="J4" s="31">
        <v>1090.7</v>
      </c>
      <c r="K4" s="31">
        <v>1064</v>
      </c>
      <c r="L4" s="31">
        <v>1200.5999999999999</v>
      </c>
      <c r="M4" s="31">
        <v>1289.5999999999999</v>
      </c>
      <c r="N4" s="108">
        <v>1153.5999999999999</v>
      </c>
      <c r="O4" s="31">
        <v>1078.04</v>
      </c>
      <c r="P4" s="109">
        <v>1056.97</v>
      </c>
    </row>
    <row r="5" spans="1:16">
      <c r="A5" s="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108"/>
      <c r="O5" s="31"/>
      <c r="P5" s="109"/>
    </row>
    <row r="6" spans="1:16" ht="39.75" customHeight="1">
      <c r="A6" s="6" t="s">
        <v>246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108"/>
      <c r="O6" s="31"/>
      <c r="P6" s="109"/>
    </row>
    <row r="7" spans="1:16">
      <c r="A7" s="2" t="s">
        <v>37</v>
      </c>
      <c r="B7" s="149" t="s">
        <v>2</v>
      </c>
      <c r="C7" s="148" t="s">
        <v>247</v>
      </c>
      <c r="D7" s="148" t="s">
        <v>248</v>
      </c>
      <c r="E7" s="148" t="s">
        <v>249</v>
      </c>
      <c r="F7" s="148" t="s">
        <v>250</v>
      </c>
      <c r="G7" s="148" t="s">
        <v>251</v>
      </c>
      <c r="H7" s="31"/>
      <c r="I7" s="31"/>
      <c r="J7" s="31"/>
      <c r="K7" s="31"/>
      <c r="L7" s="31"/>
      <c r="M7" s="31"/>
      <c r="N7" s="108"/>
      <c r="O7" s="31"/>
      <c r="P7" s="109"/>
    </row>
    <row r="8" spans="1:16">
      <c r="A8" s="2" t="s">
        <v>252</v>
      </c>
      <c r="B8" s="109">
        <v>4.8499999999999996</v>
      </c>
      <c r="C8" s="31">
        <v>4.29</v>
      </c>
      <c r="D8" s="31">
        <v>6.72</v>
      </c>
      <c r="E8" s="31">
        <v>4.45</v>
      </c>
      <c r="F8" s="31">
        <v>4.42</v>
      </c>
      <c r="G8" s="31">
        <v>5.22</v>
      </c>
      <c r="H8" s="31"/>
      <c r="I8" s="31"/>
      <c r="J8" s="31"/>
      <c r="K8" s="31"/>
      <c r="L8" s="31"/>
      <c r="M8" s="31"/>
      <c r="N8" s="108"/>
      <c r="O8" s="31"/>
      <c r="P8" s="109"/>
    </row>
    <row r="9" spans="1:16">
      <c r="A9" s="2" t="s">
        <v>253</v>
      </c>
      <c r="B9" s="109">
        <v>7.45</v>
      </c>
      <c r="C9" s="31">
        <v>8.17</v>
      </c>
      <c r="D9" s="31">
        <v>7.74</v>
      </c>
      <c r="E9" s="31">
        <v>7.41</v>
      </c>
      <c r="F9" s="31">
        <v>7.2</v>
      </c>
      <c r="G9" s="31">
        <v>6.3</v>
      </c>
      <c r="H9" s="31"/>
      <c r="I9" s="31"/>
      <c r="J9" s="31"/>
      <c r="K9" s="31"/>
      <c r="L9" s="31"/>
      <c r="M9" s="31"/>
      <c r="N9" s="108"/>
      <c r="O9" s="31"/>
      <c r="P9" s="109"/>
    </row>
    <row r="10" spans="1:16">
      <c r="A10" s="2" t="s">
        <v>254</v>
      </c>
      <c r="B10" s="109">
        <v>10.57</v>
      </c>
      <c r="C10" s="31">
        <v>11.58</v>
      </c>
      <c r="D10" s="31">
        <v>11.37</v>
      </c>
      <c r="E10" s="31">
        <v>10.25</v>
      </c>
      <c r="F10" s="31">
        <v>8.7200000000000006</v>
      </c>
      <c r="G10" s="31">
        <v>12.75</v>
      </c>
      <c r="H10" s="31"/>
      <c r="I10" s="31"/>
      <c r="J10" s="31"/>
      <c r="K10" s="31"/>
      <c r="L10" s="31"/>
      <c r="M10" s="31"/>
      <c r="N10" s="108"/>
      <c r="O10" s="31"/>
      <c r="P10" s="109"/>
    </row>
    <row r="11" spans="1:16">
      <c r="A11" s="2" t="s">
        <v>255</v>
      </c>
      <c r="B11" s="109">
        <v>-3.12</v>
      </c>
      <c r="C11" s="150">
        <v>-3.41</v>
      </c>
      <c r="D11" s="150">
        <v>-3.63</v>
      </c>
      <c r="E11" s="150">
        <v>-2.84</v>
      </c>
      <c r="F11" s="150">
        <v>-1.52</v>
      </c>
      <c r="G11" s="150">
        <v>-6.45</v>
      </c>
      <c r="H11" s="31"/>
      <c r="I11" s="31"/>
      <c r="J11" s="31"/>
      <c r="K11" s="31"/>
      <c r="L11" s="31"/>
      <c r="M11" s="31"/>
      <c r="N11" s="108"/>
      <c r="O11" s="31"/>
      <c r="P11" s="109"/>
    </row>
    <row r="12" spans="1:16">
      <c r="A12" s="2"/>
      <c r="B12" s="109"/>
      <c r="C12" s="150"/>
      <c r="D12" s="150"/>
      <c r="E12" s="150"/>
      <c r="F12" s="150"/>
      <c r="G12" s="150"/>
      <c r="H12" s="31"/>
      <c r="I12" s="31"/>
      <c r="J12" s="31"/>
      <c r="K12" s="31"/>
      <c r="L12" s="31"/>
      <c r="M12" s="31"/>
      <c r="N12" s="108"/>
      <c r="O12" s="31"/>
      <c r="P12" s="109"/>
    </row>
    <row r="13" spans="1:16" ht="36.75" customHeight="1">
      <c r="A13" s="4" t="s">
        <v>242</v>
      </c>
      <c r="B13" s="4"/>
      <c r="C13" s="4"/>
      <c r="D13" s="4"/>
    </row>
    <row r="14" spans="1:16" s="5" customFormat="1" ht="29.25" customHeight="1" thickBot="1">
      <c r="A14" s="145" t="s">
        <v>179</v>
      </c>
      <c r="B14" s="146" t="s">
        <v>243</v>
      </c>
      <c r="C14" s="147" t="s">
        <v>244</v>
      </c>
      <c r="D14" s="147" t="s">
        <v>245</v>
      </c>
    </row>
    <row r="15" spans="1:16">
      <c r="A15" s="3">
        <v>2010</v>
      </c>
      <c r="B15" s="110">
        <v>-2685</v>
      </c>
      <c r="C15">
        <v>-320</v>
      </c>
      <c r="D15">
        <v>-3005</v>
      </c>
    </row>
    <row r="16" spans="1:16">
      <c r="A16" s="3">
        <v>2011</v>
      </c>
      <c r="B16" s="110">
        <v>-2253</v>
      </c>
      <c r="C16">
        <v>-240</v>
      </c>
      <c r="D16">
        <v>-2493</v>
      </c>
    </row>
    <row r="17" spans="1:8">
      <c r="A17" s="3">
        <v>2012</v>
      </c>
      <c r="B17" s="110">
        <v>-2103</v>
      </c>
      <c r="C17">
        <v>-207</v>
      </c>
      <c r="D17">
        <v>-2310</v>
      </c>
    </row>
    <row r="18" spans="1:8">
      <c r="A18" s="3">
        <v>2013</v>
      </c>
      <c r="B18" s="110">
        <v>-2206</v>
      </c>
      <c r="C18">
        <v>-372</v>
      </c>
      <c r="D18">
        <v>-2578</v>
      </c>
      <c r="H18" t="s">
        <v>256</v>
      </c>
    </row>
    <row r="19" spans="1:8">
      <c r="A19" s="3">
        <v>2014</v>
      </c>
      <c r="B19" s="110">
        <v>-1514</v>
      </c>
      <c r="C19">
        <v>-370</v>
      </c>
      <c r="D19">
        <v>-1884</v>
      </c>
    </row>
    <row r="20" spans="1:8">
      <c r="A20" s="3">
        <v>2015</v>
      </c>
      <c r="B20" s="110">
        <v>-1522</v>
      </c>
      <c r="C20">
        <v>-370</v>
      </c>
      <c r="D20">
        <v>-1892</v>
      </c>
    </row>
    <row r="21" spans="1:8">
      <c r="A21" s="3">
        <v>2016</v>
      </c>
      <c r="B21" s="110">
        <v>-1967</v>
      </c>
      <c r="C21">
        <v>159</v>
      </c>
      <c r="D21">
        <v>-1808</v>
      </c>
    </row>
    <row r="22" spans="1:8">
      <c r="A22" s="3">
        <v>2017</v>
      </c>
      <c r="B22" s="110">
        <v>-2047</v>
      </c>
      <c r="C22">
        <v>178</v>
      </c>
      <c r="D22">
        <v>-1869</v>
      </c>
    </row>
    <row r="23" spans="1:8">
      <c r="A23" s="3">
        <v>2018</v>
      </c>
      <c r="B23" s="110">
        <v>-2079</v>
      </c>
      <c r="C23">
        <v>192</v>
      </c>
      <c r="D23">
        <v>-1887</v>
      </c>
    </row>
    <row r="24" spans="1:8">
      <c r="A24" s="3">
        <v>2019</v>
      </c>
      <c r="B24" s="110">
        <v>-1849</v>
      </c>
      <c r="C24">
        <v>156</v>
      </c>
      <c r="D24">
        <v>-1693</v>
      </c>
    </row>
    <row r="25" spans="1:8">
      <c r="A25" s="3">
        <v>2020</v>
      </c>
      <c r="B25" s="110">
        <v>-1894</v>
      </c>
      <c r="C25">
        <v>171</v>
      </c>
      <c r="D25">
        <v>-1723</v>
      </c>
    </row>
    <row r="26" spans="1:8">
      <c r="A26" s="3">
        <v>2021</v>
      </c>
      <c r="B26" s="110">
        <v>-1404</v>
      </c>
      <c r="C26">
        <v>201</v>
      </c>
      <c r="D26">
        <v>-1203</v>
      </c>
    </row>
    <row r="27" spans="1:8">
      <c r="A27" s="3">
        <v>2022</v>
      </c>
      <c r="B27" s="110">
        <v>-1749</v>
      </c>
      <c r="C27">
        <v>199</v>
      </c>
      <c r="D27">
        <v>-1550</v>
      </c>
    </row>
    <row r="28" spans="1:8">
      <c r="A28" s="3">
        <v>2023</v>
      </c>
      <c r="B28" s="110">
        <v>-1367</v>
      </c>
      <c r="C28">
        <v>296</v>
      </c>
      <c r="D28">
        <v>-971</v>
      </c>
    </row>
  </sheetData>
  <conditionalFormatting sqref="B15:B28">
    <cfRule type="expression" dxfId="1" priority="1">
      <formula>LEN($B15)&lt;5</formula>
    </cfRule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52"/>
  <sheetViews>
    <sheetView workbookViewId="0"/>
  </sheetViews>
  <sheetFormatPr defaultRowHeight="14.25"/>
  <cols>
    <col min="1" max="1" width="32.375" customWidth="1"/>
    <col min="2" max="4" width="13.25" customWidth="1"/>
  </cols>
  <sheetData>
    <row r="1" spans="1:4" ht="36.75" customHeight="1">
      <c r="A1" s="32" t="s">
        <v>85</v>
      </c>
    </row>
    <row r="2" spans="1:4">
      <c r="A2" s="2" t="s">
        <v>134</v>
      </c>
      <c r="B2" s="117" t="s">
        <v>2</v>
      </c>
      <c r="C2" s="117" t="s">
        <v>3</v>
      </c>
      <c r="D2" s="118" t="s">
        <v>4</v>
      </c>
    </row>
    <row r="3" spans="1:4">
      <c r="A3" s="40" t="s">
        <v>70</v>
      </c>
      <c r="B3" s="41"/>
      <c r="C3" s="41"/>
      <c r="D3" s="41"/>
    </row>
    <row r="4" spans="1:4">
      <c r="A4" s="47" t="s">
        <v>73</v>
      </c>
      <c r="B4" s="41">
        <v>1.5</v>
      </c>
      <c r="C4" s="41">
        <v>3.3</v>
      </c>
      <c r="D4" s="41">
        <v>5.9</v>
      </c>
    </row>
    <row r="5" spans="1:4">
      <c r="A5" s="47" t="s">
        <v>74</v>
      </c>
      <c r="B5" s="41">
        <v>1.5</v>
      </c>
      <c r="C5" s="41">
        <v>3.3</v>
      </c>
      <c r="D5" s="41">
        <v>5.9</v>
      </c>
    </row>
    <row r="6" spans="1:4">
      <c r="A6" s="47" t="s">
        <v>75</v>
      </c>
      <c r="B6" s="41">
        <v>1.4</v>
      </c>
      <c r="C6" s="41">
        <v>3.2</v>
      </c>
      <c r="D6" s="41">
        <v>5.8</v>
      </c>
    </row>
    <row r="7" spans="1:4">
      <c r="A7" s="47" t="s">
        <v>76</v>
      </c>
      <c r="B7" s="41">
        <v>1.3</v>
      </c>
      <c r="C7" s="41">
        <v>3.1</v>
      </c>
      <c r="D7" s="41">
        <v>5.6</v>
      </c>
    </row>
    <row r="8" spans="1:4">
      <c r="A8" s="47" t="s">
        <v>77</v>
      </c>
      <c r="B8" s="41">
        <v>1.2</v>
      </c>
      <c r="C8" s="41">
        <v>2.9</v>
      </c>
      <c r="D8" s="41">
        <v>5.4</v>
      </c>
    </row>
    <row r="9" spans="1:4">
      <c r="A9" s="47" t="s">
        <v>78</v>
      </c>
      <c r="B9" s="41">
        <v>1.1000000000000001</v>
      </c>
      <c r="C9" s="41">
        <v>2.8</v>
      </c>
      <c r="D9" s="41">
        <v>5.2</v>
      </c>
    </row>
    <row r="10" spans="1:4">
      <c r="A10" s="47" t="s">
        <v>79</v>
      </c>
      <c r="B10" s="41">
        <v>1.1000000000000001</v>
      </c>
      <c r="C10" s="41">
        <v>2.8</v>
      </c>
      <c r="D10" s="41">
        <v>5.2</v>
      </c>
    </row>
    <row r="11" spans="1:4">
      <c r="A11" s="47" t="s">
        <v>80</v>
      </c>
      <c r="B11" s="41">
        <v>1.1000000000000001</v>
      </c>
      <c r="C11" s="41">
        <v>2.8</v>
      </c>
      <c r="D11" s="41">
        <v>5.2</v>
      </c>
    </row>
    <row r="12" spans="1:4">
      <c r="A12" s="47" t="s">
        <v>81</v>
      </c>
      <c r="B12" s="41">
        <v>1</v>
      </c>
      <c r="C12" s="41">
        <v>2.8</v>
      </c>
      <c r="D12" s="41">
        <v>5.0999999999999996</v>
      </c>
    </row>
    <row r="13" spans="1:4">
      <c r="A13" s="47" t="s">
        <v>82</v>
      </c>
      <c r="B13" s="41">
        <v>1</v>
      </c>
      <c r="C13" s="41">
        <v>2.8</v>
      </c>
      <c r="D13" s="41">
        <v>5.0999999999999996</v>
      </c>
    </row>
    <row r="14" spans="1:4">
      <c r="A14" s="47" t="s">
        <v>83</v>
      </c>
      <c r="B14" s="41">
        <v>1</v>
      </c>
      <c r="C14" s="41">
        <v>2.9</v>
      </c>
      <c r="D14" s="41">
        <v>5.0999999999999996</v>
      </c>
    </row>
    <row r="15" spans="1:4">
      <c r="A15" s="47" t="s">
        <v>84</v>
      </c>
      <c r="B15" s="41">
        <v>1</v>
      </c>
      <c r="C15" s="41">
        <v>2.9</v>
      </c>
      <c r="D15" s="41">
        <v>5.2</v>
      </c>
    </row>
    <row r="16" spans="1:4">
      <c r="A16" s="64">
        <v>2023</v>
      </c>
      <c r="B16" s="41"/>
      <c r="C16" s="41"/>
      <c r="D16" s="41"/>
    </row>
    <row r="17" spans="1:4">
      <c r="A17" s="47" t="s">
        <v>73</v>
      </c>
      <c r="B17" s="41">
        <v>1.1000000000000001</v>
      </c>
      <c r="C17" s="41">
        <v>3.2</v>
      </c>
      <c r="D17" s="41">
        <v>5.5</v>
      </c>
    </row>
    <row r="18" spans="1:4">
      <c r="A18" s="47" t="s">
        <v>74</v>
      </c>
      <c r="B18" s="41">
        <v>1.2</v>
      </c>
      <c r="C18" s="41">
        <v>3.2</v>
      </c>
      <c r="D18" s="41">
        <v>5.6</v>
      </c>
    </row>
    <row r="19" spans="1:4">
      <c r="A19" s="47" t="s">
        <v>75</v>
      </c>
      <c r="B19" s="41">
        <v>1.2</v>
      </c>
      <c r="C19" s="41">
        <v>3.2</v>
      </c>
      <c r="D19" s="41">
        <v>5.4</v>
      </c>
    </row>
    <row r="20" spans="1:4">
      <c r="A20" s="47" t="s">
        <v>76</v>
      </c>
      <c r="B20" s="41">
        <v>1.2</v>
      </c>
      <c r="C20" s="41">
        <v>3.1</v>
      </c>
      <c r="D20" s="41">
        <v>5.3</v>
      </c>
    </row>
    <row r="21" spans="1:4">
      <c r="A21" s="47" t="s">
        <v>77</v>
      </c>
      <c r="B21" s="41">
        <v>1.1000000000000001</v>
      </c>
      <c r="C21" s="41">
        <v>3</v>
      </c>
      <c r="D21" s="41">
        <v>5.0999999999999996</v>
      </c>
    </row>
    <row r="22" spans="1:4">
      <c r="A22" s="47" t="s">
        <v>78</v>
      </c>
      <c r="B22" s="41">
        <v>1.1000000000000001</v>
      </c>
      <c r="C22" s="41">
        <v>3</v>
      </c>
      <c r="D22" s="41">
        <v>5.0999999999999996</v>
      </c>
    </row>
    <row r="23" spans="1:4">
      <c r="A23" s="47" t="s">
        <v>79</v>
      </c>
      <c r="B23" s="41">
        <v>1.1000000000000001</v>
      </c>
      <c r="C23" s="41">
        <v>3</v>
      </c>
      <c r="D23" s="41">
        <v>5</v>
      </c>
    </row>
    <row r="24" spans="1:4">
      <c r="A24" s="47" t="s">
        <v>80</v>
      </c>
      <c r="B24" s="41">
        <v>1.1000000000000001</v>
      </c>
      <c r="C24" s="41">
        <v>3</v>
      </c>
      <c r="D24" s="41">
        <v>5</v>
      </c>
    </row>
    <row r="25" spans="1:4">
      <c r="A25" s="47" t="s">
        <v>81</v>
      </c>
      <c r="B25" s="41">
        <v>1.1000000000000001</v>
      </c>
      <c r="C25" s="41">
        <v>3</v>
      </c>
      <c r="D25" s="41">
        <v>5</v>
      </c>
    </row>
    <row r="26" spans="1:4">
      <c r="A26" s="47" t="s">
        <v>82</v>
      </c>
      <c r="B26" s="41">
        <v>1.1000000000000001</v>
      </c>
      <c r="C26" s="41">
        <v>3</v>
      </c>
      <c r="D26" s="41">
        <v>5</v>
      </c>
    </row>
    <row r="27" spans="1:4">
      <c r="A27" s="47" t="s">
        <v>83</v>
      </c>
      <c r="B27" s="41">
        <v>1.1000000000000001</v>
      </c>
      <c r="C27" s="41">
        <v>2.9</v>
      </c>
      <c r="D27" s="41">
        <v>5</v>
      </c>
    </row>
    <row r="28" spans="1:4">
      <c r="A28" s="47" t="s">
        <v>84</v>
      </c>
      <c r="B28" s="41">
        <v>1</v>
      </c>
      <c r="C28" s="41">
        <v>3</v>
      </c>
      <c r="D28" s="41">
        <v>5.0999999999999996</v>
      </c>
    </row>
    <row r="29" spans="1:4">
      <c r="A29" s="154">
        <v>2024</v>
      </c>
      <c r="B29" s="156"/>
      <c r="C29" s="156"/>
      <c r="D29" s="156"/>
    </row>
    <row r="30" spans="1:4">
      <c r="A30" s="155" t="s">
        <v>73</v>
      </c>
      <c r="B30" s="156">
        <v>1.1000000000000001</v>
      </c>
      <c r="C30" s="156">
        <v>3.2</v>
      </c>
      <c r="D30" s="156">
        <v>5.4</v>
      </c>
    </row>
    <row r="31" spans="1:4">
      <c r="A31" s="155" t="s">
        <v>74</v>
      </c>
      <c r="B31" s="156">
        <v>1.1000000000000001</v>
      </c>
      <c r="C31" s="156">
        <v>3.3</v>
      </c>
      <c r="D31" s="156">
        <v>5.4</v>
      </c>
    </row>
    <row r="32" spans="1:4">
      <c r="A32" s="155" t="s">
        <v>75</v>
      </c>
      <c r="B32" s="156">
        <v>1.1000000000000001</v>
      </c>
      <c r="C32" s="156">
        <v>3.2</v>
      </c>
      <c r="D32" s="156">
        <v>5.3</v>
      </c>
    </row>
    <row r="33" spans="1:4">
      <c r="A33" s="155" t="s">
        <v>76</v>
      </c>
      <c r="B33" s="156">
        <v>1.1000000000000001</v>
      </c>
      <c r="C33" s="156">
        <v>3.1</v>
      </c>
      <c r="D33" s="156">
        <v>5.0999999999999996</v>
      </c>
    </row>
    <row r="34" spans="1:4">
      <c r="A34" s="155" t="s">
        <v>77</v>
      </c>
      <c r="B34" s="156">
        <v>1.1000000000000001</v>
      </c>
      <c r="C34" s="156">
        <v>3</v>
      </c>
      <c r="D34" s="156">
        <v>5</v>
      </c>
    </row>
    <row r="35" spans="1:4">
      <c r="A35" s="155" t="s">
        <v>78</v>
      </c>
      <c r="B35" s="156">
        <v>1.1000000000000001</v>
      </c>
      <c r="C35" s="156">
        <v>2.9</v>
      </c>
      <c r="D35" s="156">
        <v>4.9000000000000004</v>
      </c>
    </row>
    <row r="36" spans="1:4">
      <c r="A36" s="155" t="s">
        <v>79</v>
      </c>
      <c r="B36" s="156">
        <v>1.1000000000000001</v>
      </c>
      <c r="C36" s="156">
        <v>2.9</v>
      </c>
      <c r="D36" s="156">
        <v>5</v>
      </c>
    </row>
    <row r="37" spans="1:4">
      <c r="A37" s="155" t="s">
        <v>80</v>
      </c>
      <c r="B37" s="156">
        <v>1.1000000000000001</v>
      </c>
      <c r="C37" s="156">
        <v>3</v>
      </c>
      <c r="D37" s="156">
        <v>5</v>
      </c>
    </row>
    <row r="38" spans="1:4">
      <c r="A38" s="155" t="s">
        <v>81</v>
      </c>
      <c r="B38" s="156">
        <v>1.1000000000000001</v>
      </c>
      <c r="C38" s="156">
        <v>3</v>
      </c>
      <c r="D38" s="156">
        <v>5</v>
      </c>
    </row>
    <row r="39" spans="1:4">
      <c r="A39" s="155" t="s">
        <v>82</v>
      </c>
      <c r="B39" s="156">
        <v>1.1000000000000001</v>
      </c>
      <c r="C39" s="156">
        <v>2.9</v>
      </c>
      <c r="D39" s="156">
        <v>4.9000000000000004</v>
      </c>
    </row>
    <row r="40" spans="1:4">
      <c r="A40" s="155" t="s">
        <v>83</v>
      </c>
      <c r="B40" s="156">
        <v>1</v>
      </c>
      <c r="C40" s="156">
        <v>2.9</v>
      </c>
      <c r="D40" s="156">
        <v>5</v>
      </c>
    </row>
    <row r="41" spans="1:4">
      <c r="A41" s="155" t="s">
        <v>84</v>
      </c>
      <c r="B41" s="156">
        <v>1</v>
      </c>
      <c r="C41" s="156">
        <v>3</v>
      </c>
      <c r="D41" s="156">
        <v>5.0999999999999996</v>
      </c>
    </row>
    <row r="42" spans="1:4">
      <c r="A42" s="47"/>
      <c r="B42" s="41"/>
      <c r="C42" s="41"/>
      <c r="D42" s="41"/>
    </row>
    <row r="43" spans="1:4">
      <c r="A43" s="47"/>
      <c r="B43" s="41"/>
      <c r="C43" s="41"/>
      <c r="D43" s="41"/>
    </row>
    <row r="44" spans="1:4">
      <c r="A44" s="47"/>
      <c r="B44" s="41"/>
      <c r="C44" s="41"/>
      <c r="D44" s="41"/>
    </row>
    <row r="45" spans="1:4" ht="34.5" customHeight="1">
      <c r="A45" s="7" t="s">
        <v>0</v>
      </c>
      <c r="B45" s="8"/>
      <c r="C45" s="8"/>
      <c r="D45" s="8"/>
    </row>
    <row r="46" spans="1:4">
      <c r="A46" s="42" t="s">
        <v>1</v>
      </c>
      <c r="B46" s="115" t="s">
        <v>2</v>
      </c>
      <c r="C46" s="115" t="s">
        <v>3</v>
      </c>
      <c r="D46" s="116" t="s">
        <v>4</v>
      </c>
    </row>
    <row r="47" spans="1:4">
      <c r="A47" s="42" t="s">
        <v>5</v>
      </c>
      <c r="B47" s="43">
        <v>17.042606516290725</v>
      </c>
      <c r="C47" s="43">
        <v>26.47077747989276</v>
      </c>
      <c r="D47" s="21">
        <v>23.87331638214707</v>
      </c>
    </row>
    <row r="48" spans="1:4">
      <c r="A48" s="42" t="s">
        <v>7</v>
      </c>
      <c r="B48" s="43">
        <v>30.186577554998607</v>
      </c>
      <c r="C48" s="43">
        <v>39.399463806970509</v>
      </c>
      <c r="D48" s="21">
        <v>48.561078329489845</v>
      </c>
    </row>
    <row r="49" spans="1:4">
      <c r="A49" s="42" t="s">
        <v>6</v>
      </c>
      <c r="B49" s="43">
        <v>28.599275967697018</v>
      </c>
      <c r="C49" s="43">
        <v>25.692225201072389</v>
      </c>
      <c r="D49" s="21">
        <v>26.921731564948949</v>
      </c>
    </row>
    <row r="50" spans="1:4" ht="25.5">
      <c r="A50" s="44" t="s">
        <v>8</v>
      </c>
      <c r="B50" s="45">
        <v>1.4202172096908938</v>
      </c>
      <c r="C50" s="45">
        <v>2.1619302949061661</v>
      </c>
      <c r="D50" s="46">
        <v>1.3737329539456029</v>
      </c>
    </row>
    <row r="51" spans="1:4" ht="25.5">
      <c r="A51" s="44" t="s">
        <v>9</v>
      </c>
      <c r="B51" s="45">
        <v>7.7415761626287942</v>
      </c>
      <c r="C51" s="45">
        <v>16.012868632707775</v>
      </c>
      <c r="D51" s="46">
        <v>14.258584876980942</v>
      </c>
    </row>
    <row r="52" spans="1:4">
      <c r="A52" s="42" t="s">
        <v>10</v>
      </c>
      <c r="B52" s="43">
        <v>6.7112225006961843</v>
      </c>
      <c r="C52" s="43">
        <v>7.7919571045576408</v>
      </c>
      <c r="D52" s="21">
        <v>6.2537920753416198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C37"/>
  <sheetViews>
    <sheetView workbookViewId="0"/>
  </sheetViews>
  <sheetFormatPr defaultRowHeight="14.25"/>
  <cols>
    <col min="1" max="1" width="43" customWidth="1"/>
    <col min="2" max="2" width="21.75" style="9" customWidth="1"/>
    <col min="3" max="3" width="16.375" customWidth="1"/>
  </cols>
  <sheetData>
    <row r="1" spans="1:3" ht="36.75" customHeight="1">
      <c r="A1" s="6" t="s">
        <v>131</v>
      </c>
    </row>
    <row r="2" spans="1:3">
      <c r="A2" s="2" t="s">
        <v>11</v>
      </c>
      <c r="B2" s="27" t="s">
        <v>12</v>
      </c>
    </row>
    <row r="3" spans="1:3">
      <c r="A3" s="2" t="s">
        <v>13</v>
      </c>
      <c r="B3" s="35">
        <v>9898.9350302090133</v>
      </c>
    </row>
    <row r="4" spans="1:3">
      <c r="A4" s="2" t="s">
        <v>14</v>
      </c>
      <c r="B4" s="35">
        <v>8476.3142972863498</v>
      </c>
    </row>
    <row r="5" spans="1:3">
      <c r="A5" s="2" t="s">
        <v>15</v>
      </c>
      <c r="B5" s="35">
        <v>8449.9563335100393</v>
      </c>
    </row>
    <row r="6" spans="1:3">
      <c r="A6" s="2" t="s">
        <v>16</v>
      </c>
      <c r="B6" s="36">
        <v>7923.0832758818797</v>
      </c>
    </row>
    <row r="7" spans="1:3">
      <c r="A7" s="2" t="s">
        <v>17</v>
      </c>
      <c r="B7" s="36">
        <v>5704.3817085722694</v>
      </c>
    </row>
    <row r="8" spans="1:3">
      <c r="A8" s="2" t="s">
        <v>18</v>
      </c>
      <c r="B8" s="36">
        <v>13318.078028884729</v>
      </c>
    </row>
    <row r="9" spans="1:3">
      <c r="A9" s="2" t="s">
        <v>19</v>
      </c>
      <c r="B9" s="36">
        <v>7648.7990411897072</v>
      </c>
    </row>
    <row r="10" spans="1:3">
      <c r="A10" s="2" t="s">
        <v>265</v>
      </c>
      <c r="B10" s="36">
        <v>6738.4989576094513</v>
      </c>
    </row>
    <row r="11" spans="1:3">
      <c r="A11" s="158" t="s">
        <v>266</v>
      </c>
      <c r="B11" s="159">
        <v>9794.009858003883</v>
      </c>
    </row>
    <row r="13" spans="1:3">
      <c r="A13" t="s">
        <v>133</v>
      </c>
    </row>
    <row r="15" spans="1:3" ht="36.75" customHeight="1">
      <c r="A15" s="6" t="s">
        <v>132</v>
      </c>
    </row>
    <row r="16" spans="1:3" ht="25.5">
      <c r="A16" s="37" t="s">
        <v>129</v>
      </c>
      <c r="B16" s="37" t="s">
        <v>27</v>
      </c>
      <c r="C16" s="38" t="s">
        <v>130</v>
      </c>
    </row>
    <row r="17" spans="1:3">
      <c r="A17" s="99" t="s">
        <v>223</v>
      </c>
      <c r="B17" s="98">
        <v>8265.92</v>
      </c>
      <c r="C17" s="98">
        <v>8201.8700000000008</v>
      </c>
    </row>
    <row r="18" spans="1:3">
      <c r="A18" s="2" t="s">
        <v>111</v>
      </c>
      <c r="B18" s="39">
        <v>9112.82</v>
      </c>
      <c r="C18" s="39">
        <v>9898.94</v>
      </c>
    </row>
    <row r="19" spans="1:3">
      <c r="A19" s="2" t="s">
        <v>112</v>
      </c>
      <c r="B19" s="39">
        <v>6778.87</v>
      </c>
      <c r="C19" s="39">
        <v>6916.22</v>
      </c>
    </row>
    <row r="20" spans="1:3">
      <c r="A20" s="2" t="s">
        <v>113</v>
      </c>
      <c r="B20" s="39">
        <v>7671.26</v>
      </c>
      <c r="C20" s="39">
        <v>7851.79</v>
      </c>
    </row>
    <row r="21" spans="1:3">
      <c r="A21" s="2" t="s">
        <v>114</v>
      </c>
      <c r="B21" s="39">
        <v>9967.6200000000008</v>
      </c>
      <c r="C21" s="39">
        <v>10569.61</v>
      </c>
    </row>
    <row r="22" spans="1:3">
      <c r="A22" s="2" t="s">
        <v>115</v>
      </c>
      <c r="B22" s="39">
        <v>6835.27</v>
      </c>
      <c r="C22" s="39">
        <v>7453.29</v>
      </c>
    </row>
    <row r="23" spans="1:3">
      <c r="A23" s="2" t="s">
        <v>116</v>
      </c>
      <c r="B23" s="39">
        <v>9815.98</v>
      </c>
      <c r="C23" s="39">
        <v>11481.71</v>
      </c>
    </row>
    <row r="24" spans="1:3">
      <c r="A24" s="2" t="s">
        <v>117</v>
      </c>
      <c r="B24" s="39">
        <v>6972.21</v>
      </c>
      <c r="C24" s="39">
        <v>7377.91</v>
      </c>
    </row>
    <row r="25" spans="1:3">
      <c r="A25" s="2" t="s">
        <v>118</v>
      </c>
      <c r="B25" s="39">
        <v>10315.35</v>
      </c>
      <c r="C25" s="39">
        <v>9721.91</v>
      </c>
    </row>
    <row r="26" spans="1:3">
      <c r="A26" s="2" t="s">
        <v>119</v>
      </c>
      <c r="B26" s="39">
        <v>7750.74</v>
      </c>
      <c r="C26" s="39">
        <v>9452.67</v>
      </c>
    </row>
    <row r="27" spans="1:3">
      <c r="A27" s="2" t="s">
        <v>120</v>
      </c>
      <c r="B27" s="39">
        <v>7768.41</v>
      </c>
      <c r="C27" s="39">
        <v>7605.68</v>
      </c>
    </row>
    <row r="28" spans="1:3">
      <c r="A28" s="2" t="s">
        <v>121</v>
      </c>
      <c r="B28" s="39">
        <v>7593.56</v>
      </c>
      <c r="C28" s="39">
        <v>8681.39</v>
      </c>
    </row>
    <row r="29" spans="1:3">
      <c r="A29" s="2" t="s">
        <v>122</v>
      </c>
      <c r="B29" s="39">
        <v>7796.44</v>
      </c>
      <c r="C29" s="39">
        <v>8842.3799999999992</v>
      </c>
    </row>
    <row r="30" spans="1:3">
      <c r="A30" s="2" t="s">
        <v>123</v>
      </c>
      <c r="B30" s="39">
        <v>8177.23</v>
      </c>
      <c r="C30" s="39">
        <v>8520.35</v>
      </c>
    </row>
    <row r="31" spans="1:3">
      <c r="A31" s="2" t="s">
        <v>124</v>
      </c>
      <c r="B31" s="39">
        <v>8551.34</v>
      </c>
      <c r="C31" s="39">
        <v>8733.0300000000007</v>
      </c>
    </row>
    <row r="32" spans="1:3">
      <c r="A32" s="2" t="s">
        <v>125</v>
      </c>
      <c r="B32" s="39">
        <v>7983.75</v>
      </c>
      <c r="C32" s="39">
        <v>8039.52</v>
      </c>
    </row>
    <row r="33" spans="1:3">
      <c r="A33" s="2" t="s">
        <v>126</v>
      </c>
      <c r="B33" s="39">
        <v>9942.7000000000007</v>
      </c>
      <c r="C33" s="39">
        <v>9425.59</v>
      </c>
    </row>
    <row r="34" spans="1:3">
      <c r="A34" s="2" t="s">
        <v>127</v>
      </c>
      <c r="B34" s="39">
        <v>9032.75</v>
      </c>
      <c r="C34" s="39">
        <v>9580.77</v>
      </c>
    </row>
    <row r="35" spans="1:3">
      <c r="A35" s="2" t="s">
        <v>128</v>
      </c>
      <c r="B35" s="39">
        <v>7622.41</v>
      </c>
      <c r="C35" s="39">
        <v>7637.72</v>
      </c>
    </row>
    <row r="37" spans="1:3">
      <c r="A37" t="s">
        <v>133</v>
      </c>
    </row>
  </sheetData>
  <pageMargins left="0.7" right="0.7" top="0.75" bottom="0.75" header="0.3" footer="0.3"/>
  <pageSetup paperSize="9" scale="74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43"/>
  <sheetViews>
    <sheetView workbookViewId="0"/>
  </sheetViews>
  <sheetFormatPr defaultRowHeight="14.25"/>
  <cols>
    <col min="1" max="1" width="28.75" customWidth="1"/>
    <col min="2" max="2" width="15.375" customWidth="1"/>
  </cols>
  <sheetData>
    <row r="1" spans="1:2" ht="20.25" customHeight="1">
      <c r="A1" s="32" t="s">
        <v>166</v>
      </c>
    </row>
    <row r="2" spans="1:2">
      <c r="A2" s="114" t="s">
        <v>165</v>
      </c>
      <c r="B2" s="113" t="s">
        <v>149</v>
      </c>
    </row>
    <row r="3" spans="1:2">
      <c r="A3" s="68" t="s">
        <v>27</v>
      </c>
      <c r="B3" s="72">
        <v>1012</v>
      </c>
    </row>
    <row r="4" spans="1:2">
      <c r="A4" s="69" t="s">
        <v>53</v>
      </c>
      <c r="B4" s="73"/>
    </row>
    <row r="5" spans="1:2">
      <c r="A5" s="70" t="s">
        <v>155</v>
      </c>
      <c r="B5" s="74" t="s">
        <v>258</v>
      </c>
    </row>
    <row r="6" spans="1:2">
      <c r="A6" s="70" t="s">
        <v>156</v>
      </c>
      <c r="B6" s="74" t="s">
        <v>259</v>
      </c>
    </row>
    <row r="7" spans="1:2">
      <c r="A7" s="70" t="s">
        <v>157</v>
      </c>
      <c r="B7" s="74" t="s">
        <v>260</v>
      </c>
    </row>
    <row r="8" spans="1:2">
      <c r="A8" s="70" t="s">
        <v>158</v>
      </c>
      <c r="B8" s="74" t="s">
        <v>261</v>
      </c>
    </row>
    <row r="9" spans="1:2">
      <c r="A9" s="69" t="s">
        <v>159</v>
      </c>
      <c r="B9" s="74" t="s">
        <v>262</v>
      </c>
    </row>
    <row r="10" spans="1:2">
      <c r="A10" s="69" t="s">
        <v>160</v>
      </c>
      <c r="B10" s="74" t="s">
        <v>263</v>
      </c>
    </row>
    <row r="11" spans="1:2">
      <c r="A11" s="69" t="s">
        <v>161</v>
      </c>
      <c r="B11" s="74" t="s">
        <v>176</v>
      </c>
    </row>
    <row r="12" spans="1:2">
      <c r="A12" s="69" t="s">
        <v>162</v>
      </c>
      <c r="B12" s="74" t="s">
        <v>264</v>
      </c>
    </row>
    <row r="13" spans="1:2">
      <c r="A13" s="66"/>
      <c r="B13" s="65"/>
    </row>
    <row r="14" spans="1:2" ht="22.5" customHeight="1">
      <c r="A14" s="71" t="s">
        <v>164</v>
      </c>
      <c r="B14" s="67"/>
    </row>
    <row r="15" spans="1:2">
      <c r="A15" s="2" t="s">
        <v>150</v>
      </c>
      <c r="B15" s="2" t="s">
        <v>149</v>
      </c>
    </row>
    <row r="16" spans="1:2">
      <c r="A16" s="64">
        <v>2020</v>
      </c>
      <c r="B16" s="34">
        <v>1127</v>
      </c>
    </row>
    <row r="17" spans="1:2">
      <c r="A17" s="47" t="s">
        <v>151</v>
      </c>
      <c r="B17" s="33">
        <v>317</v>
      </c>
    </row>
    <row r="18" spans="1:2">
      <c r="A18" s="47" t="s">
        <v>152</v>
      </c>
      <c r="B18" s="33">
        <v>304</v>
      </c>
    </row>
    <row r="19" spans="1:2">
      <c r="A19" s="47" t="s">
        <v>153</v>
      </c>
      <c r="B19" s="33">
        <v>307</v>
      </c>
    </row>
    <row r="20" spans="1:2">
      <c r="A20" s="47" t="s">
        <v>154</v>
      </c>
      <c r="B20" s="33">
        <v>199</v>
      </c>
    </row>
    <row r="21" spans="1:2">
      <c r="A21" s="64">
        <v>2021</v>
      </c>
      <c r="B21" s="34">
        <v>1041</v>
      </c>
    </row>
    <row r="22" spans="1:2">
      <c r="A22" s="47" t="s">
        <v>151</v>
      </c>
      <c r="B22" s="33">
        <v>247</v>
      </c>
    </row>
    <row r="23" spans="1:2">
      <c r="A23" s="47" t="s">
        <v>152</v>
      </c>
      <c r="B23" s="33">
        <v>293</v>
      </c>
    </row>
    <row r="24" spans="1:2">
      <c r="A24" s="47" t="s">
        <v>153</v>
      </c>
      <c r="B24" s="33">
        <v>267</v>
      </c>
    </row>
    <row r="25" spans="1:2">
      <c r="A25" s="47" t="s">
        <v>154</v>
      </c>
      <c r="B25" s="33">
        <v>234</v>
      </c>
    </row>
    <row r="26" spans="1:2">
      <c r="A26" s="64">
        <v>2022</v>
      </c>
      <c r="B26" s="34">
        <v>1264</v>
      </c>
    </row>
    <row r="27" spans="1:2">
      <c r="A27" s="47" t="s">
        <v>151</v>
      </c>
      <c r="B27" s="33">
        <v>331</v>
      </c>
    </row>
    <row r="28" spans="1:2">
      <c r="A28" s="47" t="s">
        <v>152</v>
      </c>
      <c r="B28" s="33">
        <v>427</v>
      </c>
    </row>
    <row r="29" spans="1:2">
      <c r="A29" s="47" t="s">
        <v>153</v>
      </c>
      <c r="B29" s="33">
        <v>293</v>
      </c>
    </row>
    <row r="30" spans="1:2">
      <c r="A30" s="47" t="s">
        <v>154</v>
      </c>
      <c r="B30" s="33">
        <v>213</v>
      </c>
    </row>
    <row r="31" spans="1:2">
      <c r="A31" s="64">
        <v>2023</v>
      </c>
      <c r="B31" s="34">
        <v>1155</v>
      </c>
    </row>
    <row r="32" spans="1:2">
      <c r="A32" s="111" t="s">
        <v>151</v>
      </c>
      <c r="B32" s="112">
        <v>268</v>
      </c>
    </row>
    <row r="33" spans="1:2">
      <c r="A33" s="111" t="s">
        <v>152</v>
      </c>
      <c r="B33" s="112">
        <v>397</v>
      </c>
    </row>
    <row r="34" spans="1:2">
      <c r="A34" s="111" t="s">
        <v>153</v>
      </c>
      <c r="B34" s="112">
        <v>270</v>
      </c>
    </row>
    <row r="35" spans="1:2">
      <c r="A35" s="111" t="s">
        <v>154</v>
      </c>
      <c r="B35" s="112">
        <v>230</v>
      </c>
    </row>
    <row r="36" spans="1:2">
      <c r="A36" s="64">
        <v>2024</v>
      </c>
      <c r="B36" s="34">
        <v>1012</v>
      </c>
    </row>
    <row r="37" spans="1:2">
      <c r="A37" s="155" t="s">
        <v>151</v>
      </c>
      <c r="B37" s="157">
        <v>240</v>
      </c>
    </row>
    <row r="38" spans="1:2">
      <c r="A38" s="155" t="s">
        <v>152</v>
      </c>
      <c r="B38" s="157">
        <v>309</v>
      </c>
    </row>
    <row r="39" spans="1:2">
      <c r="A39" s="155" t="s">
        <v>153</v>
      </c>
      <c r="B39" s="157">
        <v>241</v>
      </c>
    </row>
    <row r="40" spans="1:2">
      <c r="A40" s="155" t="s">
        <v>154</v>
      </c>
      <c r="B40" s="157">
        <v>222</v>
      </c>
    </row>
    <row r="43" spans="1:2">
      <c r="A43" s="67" t="s">
        <v>163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19"/>
  <sheetViews>
    <sheetView showGridLines="0" workbookViewId="0"/>
  </sheetViews>
  <sheetFormatPr defaultRowHeight="14.25"/>
  <cols>
    <col min="1" max="1" width="23.875" customWidth="1"/>
    <col min="2" max="2" width="12" bestFit="1" customWidth="1"/>
    <col min="3" max="3" width="15.75" customWidth="1"/>
  </cols>
  <sheetData>
    <row r="1" spans="1:3" ht="27" customHeight="1">
      <c r="A1" s="32" t="s">
        <v>225</v>
      </c>
    </row>
    <row r="2" spans="1:3">
      <c r="A2" s="54" t="s">
        <v>37</v>
      </c>
      <c r="B2" s="54" t="s">
        <v>144</v>
      </c>
    </row>
    <row r="3" spans="1:3">
      <c r="A3" s="75" t="s">
        <v>87</v>
      </c>
      <c r="B3" s="61">
        <v>8651</v>
      </c>
    </row>
    <row r="4" spans="1:3">
      <c r="A4" s="62" t="s">
        <v>145</v>
      </c>
      <c r="B4" s="59">
        <v>603</v>
      </c>
    </row>
    <row r="5" spans="1:3">
      <c r="A5" s="63" t="s">
        <v>146</v>
      </c>
      <c r="B5" s="60">
        <v>11</v>
      </c>
    </row>
    <row r="6" spans="1:3">
      <c r="A6" s="63" t="s">
        <v>147</v>
      </c>
      <c r="B6" s="60">
        <v>661</v>
      </c>
    </row>
    <row r="7" spans="1:3">
      <c r="A7" s="62" t="s">
        <v>148</v>
      </c>
      <c r="B7" s="60">
        <v>8048</v>
      </c>
    </row>
    <row r="8" spans="1:3" s="58" customFormat="1">
      <c r="A8" s="56"/>
      <c r="B8" s="57"/>
    </row>
    <row r="9" spans="1:3" ht="27" customHeight="1">
      <c r="A9" s="55" t="s">
        <v>143</v>
      </c>
      <c r="B9" s="48"/>
    </row>
    <row r="10" spans="1:3" ht="31.5" customHeight="1">
      <c r="A10" s="54" t="s">
        <v>37</v>
      </c>
      <c r="B10" s="52" t="s">
        <v>2</v>
      </c>
      <c r="C10" s="54" t="s">
        <v>3</v>
      </c>
    </row>
    <row r="11" spans="1:3">
      <c r="A11" s="49" t="s">
        <v>87</v>
      </c>
      <c r="B11" s="153">
        <v>13628</v>
      </c>
      <c r="C11" s="153">
        <v>64621</v>
      </c>
    </row>
    <row r="12" spans="1:3">
      <c r="A12" s="50" t="s">
        <v>135</v>
      </c>
      <c r="B12" s="53"/>
      <c r="C12" s="53"/>
    </row>
    <row r="13" spans="1:3">
      <c r="A13" s="51" t="s">
        <v>136</v>
      </c>
      <c r="B13" s="100">
        <v>0.73363663046668615</v>
      </c>
      <c r="C13" s="100">
        <v>0.59386267621980471</v>
      </c>
    </row>
    <row r="14" spans="1:3">
      <c r="A14" s="51" t="s">
        <v>137</v>
      </c>
      <c r="B14" s="100">
        <v>0.14007924860581156</v>
      </c>
      <c r="C14" s="100">
        <v>0.24639049225483978</v>
      </c>
    </row>
    <row r="15" spans="1:3">
      <c r="A15" s="51" t="s">
        <v>138</v>
      </c>
      <c r="B15" s="100">
        <v>3.309363076019959E-2</v>
      </c>
      <c r="C15" s="100">
        <v>8.5235449776388486E-2</v>
      </c>
    </row>
    <row r="16" spans="1:3">
      <c r="A16" s="51" t="s">
        <v>141</v>
      </c>
      <c r="B16" s="100">
        <v>9.3190490167302617E-2</v>
      </c>
      <c r="C16" s="100">
        <v>7.4511381748966987E-2</v>
      </c>
    </row>
    <row r="17" spans="1:3" ht="23.25" customHeight="1">
      <c r="A17" s="127" t="s">
        <v>142</v>
      </c>
      <c r="B17" s="126"/>
      <c r="C17" s="126"/>
    </row>
    <row r="18" spans="1:3" ht="14.25" customHeight="1">
      <c r="A18" s="129" t="s">
        <v>139</v>
      </c>
      <c r="B18" s="128"/>
      <c r="C18" s="128"/>
    </row>
    <row r="19" spans="1:3" ht="14.25" customHeight="1">
      <c r="A19" s="130" t="s">
        <v>140</v>
      </c>
      <c r="B19" s="130"/>
      <c r="C19" s="130"/>
    </row>
  </sheetData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89"/>
  <sheetViews>
    <sheetView workbookViewId="0">
      <selection sqref="A1:D1"/>
    </sheetView>
  </sheetViews>
  <sheetFormatPr defaultRowHeight="14.25"/>
  <cols>
    <col min="2" max="2" width="9.5" customWidth="1"/>
    <col min="3" max="3" width="9.375" customWidth="1"/>
    <col min="4" max="4" width="15" customWidth="1"/>
  </cols>
  <sheetData>
    <row r="1" spans="1:4" ht="31.5" customHeight="1">
      <c r="A1" s="162" t="s">
        <v>268</v>
      </c>
      <c r="B1" s="162"/>
      <c r="C1" s="162"/>
      <c r="D1" s="162"/>
    </row>
    <row r="2" spans="1:4">
      <c r="A2" s="2" t="s">
        <v>179</v>
      </c>
      <c r="B2" s="2" t="s">
        <v>180</v>
      </c>
      <c r="C2" s="2" t="s">
        <v>2</v>
      </c>
      <c r="D2" s="2" t="s">
        <v>3</v>
      </c>
    </row>
    <row r="3" spans="1:4">
      <c r="A3" s="2">
        <v>2022</v>
      </c>
      <c r="B3" s="80" t="s">
        <v>167</v>
      </c>
      <c r="C3" s="41">
        <v>93.4</v>
      </c>
      <c r="D3" s="41">
        <v>96.4</v>
      </c>
    </row>
    <row r="4" spans="1:4">
      <c r="A4" s="2">
        <v>2022</v>
      </c>
      <c r="B4" s="2" t="s">
        <v>168</v>
      </c>
      <c r="C4" s="41">
        <v>97.1</v>
      </c>
      <c r="D4" s="41">
        <v>100.5</v>
      </c>
    </row>
    <row r="5" spans="1:4">
      <c r="A5" s="2">
        <v>2022</v>
      </c>
      <c r="B5" s="2" t="s">
        <v>169</v>
      </c>
      <c r="C5" s="41">
        <v>95.5</v>
      </c>
      <c r="D5" s="41">
        <v>112.5</v>
      </c>
    </row>
    <row r="6" spans="1:4">
      <c r="A6" s="2">
        <v>2022</v>
      </c>
      <c r="B6" s="2" t="s">
        <v>170</v>
      </c>
      <c r="C6" s="41">
        <v>105.6</v>
      </c>
      <c r="D6" s="41">
        <v>105.5</v>
      </c>
    </row>
    <row r="7" spans="1:4">
      <c r="A7" s="2">
        <v>2022</v>
      </c>
      <c r="B7" s="2" t="s">
        <v>171</v>
      </c>
      <c r="C7" s="41">
        <v>109.6</v>
      </c>
      <c r="D7" s="41">
        <v>106.8</v>
      </c>
    </row>
    <row r="8" spans="1:4">
      <c r="A8" s="2">
        <v>2022</v>
      </c>
      <c r="B8" s="2" t="s">
        <v>172</v>
      </c>
      <c r="C8" s="41">
        <v>107.5</v>
      </c>
      <c r="D8" s="41">
        <v>107</v>
      </c>
    </row>
    <row r="9" spans="1:4">
      <c r="A9" s="2">
        <v>2022</v>
      </c>
      <c r="B9" s="2" t="s">
        <v>173</v>
      </c>
      <c r="C9" s="41">
        <v>106.2</v>
      </c>
      <c r="D9" s="41">
        <v>98.7</v>
      </c>
    </row>
    <row r="10" spans="1:4">
      <c r="A10" s="2">
        <v>2022</v>
      </c>
      <c r="B10" s="2" t="s">
        <v>174</v>
      </c>
      <c r="C10" s="41">
        <v>93.7</v>
      </c>
      <c r="D10" s="41">
        <v>100.3</v>
      </c>
    </row>
    <row r="11" spans="1:4">
      <c r="A11" s="2">
        <v>2022</v>
      </c>
      <c r="B11" s="2" t="s">
        <v>175</v>
      </c>
      <c r="C11" s="41">
        <v>110.2</v>
      </c>
      <c r="D11" s="41">
        <v>111</v>
      </c>
    </row>
    <row r="12" spans="1:4">
      <c r="A12" s="2">
        <v>2022</v>
      </c>
      <c r="B12" s="2" t="s">
        <v>176</v>
      </c>
      <c r="C12" s="41">
        <v>99.2</v>
      </c>
      <c r="D12" s="41">
        <v>106.4</v>
      </c>
    </row>
    <row r="13" spans="1:4">
      <c r="A13" s="2">
        <v>2022</v>
      </c>
      <c r="B13" s="2" t="s">
        <v>177</v>
      </c>
      <c r="C13" s="41">
        <v>139.69999999999999</v>
      </c>
      <c r="D13" s="41">
        <v>117.1</v>
      </c>
    </row>
    <row r="14" spans="1:4">
      <c r="A14" s="2">
        <v>2022</v>
      </c>
      <c r="B14" s="2" t="s">
        <v>178</v>
      </c>
      <c r="C14" s="41">
        <v>128.5</v>
      </c>
      <c r="D14" s="41">
        <v>107.1</v>
      </c>
    </row>
    <row r="15" spans="1:4">
      <c r="A15" s="101">
        <v>2023</v>
      </c>
      <c r="B15" s="102" t="s">
        <v>167</v>
      </c>
      <c r="C15" s="103">
        <v>106.3</v>
      </c>
      <c r="D15" s="103">
        <v>99.1</v>
      </c>
    </row>
    <row r="16" spans="1:4">
      <c r="A16" s="101">
        <v>2023</v>
      </c>
      <c r="B16" s="101" t="s">
        <v>168</v>
      </c>
      <c r="C16" s="103">
        <v>99.1</v>
      </c>
      <c r="D16" s="103">
        <v>97.4</v>
      </c>
    </row>
    <row r="17" spans="1:4">
      <c r="A17" s="101">
        <v>2023</v>
      </c>
      <c r="B17" s="101" t="s">
        <v>169</v>
      </c>
      <c r="C17" s="103">
        <v>115.9</v>
      </c>
      <c r="D17" s="103">
        <v>113.4</v>
      </c>
    </row>
    <row r="18" spans="1:4">
      <c r="A18" s="101">
        <v>2023</v>
      </c>
      <c r="B18" s="101" t="s">
        <v>170</v>
      </c>
      <c r="C18" s="103">
        <v>104.4</v>
      </c>
      <c r="D18" s="103">
        <v>97.3</v>
      </c>
    </row>
    <row r="19" spans="1:4">
      <c r="A19" s="101">
        <v>2023</v>
      </c>
      <c r="B19" s="101" t="s">
        <v>171</v>
      </c>
      <c r="C19" s="103">
        <v>107.1</v>
      </c>
      <c r="D19" s="103">
        <v>100.1</v>
      </c>
    </row>
    <row r="20" spans="1:4">
      <c r="A20" s="101">
        <v>2023</v>
      </c>
      <c r="B20" s="101" t="s">
        <v>172</v>
      </c>
      <c r="C20" s="103">
        <v>109.1</v>
      </c>
      <c r="D20" s="103">
        <v>102</v>
      </c>
    </row>
    <row r="21" spans="1:4">
      <c r="A21" s="101">
        <v>2023</v>
      </c>
      <c r="B21" s="101" t="s">
        <v>173</v>
      </c>
      <c r="C21" s="103">
        <v>103.4</v>
      </c>
      <c r="D21" s="103">
        <v>94.1</v>
      </c>
    </row>
    <row r="22" spans="1:4">
      <c r="A22" s="101">
        <v>2023</v>
      </c>
      <c r="B22" s="101" t="s">
        <v>174</v>
      </c>
      <c r="C22" s="103">
        <v>98.7</v>
      </c>
      <c r="D22" s="103">
        <v>97.6</v>
      </c>
    </row>
    <row r="23" spans="1:4">
      <c r="A23" s="101">
        <v>2023</v>
      </c>
      <c r="B23" s="101" t="s">
        <v>175</v>
      </c>
      <c r="C23" s="103">
        <v>98</v>
      </c>
      <c r="D23" s="103">
        <v>101.9</v>
      </c>
    </row>
    <row r="24" spans="1:4">
      <c r="A24" s="101">
        <v>2023</v>
      </c>
      <c r="B24" s="101" t="s">
        <v>176</v>
      </c>
      <c r="C24" s="103">
        <v>95</v>
      </c>
      <c r="D24" s="103">
        <v>105.4</v>
      </c>
    </row>
    <row r="25" spans="1:4">
      <c r="A25" s="101">
        <v>2023</v>
      </c>
      <c r="B25" s="101" t="s">
        <v>177</v>
      </c>
      <c r="C25" s="103">
        <v>124.3</v>
      </c>
      <c r="D25" s="103">
        <v>113.3</v>
      </c>
    </row>
    <row r="26" spans="1:4">
      <c r="A26" s="101">
        <v>2023</v>
      </c>
      <c r="B26" s="101" t="s">
        <v>178</v>
      </c>
      <c r="C26" s="103">
        <v>107.4</v>
      </c>
      <c r="D26" s="103">
        <v>96.3</v>
      </c>
    </row>
    <row r="27" spans="1:4">
      <c r="A27" s="101">
        <v>2024</v>
      </c>
      <c r="B27" s="102" t="s">
        <v>167</v>
      </c>
      <c r="C27" s="103">
        <v>112.1</v>
      </c>
      <c r="D27" s="103">
        <v>102</v>
      </c>
    </row>
    <row r="28" spans="1:4">
      <c r="A28" s="101">
        <v>2024</v>
      </c>
      <c r="B28" s="101" t="s">
        <v>168</v>
      </c>
      <c r="C28" s="103">
        <v>112.8</v>
      </c>
      <c r="D28" s="103">
        <v>102.9</v>
      </c>
    </row>
    <row r="29" spans="1:4">
      <c r="A29" s="101">
        <v>2024</v>
      </c>
      <c r="B29" s="101" t="s">
        <v>169</v>
      </c>
      <c r="C29" s="103">
        <v>119</v>
      </c>
      <c r="D29" s="103">
        <v>108.4</v>
      </c>
    </row>
    <row r="30" spans="1:4">
      <c r="A30" s="101">
        <v>2024</v>
      </c>
      <c r="B30" s="101" t="s">
        <v>170</v>
      </c>
      <c r="C30" s="103">
        <v>116</v>
      </c>
      <c r="D30" s="103">
        <v>106.9</v>
      </c>
    </row>
    <row r="31" spans="1:4">
      <c r="A31" s="101">
        <v>2024</v>
      </c>
      <c r="B31" s="101" t="s">
        <v>171</v>
      </c>
      <c r="C31" s="103">
        <v>103.5</v>
      </c>
      <c r="D31" s="103">
        <v>99.1</v>
      </c>
    </row>
    <row r="32" spans="1:4">
      <c r="A32" s="101">
        <v>2024</v>
      </c>
      <c r="B32" s="101" t="s">
        <v>172</v>
      </c>
      <c r="C32" s="103">
        <v>99.4</v>
      </c>
      <c r="D32" s="103">
        <v>102</v>
      </c>
    </row>
    <row r="33" spans="1:4">
      <c r="A33" s="101">
        <v>2024</v>
      </c>
      <c r="B33" s="101" t="s">
        <v>173</v>
      </c>
      <c r="C33" s="103">
        <v>80.599999999999994</v>
      </c>
      <c r="D33" s="103">
        <v>93.8</v>
      </c>
    </row>
    <row r="34" spans="1:4">
      <c r="A34" s="101">
        <v>2024</v>
      </c>
      <c r="B34" s="101" t="s">
        <v>174</v>
      </c>
      <c r="C34" s="103">
        <v>101.9</v>
      </c>
      <c r="D34" s="103">
        <v>98.6</v>
      </c>
    </row>
    <row r="35" spans="1:4">
      <c r="A35" s="101">
        <v>2024</v>
      </c>
      <c r="B35" s="101" t="s">
        <v>175</v>
      </c>
      <c r="C35" s="103">
        <v>105.5</v>
      </c>
      <c r="D35" s="103">
        <v>106.7</v>
      </c>
    </row>
    <row r="36" spans="1:4">
      <c r="A36" s="101">
        <v>2024</v>
      </c>
      <c r="B36" s="101" t="s">
        <v>176</v>
      </c>
      <c r="C36" s="103">
        <v>110.9</v>
      </c>
      <c r="D36" s="103">
        <v>118.1</v>
      </c>
    </row>
    <row r="37" spans="1:4">
      <c r="A37" s="101">
        <v>2024</v>
      </c>
      <c r="B37" s="101" t="s">
        <v>177</v>
      </c>
      <c r="C37" s="103">
        <v>109.7</v>
      </c>
      <c r="D37" s="103">
        <v>109.7</v>
      </c>
    </row>
    <row r="38" spans="1:4">
      <c r="A38" s="101">
        <v>2024</v>
      </c>
      <c r="B38" s="101" t="s">
        <v>178</v>
      </c>
      <c r="C38" s="103">
        <v>98.4</v>
      </c>
      <c r="D38" s="103">
        <v>95.3</v>
      </c>
    </row>
    <row r="40" spans="1:4" ht="36" customHeight="1">
      <c r="A40" s="162" t="s">
        <v>269</v>
      </c>
      <c r="B40" s="162"/>
      <c r="C40" s="162"/>
      <c r="D40" s="162"/>
    </row>
    <row r="41" spans="1:4">
      <c r="A41" s="161" t="s">
        <v>179</v>
      </c>
      <c r="B41" s="2" t="s">
        <v>180</v>
      </c>
      <c r="C41" s="2" t="s">
        <v>2</v>
      </c>
      <c r="D41" s="2" t="s">
        <v>3</v>
      </c>
    </row>
    <row r="42" spans="1:4">
      <c r="A42" s="2">
        <v>2021</v>
      </c>
      <c r="B42" s="2" t="s">
        <v>167</v>
      </c>
      <c r="C42" s="41">
        <v>54.5</v>
      </c>
      <c r="D42" s="41">
        <v>73.400000000000006</v>
      </c>
    </row>
    <row r="43" spans="1:4">
      <c r="A43" s="2">
        <v>2021</v>
      </c>
      <c r="B43" s="2" t="s">
        <v>168</v>
      </c>
      <c r="C43" s="41">
        <v>67.400000000000006</v>
      </c>
      <c r="D43" s="41">
        <v>87.9</v>
      </c>
    </row>
    <row r="44" spans="1:4">
      <c r="A44" s="2">
        <v>2021</v>
      </c>
      <c r="B44" s="2" t="s">
        <v>169</v>
      </c>
      <c r="C44" s="41">
        <v>84.9</v>
      </c>
      <c r="D44" s="41">
        <v>99</v>
      </c>
    </row>
    <row r="45" spans="1:4">
      <c r="A45" s="2">
        <v>2021</v>
      </c>
      <c r="B45" s="2" t="s">
        <v>170</v>
      </c>
      <c r="C45" s="41">
        <v>82.7</v>
      </c>
      <c r="D45" s="41">
        <v>104.9</v>
      </c>
    </row>
    <row r="46" spans="1:4">
      <c r="A46" s="2">
        <v>2021</v>
      </c>
      <c r="B46" s="2" t="s">
        <v>171</v>
      </c>
      <c r="C46" s="41">
        <v>99.4</v>
      </c>
      <c r="D46" s="41">
        <v>109.9</v>
      </c>
    </row>
    <row r="47" spans="1:4">
      <c r="A47" s="2">
        <v>2021</v>
      </c>
      <c r="B47" s="2" t="s">
        <v>172</v>
      </c>
      <c r="C47" s="41">
        <v>104.1</v>
      </c>
      <c r="D47" s="41">
        <v>122.5</v>
      </c>
    </row>
    <row r="48" spans="1:4">
      <c r="A48" s="2">
        <v>2021</v>
      </c>
      <c r="B48" s="2" t="s">
        <v>173</v>
      </c>
      <c r="C48" s="41">
        <v>106.5</v>
      </c>
      <c r="D48" s="41">
        <v>122.4</v>
      </c>
    </row>
    <row r="49" spans="1:4">
      <c r="A49" s="2">
        <v>2021</v>
      </c>
      <c r="B49" s="2" t="s">
        <v>174</v>
      </c>
      <c r="C49" s="41">
        <v>141.6</v>
      </c>
      <c r="D49" s="41">
        <v>136</v>
      </c>
    </row>
    <row r="50" spans="1:4">
      <c r="A50" s="2">
        <v>2021</v>
      </c>
      <c r="B50" s="2" t="s">
        <v>175</v>
      </c>
      <c r="C50" s="41">
        <v>126</v>
      </c>
      <c r="D50" s="41">
        <v>148.80000000000001</v>
      </c>
    </row>
    <row r="51" spans="1:4">
      <c r="A51" s="2">
        <v>2021</v>
      </c>
      <c r="B51" s="2" t="s">
        <v>176</v>
      </c>
      <c r="C51" s="41">
        <v>146.19999999999999</v>
      </c>
      <c r="D51" s="41">
        <v>153.4</v>
      </c>
    </row>
    <row r="52" spans="1:4">
      <c r="A52" s="2">
        <v>2021</v>
      </c>
      <c r="B52" s="2" t="s">
        <v>177</v>
      </c>
      <c r="C52" s="41">
        <v>134.1</v>
      </c>
      <c r="D52" s="41">
        <v>166.7</v>
      </c>
    </row>
    <row r="53" spans="1:4">
      <c r="A53" s="2">
        <v>2021</v>
      </c>
      <c r="B53" s="2" t="s">
        <v>178</v>
      </c>
      <c r="C53" s="41">
        <v>133</v>
      </c>
      <c r="D53" s="41">
        <v>189.7</v>
      </c>
    </row>
    <row r="54" spans="1:4">
      <c r="A54" s="2">
        <v>2022</v>
      </c>
      <c r="B54" s="2" t="s">
        <v>167</v>
      </c>
      <c r="C54" s="41">
        <v>71.3</v>
      </c>
      <c r="D54" s="41">
        <v>62.6</v>
      </c>
    </row>
    <row r="55" spans="1:4">
      <c r="A55" s="2">
        <v>2022</v>
      </c>
      <c r="B55" s="2" t="s">
        <v>168</v>
      </c>
      <c r="C55" s="41">
        <v>84.5</v>
      </c>
      <c r="D55" s="41">
        <v>83.5</v>
      </c>
    </row>
    <row r="56" spans="1:4">
      <c r="A56" s="2">
        <v>2022</v>
      </c>
      <c r="B56" s="2" t="s">
        <v>169</v>
      </c>
      <c r="C56" s="41">
        <v>104.3</v>
      </c>
      <c r="D56" s="41">
        <v>116.7</v>
      </c>
    </row>
    <row r="57" spans="1:4">
      <c r="A57" s="2">
        <v>2022</v>
      </c>
      <c r="B57" s="2" t="s">
        <v>170</v>
      </c>
      <c r="C57" s="41">
        <v>122.9</v>
      </c>
      <c r="D57" s="41">
        <v>130</v>
      </c>
    </row>
    <row r="58" spans="1:4">
      <c r="A58" s="2">
        <v>2022</v>
      </c>
      <c r="B58" s="2" t="s">
        <v>171</v>
      </c>
      <c r="C58" s="41">
        <v>120.6</v>
      </c>
      <c r="D58" s="41">
        <v>134</v>
      </c>
    </row>
    <row r="59" spans="1:4">
      <c r="A59" s="2">
        <v>2022</v>
      </c>
      <c r="B59" s="2" t="s">
        <v>172</v>
      </c>
      <c r="C59" s="41">
        <v>125.3</v>
      </c>
      <c r="D59" s="41">
        <v>155.19999999999999</v>
      </c>
    </row>
    <row r="60" spans="1:4">
      <c r="A60" s="2">
        <v>2022</v>
      </c>
      <c r="B60" s="2" t="s">
        <v>173</v>
      </c>
      <c r="C60" s="41">
        <v>102.9</v>
      </c>
      <c r="D60" s="41">
        <v>138</v>
      </c>
    </row>
    <row r="61" spans="1:4">
      <c r="A61" s="2">
        <v>2022</v>
      </c>
      <c r="B61" s="2" t="s">
        <v>174</v>
      </c>
      <c r="C61" s="41">
        <v>120.9</v>
      </c>
      <c r="D61" s="41">
        <v>146.1</v>
      </c>
    </row>
    <row r="62" spans="1:4">
      <c r="A62" s="2">
        <v>2022</v>
      </c>
      <c r="B62" s="2" t="s">
        <v>175</v>
      </c>
      <c r="C62" s="41">
        <v>126.1</v>
      </c>
      <c r="D62" s="41">
        <v>157.9</v>
      </c>
    </row>
    <row r="63" spans="1:4">
      <c r="A63" s="2">
        <v>2022</v>
      </c>
      <c r="B63" s="2" t="s">
        <v>176</v>
      </c>
      <c r="C63" s="41">
        <v>126.2</v>
      </c>
      <c r="D63" s="41">
        <v>169.9</v>
      </c>
    </row>
    <row r="64" spans="1:4">
      <c r="A64" s="2">
        <v>2022</v>
      </c>
      <c r="B64" s="2" t="s">
        <v>177</v>
      </c>
      <c r="C64" s="41">
        <v>94.8</v>
      </c>
      <c r="D64" s="41">
        <v>147.30000000000001</v>
      </c>
    </row>
    <row r="65" spans="1:4">
      <c r="A65" s="2">
        <v>2022</v>
      </c>
      <c r="B65" s="2" t="s">
        <v>178</v>
      </c>
      <c r="C65" s="41">
        <v>170.2</v>
      </c>
      <c r="D65" s="41">
        <v>219.6</v>
      </c>
    </row>
    <row r="66" spans="1:4">
      <c r="A66" s="2">
        <v>2023</v>
      </c>
      <c r="B66" s="2" t="s">
        <v>167</v>
      </c>
      <c r="C66" s="41">
        <v>63.7</v>
      </c>
      <c r="D66" s="41">
        <v>87.2</v>
      </c>
    </row>
    <row r="67" spans="1:4">
      <c r="A67" s="2">
        <v>2023</v>
      </c>
      <c r="B67" s="2" t="s">
        <v>168</v>
      </c>
      <c r="C67" s="41">
        <v>74.8</v>
      </c>
      <c r="D67" s="41">
        <v>96.7</v>
      </c>
    </row>
    <row r="68" spans="1:4">
      <c r="A68" s="2">
        <v>2023</v>
      </c>
      <c r="B68" s="2" t="s">
        <v>169</v>
      </c>
      <c r="C68" s="41">
        <v>112.6</v>
      </c>
      <c r="D68" s="41">
        <v>154.69999999999999</v>
      </c>
    </row>
    <row r="69" spans="1:4">
      <c r="A69" s="2">
        <v>2023</v>
      </c>
      <c r="B69" s="2" t="s">
        <v>170</v>
      </c>
      <c r="C69" s="41">
        <v>100.1</v>
      </c>
      <c r="D69" s="41">
        <v>141.4</v>
      </c>
    </row>
    <row r="70" spans="1:4">
      <c r="A70" s="2">
        <v>2023</v>
      </c>
      <c r="B70" s="2" t="s">
        <v>171</v>
      </c>
      <c r="C70" s="41">
        <v>115.1</v>
      </c>
      <c r="D70" s="41">
        <v>154.80000000000001</v>
      </c>
    </row>
    <row r="71" spans="1:4">
      <c r="A71" s="2">
        <v>2023</v>
      </c>
      <c r="B71" s="2" t="s">
        <v>172</v>
      </c>
      <c r="C71" s="41">
        <v>121</v>
      </c>
      <c r="D71" s="41">
        <v>160.80000000000001</v>
      </c>
    </row>
    <row r="72" spans="1:4">
      <c r="A72" s="2">
        <v>2023</v>
      </c>
      <c r="B72" s="2" t="s">
        <v>173</v>
      </c>
      <c r="C72" s="41">
        <v>102.5</v>
      </c>
      <c r="D72" s="41">
        <v>139.4</v>
      </c>
    </row>
    <row r="73" spans="1:4">
      <c r="A73" s="2">
        <v>2023</v>
      </c>
      <c r="B73" s="2" t="s">
        <v>174</v>
      </c>
      <c r="C73" s="41">
        <v>115</v>
      </c>
      <c r="D73" s="41">
        <v>164.5</v>
      </c>
    </row>
    <row r="74" spans="1:4">
      <c r="A74" s="2">
        <v>2023</v>
      </c>
      <c r="B74" s="2" t="s">
        <v>175</v>
      </c>
      <c r="C74" s="41">
        <v>110.5</v>
      </c>
      <c r="D74" s="41">
        <v>171.2</v>
      </c>
    </row>
    <row r="75" spans="1:4">
      <c r="A75" s="2">
        <v>2023</v>
      </c>
      <c r="B75" s="2" t="s">
        <v>176</v>
      </c>
      <c r="C75" s="41">
        <v>133.6</v>
      </c>
      <c r="D75" s="41">
        <v>191.7</v>
      </c>
    </row>
    <row r="76" spans="1:4">
      <c r="A76" s="2">
        <v>2023</v>
      </c>
      <c r="B76" s="2" t="s">
        <v>177</v>
      </c>
      <c r="C76" s="41">
        <v>131.9</v>
      </c>
      <c r="D76" s="41">
        <v>204.4</v>
      </c>
    </row>
    <row r="77" spans="1:4">
      <c r="A77" s="2">
        <v>2023</v>
      </c>
      <c r="B77" s="2" t="s">
        <v>178</v>
      </c>
      <c r="C77" s="41">
        <v>187.6</v>
      </c>
      <c r="D77" s="41">
        <v>258.39999999999998</v>
      </c>
    </row>
    <row r="78" spans="1:4">
      <c r="A78" s="2">
        <v>2024</v>
      </c>
      <c r="B78" s="2" t="s">
        <v>167</v>
      </c>
      <c r="C78" s="41">
        <v>65.3</v>
      </c>
      <c r="D78" s="41">
        <v>99.5</v>
      </c>
    </row>
    <row r="79" spans="1:4">
      <c r="A79" s="2">
        <v>2024</v>
      </c>
      <c r="B79" s="2" t="s">
        <v>168</v>
      </c>
      <c r="C79" s="41">
        <v>65.599999999999994</v>
      </c>
      <c r="D79" s="41">
        <v>97.7</v>
      </c>
    </row>
    <row r="80" spans="1:4">
      <c r="A80" s="2">
        <v>2024</v>
      </c>
      <c r="B80" s="2" t="s">
        <v>169</v>
      </c>
      <c r="C80" s="41">
        <v>122.3</v>
      </c>
      <c r="D80" s="41">
        <v>142.9</v>
      </c>
    </row>
    <row r="81" spans="1:4">
      <c r="A81" s="2">
        <v>2024</v>
      </c>
      <c r="B81" s="2" t="s">
        <v>170</v>
      </c>
      <c r="C81" s="41">
        <v>98.5</v>
      </c>
      <c r="D81" s="41">
        <v>144.9</v>
      </c>
    </row>
    <row r="82" spans="1:4">
      <c r="A82" s="2">
        <v>2024</v>
      </c>
      <c r="B82" s="2" t="s">
        <v>171</v>
      </c>
      <c r="C82" s="41">
        <v>103</v>
      </c>
      <c r="D82" s="41">
        <v>146.19999999999999</v>
      </c>
    </row>
    <row r="83" spans="1:4">
      <c r="A83" s="2">
        <v>2024</v>
      </c>
      <c r="B83" s="2" t="s">
        <v>172</v>
      </c>
      <c r="C83" s="41">
        <v>130</v>
      </c>
      <c r="D83" s="41">
        <v>171.9</v>
      </c>
    </row>
    <row r="84" spans="1:4">
      <c r="A84" s="2">
        <v>2024</v>
      </c>
      <c r="B84" s="2" t="s">
        <v>173</v>
      </c>
      <c r="C84" s="41">
        <v>101.3</v>
      </c>
      <c r="D84" s="41">
        <v>158</v>
      </c>
    </row>
    <row r="85" spans="1:4">
      <c r="A85" s="2">
        <v>2024</v>
      </c>
      <c r="B85" s="2" t="s">
        <v>174</v>
      </c>
      <c r="C85" s="41">
        <v>121.8</v>
      </c>
      <c r="D85" s="41">
        <v>184.7</v>
      </c>
    </row>
    <row r="86" spans="1:4">
      <c r="A86" s="2">
        <v>2024</v>
      </c>
      <c r="B86" s="2" t="s">
        <v>175</v>
      </c>
      <c r="C86" s="41">
        <v>128</v>
      </c>
      <c r="D86" s="41">
        <v>197.6</v>
      </c>
    </row>
    <row r="87" spans="1:4">
      <c r="A87" s="2">
        <v>2024</v>
      </c>
      <c r="B87" s="2" t="s">
        <v>176</v>
      </c>
      <c r="C87" s="41">
        <v>164.1</v>
      </c>
      <c r="D87" s="41">
        <v>238.1</v>
      </c>
    </row>
    <row r="88" spans="1:4">
      <c r="A88" s="2">
        <v>2024</v>
      </c>
      <c r="B88" s="2" t="s">
        <v>177</v>
      </c>
      <c r="C88" s="41">
        <v>134.4</v>
      </c>
      <c r="D88" s="41">
        <v>191.2</v>
      </c>
    </row>
    <row r="89" spans="1:4">
      <c r="A89" s="2">
        <v>2024</v>
      </c>
      <c r="B89" s="2" t="s">
        <v>178</v>
      </c>
      <c r="C89" s="41">
        <v>249.7</v>
      </c>
      <c r="D89" s="41">
        <v>264.2</v>
      </c>
    </row>
  </sheetData>
  <mergeCells count="2">
    <mergeCell ref="A1:D1"/>
    <mergeCell ref="A40:D40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35"/>
  <sheetViews>
    <sheetView workbookViewId="0"/>
  </sheetViews>
  <sheetFormatPr defaultRowHeight="14.25"/>
  <cols>
    <col min="1" max="1" width="43.625" customWidth="1"/>
    <col min="2" max="2" width="18.75" customWidth="1"/>
    <col min="3" max="3" width="19.75" customWidth="1"/>
  </cols>
  <sheetData>
    <row r="1" spans="1:3" s="10" customFormat="1" ht="36" customHeight="1">
      <c r="A1" s="76" t="s">
        <v>181</v>
      </c>
    </row>
    <row r="2" spans="1:3" ht="25.5">
      <c r="A2" s="37" t="s">
        <v>182</v>
      </c>
      <c r="B2" s="38" t="s">
        <v>188</v>
      </c>
      <c r="C2" s="37" t="s">
        <v>3</v>
      </c>
    </row>
    <row r="3" spans="1:3">
      <c r="A3" s="40" t="s">
        <v>27</v>
      </c>
      <c r="B3" s="81">
        <v>89940</v>
      </c>
      <c r="C3" s="81">
        <v>140609</v>
      </c>
    </row>
    <row r="4" spans="1:3">
      <c r="A4" s="2" t="s">
        <v>183</v>
      </c>
      <c r="B4" s="77">
        <v>2E-3</v>
      </c>
      <c r="C4" s="77">
        <v>3.0000000000000001E-3</v>
      </c>
    </row>
    <row r="5" spans="1:3">
      <c r="A5" s="2" t="s">
        <v>184</v>
      </c>
      <c r="B5" s="77">
        <v>0.14299999999999999</v>
      </c>
      <c r="C5" s="77">
        <v>0.12</v>
      </c>
    </row>
    <row r="6" spans="1:3">
      <c r="A6" s="2" t="s">
        <v>185</v>
      </c>
      <c r="B6" s="77">
        <v>4.7399999999999998E-2</v>
      </c>
      <c r="C6" s="77">
        <v>5.7000000000000002E-2</v>
      </c>
    </row>
    <row r="7" spans="1:3">
      <c r="A7" s="2" t="s">
        <v>186</v>
      </c>
      <c r="B7" s="77">
        <v>2.7900000000000001E-2</v>
      </c>
      <c r="C7" s="77">
        <v>3.1E-2</v>
      </c>
    </row>
    <row r="8" spans="1:3">
      <c r="A8" s="2" t="s">
        <v>187</v>
      </c>
      <c r="B8" s="77">
        <v>0.7792</v>
      </c>
      <c r="C8" s="77">
        <v>0.78900000000000003</v>
      </c>
    </row>
    <row r="10" spans="1:3" ht="27.75" customHeight="1">
      <c r="A10" s="76" t="s">
        <v>20</v>
      </c>
      <c r="B10" s="10"/>
    </row>
    <row r="11" spans="1:3">
      <c r="A11" t="s">
        <v>26</v>
      </c>
      <c r="B11" t="s">
        <v>30</v>
      </c>
    </row>
    <row r="12" spans="1:3" ht="15">
      <c r="A12" s="78" t="s">
        <v>27</v>
      </c>
      <c r="B12" s="90">
        <v>134375</v>
      </c>
    </row>
    <row r="13" spans="1:3">
      <c r="A13" s="79" t="s">
        <v>28</v>
      </c>
      <c r="B13" s="91"/>
    </row>
    <row r="14" spans="1:3">
      <c r="A14" s="11" t="s">
        <v>21</v>
      </c>
      <c r="B14" s="92">
        <v>31147</v>
      </c>
    </row>
    <row r="15" spans="1:3">
      <c r="A15" s="11" t="s">
        <v>22</v>
      </c>
      <c r="B15" s="92">
        <v>31863</v>
      </c>
    </row>
    <row r="16" spans="1:3">
      <c r="A16" s="11" t="s">
        <v>23</v>
      </c>
      <c r="B16" s="92">
        <v>157</v>
      </c>
    </row>
    <row r="17" spans="1:3">
      <c r="A17" s="11" t="s">
        <v>24</v>
      </c>
      <c r="B17" s="92">
        <v>4444</v>
      </c>
    </row>
    <row r="18" spans="1:3">
      <c r="A18" s="11" t="s">
        <v>25</v>
      </c>
      <c r="B18" s="92">
        <v>82773</v>
      </c>
    </row>
    <row r="20" spans="1:3" ht="34.5" customHeight="1">
      <c r="A20" s="32" t="s">
        <v>203</v>
      </c>
    </row>
    <row r="21" spans="1:3">
      <c r="A21" s="2" t="s">
        <v>179</v>
      </c>
      <c r="B21" s="2" t="s">
        <v>189</v>
      </c>
      <c r="C21" s="2" t="s">
        <v>202</v>
      </c>
    </row>
    <row r="22" spans="1:3">
      <c r="A22" s="88" t="s">
        <v>200</v>
      </c>
      <c r="B22" s="89">
        <v>133084</v>
      </c>
      <c r="C22" s="33">
        <v>1749</v>
      </c>
    </row>
    <row r="23" spans="1:3">
      <c r="A23" s="88" t="s">
        <v>201</v>
      </c>
      <c r="B23" s="89">
        <v>130224</v>
      </c>
      <c r="C23" s="33">
        <v>1840</v>
      </c>
    </row>
    <row r="24" spans="1:3">
      <c r="A24" s="2" t="s">
        <v>190</v>
      </c>
      <c r="B24" s="89">
        <v>126886</v>
      </c>
      <c r="C24" s="33">
        <v>1944</v>
      </c>
    </row>
    <row r="25" spans="1:3">
      <c r="A25" s="2" t="s">
        <v>191</v>
      </c>
      <c r="B25" s="89">
        <v>119637</v>
      </c>
      <c r="C25" s="33">
        <v>2135</v>
      </c>
    </row>
    <row r="26" spans="1:3">
      <c r="A26" s="2" t="s">
        <v>192</v>
      </c>
      <c r="B26" s="89">
        <v>115370</v>
      </c>
      <c r="C26" s="33">
        <v>2361</v>
      </c>
    </row>
    <row r="27" spans="1:3">
      <c r="A27" s="2" t="s">
        <v>193</v>
      </c>
      <c r="B27" s="89">
        <v>114771</v>
      </c>
      <c r="C27" s="33">
        <v>2924</v>
      </c>
    </row>
    <row r="28" spans="1:3">
      <c r="A28" s="2" t="s">
        <v>194</v>
      </c>
      <c r="B28" s="89">
        <v>110304</v>
      </c>
      <c r="C28" s="33">
        <v>3711</v>
      </c>
    </row>
    <row r="29" spans="1:3">
      <c r="A29" s="2" t="s">
        <v>195</v>
      </c>
      <c r="B29" s="89">
        <v>108655</v>
      </c>
      <c r="C29" s="33">
        <v>4750</v>
      </c>
    </row>
    <row r="30" spans="1:3">
      <c r="A30" s="2" t="s">
        <v>196</v>
      </c>
      <c r="B30" s="89">
        <v>102472</v>
      </c>
      <c r="C30" s="33">
        <v>5251</v>
      </c>
    </row>
    <row r="31" spans="1:3">
      <c r="A31" s="2" t="s">
        <v>197</v>
      </c>
      <c r="B31" s="89">
        <v>100452</v>
      </c>
      <c r="C31" s="33">
        <v>5599</v>
      </c>
    </row>
    <row r="32" spans="1:3">
      <c r="A32" s="2" t="s">
        <v>198</v>
      </c>
      <c r="B32" s="89">
        <v>103221</v>
      </c>
      <c r="C32" s="33">
        <v>6226</v>
      </c>
    </row>
    <row r="33" spans="1:3">
      <c r="A33" s="2" t="s">
        <v>199</v>
      </c>
      <c r="B33" s="89">
        <v>98518</v>
      </c>
      <c r="C33" s="33">
        <v>6708</v>
      </c>
    </row>
    <row r="34" spans="1:3">
      <c r="A34" s="101" t="s">
        <v>230</v>
      </c>
      <c r="B34" s="119">
        <v>98047</v>
      </c>
      <c r="C34" s="112">
        <v>8051</v>
      </c>
    </row>
    <row r="35" spans="1:3">
      <c r="A35" s="2" t="s">
        <v>230</v>
      </c>
      <c r="B35" s="89">
        <v>111522</v>
      </c>
      <c r="C35" s="33">
        <v>8566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Strona 6</vt:lpstr>
      <vt:lpstr>Strona 7</vt:lpstr>
      <vt:lpstr>Strona 8</vt:lpstr>
      <vt:lpstr>Strona 9</vt:lpstr>
      <vt:lpstr>Strona 10</vt:lpstr>
      <vt:lpstr>Strona 11</vt:lpstr>
      <vt:lpstr>Baza_noclegowa_turystyki</vt:lpstr>
      <vt:lpstr>Poznań_w_2022_r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Poznań w 2023 r.</dc:title>
  <dc:creator>Toboła Krzysztof</dc:creator>
  <cp:lastModifiedBy>Toboła Krzysztof</cp:lastModifiedBy>
  <cp:lastPrinted>2024-04-23T07:51:23Z</cp:lastPrinted>
  <dcterms:created xsi:type="dcterms:W3CDTF">2023-03-31T11:51:40Z</dcterms:created>
  <dcterms:modified xsi:type="dcterms:W3CDTF">2025-07-18T11:59:30Z</dcterms:modified>
</cp:coreProperties>
</file>