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zena_Suchecka_Nowy_PC\MARZENA\SYGNALNA AMBUALTORYJNA OPIEKA\2025\INFOGRAFIKI\GOTOWE\"/>
    </mc:Choice>
  </mc:AlternateContent>
  <xr:revisionPtr revIDLastSave="0" documentId="13_ncr:1_{6F4921EE-191F-4D3B-8D08-643FCF684F59}" xr6:coauthVersionLast="47" xr6:coauthVersionMax="47" xr10:uidLastSave="{00000000-0000-0000-0000-000000000000}"/>
  <bookViews>
    <workbookView xWindow="14295" yWindow="0" windowWidth="14610" windowHeight="15585" activeTab="2" xr2:uid="{00000000-000D-0000-FFFF-FFFF00000000}"/>
  </bookViews>
  <sheets>
    <sheet name="Spis danych" sheetId="3" r:id="rId1"/>
    <sheet name="Dane 1" sheetId="4" r:id="rId2"/>
    <sheet name="Dane 2" sheetId="2" r:id="rId3"/>
    <sheet name="Dane 3" sheetId="5" r:id="rId4"/>
    <sheet name="Dane 4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" i="5" l="1"/>
  <c r="D5" i="5"/>
  <c r="D6" i="5"/>
  <c r="D7" i="5"/>
  <c r="D8" i="5"/>
  <c r="D9" i="5"/>
  <c r="D10" i="5"/>
  <c r="D3" i="5"/>
  <c r="D5" i="4" l="1"/>
  <c r="D6" i="4"/>
  <c r="D4" i="4"/>
</calcChain>
</file>

<file path=xl/sharedStrings.xml><?xml version="1.0" encoding="utf-8"?>
<sst xmlns="http://schemas.openxmlformats.org/spreadsheetml/2006/main" count="64" uniqueCount="52">
  <si>
    <t>WYSZCZEGÓLNIENIE</t>
  </si>
  <si>
    <t>Przychodnie, Praktyki lekarskie</t>
  </si>
  <si>
    <t>pochylnie/
podjazdy/
platformy ułatwiające wejście do budynku</t>
  </si>
  <si>
    <t>brak udogodnień</t>
  </si>
  <si>
    <t>udogodnienia dla słabowidzących 
i niewidomych</t>
  </si>
  <si>
    <t>posadzki 
antypoślizgowe</t>
  </si>
  <si>
    <t>Spis danych</t>
  </si>
  <si>
    <t>Dane 1.</t>
  </si>
  <si>
    <t>Dane 2.</t>
  </si>
  <si>
    <t>Dane 3.</t>
  </si>
  <si>
    <t>Dane 4.</t>
  </si>
  <si>
    <t xml:space="preserve">Porady udzielone w ambulatoryjnej opiece zdrowotnej </t>
  </si>
  <si>
    <t>W podstawowej opiece zdrowotnej</t>
  </si>
  <si>
    <t>W opiece specjalistycznej</t>
  </si>
  <si>
    <t>x</t>
  </si>
  <si>
    <t>a Łącznie z poradami finansowanymi przez pacjentów (środki niepubliczne); bez porad udzielonych w izbach przyjęć szpitali ogólnych.</t>
  </si>
  <si>
    <t>a Łącznie z przychodniami Ministerstwa Obrony Narodowej i Ministerstwa Spraw Wewnętrznych i Administracji.</t>
  </si>
  <si>
    <t>b Dane obejmują praktyki, które podpisały kontrakty z NFZ lub z przychodniami.</t>
  </si>
  <si>
    <t xml:space="preserve">Ogółem </t>
  </si>
  <si>
    <t>Powrót do spisu danych</t>
  </si>
  <si>
    <t>Warszawa</t>
  </si>
  <si>
    <t>Ogółem porady</t>
  </si>
  <si>
    <t>Stan w dniu 31 grudnia</t>
  </si>
  <si>
    <t>drzwi wejściowe do budynku automatycznie otwierane</t>
  </si>
  <si>
    <t>W nocnej i świątecznej opiece zdrowotnej</t>
  </si>
  <si>
    <t>porady lekarskie</t>
  </si>
  <si>
    <t>porady stomatologiczne</t>
  </si>
  <si>
    <t>Podstawowa opieka zdrowotna</t>
  </si>
  <si>
    <t xml:space="preserve">Nocna i świąteczna opieka zdrowotna </t>
  </si>
  <si>
    <t>Opieka specjalistyczna lekarska i stomatologiczna</t>
  </si>
  <si>
    <t>zmiana (w %)</t>
  </si>
  <si>
    <t>Porady udzielone na 1 mieszkańca</t>
  </si>
  <si>
    <t>w %</t>
  </si>
  <si>
    <t>Podmioty ambulatoryjnej opieki zdrowotnej</t>
  </si>
  <si>
    <r>
      <t>Ogółem porady udzielone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</si>
  <si>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w tym teleporady</t>
  </si>
  <si>
    <t>Dzieciom i młodzieży do lat 18</t>
  </si>
  <si>
    <t>Osobom w wieku 65 lat i więcej</t>
  </si>
  <si>
    <t>Kobietom</t>
  </si>
  <si>
    <t>Teleporady</t>
  </si>
  <si>
    <r>
      <rPr>
        <sz val="10"/>
        <color rgb="FF000000"/>
        <rFont val="Arial"/>
        <family val="2"/>
        <charset val="238"/>
      </rPr>
      <t>Dane 3.</t>
    </r>
    <r>
      <rPr>
        <b/>
        <sz val="10"/>
        <color rgb="FF000000"/>
        <rFont val="Arial"/>
        <family val="2"/>
        <charset val="238"/>
      </rPr>
      <t xml:space="preserve">  Porady udzielone w ambulatoryjnej opiece zdrowotnej</t>
    </r>
    <r>
      <rPr>
        <b/>
        <vertAlign val="superscript"/>
        <sz val="10"/>
        <color rgb="FF000000"/>
        <rFont val="Arial"/>
        <family val="2"/>
        <charset val="238"/>
      </rPr>
      <t xml:space="preserve"> a</t>
    </r>
  </si>
  <si>
    <r>
      <t xml:space="preserve">Przychodnie 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</si>
  <si>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 xml:space="preserve">Praktyki lekarskie i stomatologiczne </t>
    </r>
    <r>
      <rPr>
        <vertAlign val="superscript"/>
        <sz val="10"/>
        <color rgb="FF000000"/>
        <rFont val="Arial"/>
        <family val="2"/>
        <charset val="238"/>
      </rPr>
      <t>b</t>
    </r>
  </si>
  <si>
    <r>
      <rPr>
        <sz val="10"/>
        <color rgb="FF000000"/>
        <rFont val="Arial"/>
        <family val="2"/>
        <charset val="238"/>
      </rPr>
      <t>Dane 1.</t>
    </r>
    <r>
      <rPr>
        <b/>
        <sz val="10"/>
        <color rgb="FF000000"/>
        <rFont val="Arial"/>
        <family val="2"/>
        <charset val="238"/>
      </rPr>
      <t xml:space="preserve">  Podmioty ambulatoryjej opieki zdrowotnej</t>
    </r>
  </si>
  <si>
    <t>Przystosowanie jednostki do potrzeb osób z niepełnosprawnościami</t>
  </si>
  <si>
    <t>z liczby ogółem udzielone</t>
  </si>
  <si>
    <t>windy</t>
  </si>
  <si>
    <t>Przystosowanie jednostki do potrzeb osób z niepełnosprawnościami w przychodniach i praktykach lekarskich ambulatoryjnej opieki zdrowotnej w 2025 r.</t>
  </si>
  <si>
    <t>Porady udzielone w ambulatoryjnej opiece zdrowotnej według  rodzaju porad oraz wybranych grup pacjentów w 2025 r.</t>
  </si>
  <si>
    <r>
      <rPr>
        <sz val="10"/>
        <color theme="1"/>
        <rFont val="Arial"/>
        <family val="2"/>
        <charset val="238"/>
      </rPr>
      <t>Dane 2.</t>
    </r>
    <r>
      <rPr>
        <b/>
        <sz val="10"/>
        <color theme="1"/>
        <rFont val="Arial"/>
        <family val="2"/>
        <charset val="238"/>
      </rPr>
      <t xml:space="preserve"> Przystosowanie jednostki do potrzeb osób z niepełnosprawnościami w przychodniach i praktykach lekarskich ambulatoryjnej opieki zdrowotnej w 2025 r.</t>
    </r>
  </si>
  <si>
    <r>
      <t xml:space="preserve">Dane 4. </t>
    </r>
    <r>
      <rPr>
        <b/>
        <sz val="10"/>
        <color rgb="FF000000"/>
        <rFont val="Arial"/>
        <family val="2"/>
        <charset val="238"/>
      </rPr>
      <t>Porady udzielone w ambulatoryjnej opiece zdrowotnej według rodzaju porad oraz wybranych grup pacjentów w 2025 r.</t>
    </r>
  </si>
  <si>
    <t>Ambulatoryjna opieka zdrowotna w 2025 r.  Dane dla m.st. Warszawy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</si>
</sst>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10409]###\ ###\ ##0\ ;;\-"/>
  </numFmts>
  <fonts count="16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1"/>
      <color rgb="FF000000"/>
      <name val="Calibri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0" fontId="1" fillId="0" borderId="0"/>
    <xf numFmtId="0" fontId="14" fillId="3" borderId="14">
      <alignment horizontal="left" vertical="center" wrapText="1"/>
    </xf>
  </cellStyleXfs>
  <cellXfs count="80">
    <xf numFmtId="0" fontId="0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4" fillId="0" borderId="0" xfId="0" applyFont="1" applyFill="1" applyBorder="1"/>
    <xf numFmtId="0" fontId="8" fillId="2" borderId="0" xfId="0" applyFont="1" applyFill="1"/>
    <xf numFmtId="0" fontId="8" fillId="2" borderId="5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4" fillId="0" borderId="5" xfId="0" applyFont="1" applyFill="1" applyBorder="1" applyAlignment="1">
      <alignment horizontal="left" wrapText="1"/>
    </xf>
    <xf numFmtId="0" fontId="4" fillId="0" borderId="5" xfId="0" applyFont="1" applyFill="1" applyBorder="1" applyAlignment="1"/>
    <xf numFmtId="0" fontId="4" fillId="0" borderId="0" xfId="0" applyFont="1" applyFill="1" applyBorder="1" applyAlignment="1"/>
    <xf numFmtId="0" fontId="4" fillId="0" borderId="5" xfId="0" applyFont="1" applyFill="1" applyBorder="1" applyAlignment="1">
      <alignment wrapText="1"/>
    </xf>
    <xf numFmtId="0" fontId="3" fillId="0" borderId="0" xfId="1" applyNumberFormat="1" applyFont="1" applyFill="1" applyBorder="1" applyAlignment="1">
      <alignment readingOrder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11" fillId="0" borderId="0" xfId="3" applyFont="1" applyFill="1" applyBorder="1" applyAlignment="1"/>
    <xf numFmtId="0" fontId="13" fillId="2" borderId="0" xfId="2" applyFont="1" applyFill="1"/>
    <xf numFmtId="0" fontId="8" fillId="2" borderId="0" xfId="2" applyFont="1" applyFill="1" applyAlignment="1">
      <alignment vertical="top"/>
    </xf>
    <xf numFmtId="0" fontId="8" fillId="2" borderId="5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12" fillId="2" borderId="0" xfId="3" applyFont="1" applyFill="1" applyAlignment="1"/>
    <xf numFmtId="0" fontId="8" fillId="2" borderId="0" xfId="0" applyFont="1" applyFill="1" applyAlignment="1">
      <alignment vertical="top"/>
    </xf>
    <xf numFmtId="0" fontId="12" fillId="2" borderId="0" xfId="3" applyFont="1" applyFill="1" applyBorder="1" applyAlignment="1">
      <alignment wrapText="1"/>
    </xf>
    <xf numFmtId="0" fontId="12" fillId="2" borderId="0" xfId="0" applyFont="1" applyFill="1"/>
    <xf numFmtId="0" fontId="12" fillId="2" borderId="0" xfId="3" applyFont="1" applyFill="1" applyBorder="1" applyAlignment="1"/>
    <xf numFmtId="0" fontId="12" fillId="2" borderId="0" xfId="3" applyFont="1" applyFill="1" applyBorder="1"/>
    <xf numFmtId="0" fontId="4" fillId="0" borderId="9" xfId="0" applyFont="1" applyFill="1" applyBorder="1" applyAlignment="1">
      <alignment horizontal="center" vertical="center" wrapText="1"/>
    </xf>
    <xf numFmtId="0" fontId="4" fillId="0" borderId="9" xfId="1" applyNumberFormat="1" applyFont="1" applyFill="1" applyBorder="1" applyAlignment="1">
      <alignment horizontal="center" vertical="center" wrapText="1"/>
    </xf>
    <xf numFmtId="0" fontId="4" fillId="0" borderId="5" xfId="0" applyFont="1" applyFill="1" applyBorder="1"/>
    <xf numFmtId="0" fontId="4" fillId="0" borderId="5" xfId="0" applyFont="1" applyFill="1" applyBorder="1" applyAlignment="1">
      <alignment horizontal="left" wrapText="1" indent="2"/>
    </xf>
    <xf numFmtId="0" fontId="4" fillId="0" borderId="0" xfId="1" applyNumberFormat="1" applyFont="1" applyFill="1" applyBorder="1" applyAlignment="1">
      <alignment readingOrder="1"/>
    </xf>
    <xf numFmtId="0" fontId="12" fillId="2" borderId="0" xfId="2" applyFont="1" applyFill="1" applyAlignment="1">
      <alignment horizontal="left"/>
    </xf>
    <xf numFmtId="0" fontId="12" fillId="2" borderId="0" xfId="2" applyFont="1" applyFill="1" applyAlignment="1"/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wrapText="1" readingOrder="1"/>
    </xf>
    <xf numFmtId="0" fontId="4" fillId="0" borderId="0" xfId="1" applyNumberFormat="1" applyFont="1" applyFill="1" applyBorder="1" applyAlignment="1">
      <alignment horizontal="right" wrapText="1"/>
    </xf>
    <xf numFmtId="0" fontId="4" fillId="0" borderId="11" xfId="1" applyNumberFormat="1" applyFont="1" applyFill="1" applyBorder="1" applyAlignment="1">
      <alignment horizontal="center" vertical="center" wrapText="1" readingOrder="1"/>
    </xf>
    <xf numFmtId="0" fontId="4" fillId="0" borderId="12" xfId="1" applyNumberFormat="1" applyFont="1" applyFill="1" applyBorder="1" applyAlignment="1">
      <alignment horizontal="center" vertical="center" wrapText="1" readingOrder="1"/>
    </xf>
    <xf numFmtId="0" fontId="3" fillId="0" borderId="6" xfId="0" applyFont="1" applyFill="1" applyBorder="1" applyAlignment="1"/>
    <xf numFmtId="164" fontId="3" fillId="0" borderId="0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wrapText="1"/>
    </xf>
    <xf numFmtId="0" fontId="8" fillId="0" borderId="5" xfId="0" applyFont="1" applyFill="1" applyBorder="1" applyAlignment="1">
      <alignment horizontal="left" wrapText="1" indent="2"/>
    </xf>
    <xf numFmtId="0" fontId="8" fillId="0" borderId="5" xfId="1" applyNumberFormat="1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/>
    </xf>
    <xf numFmtId="0" fontId="12" fillId="0" borderId="0" xfId="1" applyNumberFormat="1" applyFont="1" applyFill="1" applyBorder="1" applyAlignment="1">
      <alignment readingOrder="1"/>
    </xf>
    <xf numFmtId="0" fontId="8" fillId="0" borderId="0" xfId="0" applyFont="1" applyFill="1" applyBorder="1" applyAlignment="1"/>
    <xf numFmtId="165" fontId="4" fillId="0" borderId="0" xfId="1" applyNumberFormat="1" applyFont="1" applyFill="1" applyBorder="1" applyAlignment="1">
      <alignment horizontal="right" wrapText="1" readingOrder="1"/>
    </xf>
    <xf numFmtId="0" fontId="4" fillId="0" borderId="7" xfId="1" applyNumberFormat="1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/>
    </xf>
    <xf numFmtId="0" fontId="4" fillId="0" borderId="13" xfId="1" applyNumberFormat="1" applyFont="1" applyFill="1" applyBorder="1" applyAlignment="1">
      <alignment horizontal="center" vertical="center" wrapText="1"/>
    </xf>
    <xf numFmtId="0" fontId="12" fillId="0" borderId="5" xfId="1" applyNumberFormat="1" applyFont="1" applyFill="1" applyBorder="1" applyAlignment="1">
      <alignment horizontal="left" vertical="center" wrapText="1"/>
    </xf>
    <xf numFmtId="0" fontId="4" fillId="0" borderId="5" xfId="1" applyNumberFormat="1" applyFont="1" applyFill="1" applyBorder="1" applyAlignment="1">
      <alignment horizontal="right" wrapText="1" readingOrder="1"/>
    </xf>
    <xf numFmtId="0" fontId="8" fillId="0" borderId="5" xfId="1" applyNumberFormat="1" applyFont="1" applyFill="1" applyBorder="1" applyAlignment="1">
      <alignment horizontal="left" vertical="center" wrapText="1" indent="2"/>
    </xf>
    <xf numFmtId="164" fontId="4" fillId="0" borderId="5" xfId="0" applyNumberFormat="1" applyFont="1" applyFill="1" applyBorder="1" applyAlignment="1"/>
    <xf numFmtId="0" fontId="4" fillId="0" borderId="0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  <xf numFmtId="164" fontId="4" fillId="0" borderId="5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/>
    </xf>
    <xf numFmtId="164" fontId="3" fillId="0" borderId="15" xfId="0" applyNumberFormat="1" applyFont="1" applyFill="1" applyBorder="1" applyAlignment="1">
      <alignment horizontal="right"/>
    </xf>
    <xf numFmtId="164" fontId="4" fillId="0" borderId="15" xfId="0" applyNumberFormat="1" applyFont="1" applyFill="1" applyBorder="1" applyAlignment="1">
      <alignment horizontal="right"/>
    </xf>
    <xf numFmtId="0" fontId="3" fillId="0" borderId="16" xfId="1" applyNumberFormat="1" applyFont="1" applyFill="1" applyBorder="1" applyAlignment="1">
      <alignment wrapText="1" readingOrder="1"/>
    </xf>
    <xf numFmtId="0" fontId="4" fillId="0" borderId="16" xfId="1" applyNumberFormat="1" applyFont="1" applyFill="1" applyBorder="1" applyAlignment="1">
      <alignment wrapText="1" readingOrder="1"/>
    </xf>
    <xf numFmtId="0" fontId="4" fillId="0" borderId="5" xfId="1" applyNumberFormat="1" applyFont="1" applyFill="1" applyBorder="1" applyAlignment="1">
      <alignment wrapText="1" readingOrder="1"/>
    </xf>
    <xf numFmtId="0" fontId="15" fillId="0" borderId="0" xfId="0" applyFont="1" applyFill="1" applyBorder="1" applyAlignment="1"/>
    <xf numFmtId="164" fontId="3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/>
    <xf numFmtId="1" fontId="4" fillId="0" borderId="5" xfId="0" applyNumberFormat="1" applyFont="1" applyFill="1" applyBorder="1" applyAlignment="1"/>
    <xf numFmtId="0" fontId="4" fillId="0" borderId="4" xfId="1" applyNumberFormat="1" applyFont="1" applyFill="1" applyBorder="1" applyAlignment="1">
      <alignment horizontal="center" vertical="center" wrapText="1" readingOrder="1"/>
    </xf>
    <xf numFmtId="0" fontId="5" fillId="0" borderId="10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2" xfId="1" applyNumberFormat="1" applyFont="1" applyFill="1" applyBorder="1" applyAlignment="1">
      <alignment horizontal="center" vertical="center" wrapText="1" readingOrder="1"/>
    </xf>
    <xf numFmtId="0" fontId="4" fillId="0" borderId="6" xfId="1" applyNumberFormat="1" applyFont="1" applyFill="1" applyBorder="1" applyAlignment="1">
      <alignment horizontal="center" vertical="center" wrapText="1" readingOrder="1"/>
    </xf>
    <xf numFmtId="0" fontId="5" fillId="0" borderId="7" xfId="1" applyNumberFormat="1" applyFont="1" applyFill="1" applyBorder="1" applyAlignment="1">
      <alignment horizontal="center" vertical="center" wrapText="1"/>
    </xf>
  </cellXfs>
  <cellStyles count="6">
    <cellStyle name="Hiperłącze" xfId="3" builtinId="8"/>
    <cellStyle name="Kolumna" xfId="5" xr:uid="{CD050740-3D6F-46ED-A9A1-362AAB3A8C0D}"/>
    <cellStyle name="Normal" xfId="1" xr:uid="{00000000-0005-0000-0000-000001000000}"/>
    <cellStyle name="Normalny" xfId="0" builtinId="0"/>
    <cellStyle name="Normalny 2" xfId="4" xr:uid="{00000000-0005-0000-0000-000003000000}"/>
    <cellStyle name="Normalny 5" xfId="2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"/>
  <sheetViews>
    <sheetView workbookViewId="0">
      <selection activeCell="M26" sqref="L26:M26"/>
    </sheetView>
  </sheetViews>
  <sheetFormatPr defaultRowHeight="12.75" customHeight="1"/>
  <cols>
    <col min="1" max="1" width="7.85546875" style="4" customWidth="1"/>
    <col min="2" max="2" width="1.28515625" style="4" customWidth="1"/>
    <col min="3" max="3" width="124.85546875" style="22" customWidth="1"/>
    <col min="4" max="4" width="9.140625" style="4"/>
    <col min="5" max="5" width="10" style="4" customWidth="1"/>
    <col min="6" max="16384" width="9.140625" style="4"/>
  </cols>
  <sheetData>
    <row r="1" spans="1:5" ht="12.75" customHeight="1">
      <c r="A1" s="31" t="s">
        <v>51</v>
      </c>
      <c r="B1" s="31"/>
      <c r="C1" s="31"/>
      <c r="D1" s="31"/>
      <c r="E1" s="31"/>
    </row>
    <row r="2" spans="1:5" ht="12.75" customHeight="1">
      <c r="A2" s="30" t="s">
        <v>6</v>
      </c>
      <c r="B2" s="30"/>
      <c r="C2" s="30"/>
      <c r="D2" s="15"/>
      <c r="E2" s="15"/>
    </row>
    <row r="3" spans="1:5" s="20" customFormat="1" ht="12.75" customHeight="1">
      <c r="A3" s="17" t="s">
        <v>7</v>
      </c>
      <c r="B3" s="18"/>
      <c r="C3" s="19" t="s">
        <v>33</v>
      </c>
      <c r="D3" s="16"/>
      <c r="E3" s="16"/>
    </row>
    <row r="4" spans="1:5" s="20" customFormat="1" ht="12.75" customHeight="1">
      <c r="A4" s="17" t="s">
        <v>8</v>
      </c>
      <c r="B4" s="18"/>
      <c r="C4" s="23" t="s">
        <v>47</v>
      </c>
      <c r="D4" s="16"/>
      <c r="E4" s="16"/>
    </row>
    <row r="5" spans="1:5" ht="12.75" customHeight="1">
      <c r="A5" s="5" t="s">
        <v>9</v>
      </c>
      <c r="C5" s="24" t="s">
        <v>11</v>
      </c>
    </row>
    <row r="6" spans="1:5" ht="12.75" customHeight="1">
      <c r="A6" s="5" t="s">
        <v>10</v>
      </c>
      <c r="C6" s="21" t="s">
        <v>48</v>
      </c>
    </row>
  </sheetData>
  <hyperlinks>
    <hyperlink ref="C6" location="'Dane 4'!A1" display="Medyczne czynności ratunkowe. Liczba osób, którym udzielono pomocy medycznej w miejscu zdarzenia" xr:uid="{00000000-0004-0000-0000-000000000000}"/>
    <hyperlink ref="C3" location="'Dane 1'!A1" display="Jednostki systemu ratownictwa medycznego w 2019 r. Stan w dniu 31 XII" xr:uid="{00000000-0004-0000-0000-000001000000}"/>
    <hyperlink ref="C4" location="'Dane 2'!A1" display="Przystosowanie jednostki do potrzeb osób niepełnosprawnych w przychodniach i praktykach lekarskich ambulatoryjnej opieki zdrowotnej " xr:uid="{00000000-0004-0000-0000-000002000000}"/>
    <hyperlink ref="C5" location="'Dane 3'!A1" display="Porady udzielone w ambulatoryjnej opiece zdrowotnej " xr:uid="{00000000-0004-0000-0000-000003000000}"/>
  </hyperlinks>
  <pageMargins left="0.7" right="0.7" top="0.75" bottom="0.75" header="0.3" footer="0.3"/>
  <pageSetup paperSize="9" scale="8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8"/>
  <sheetViews>
    <sheetView workbookViewId="0">
      <selection activeCell="J6" sqref="J6"/>
    </sheetView>
  </sheetViews>
  <sheetFormatPr defaultRowHeight="12.75" customHeight="1"/>
  <cols>
    <col min="1" max="1" width="23.7109375" style="9" customWidth="1"/>
    <col min="2" max="3" width="9.140625" style="9" customWidth="1"/>
    <col min="4" max="4" width="13.140625" style="9" customWidth="1"/>
    <col min="5" max="16384" width="9.140625" style="9"/>
  </cols>
  <sheetData>
    <row r="1" spans="1:5" ht="12.75" customHeight="1">
      <c r="A1" s="6" t="s">
        <v>43</v>
      </c>
      <c r="B1" s="6"/>
      <c r="E1" s="14" t="s">
        <v>19</v>
      </c>
    </row>
    <row r="2" spans="1:5" ht="12.75" customHeight="1">
      <c r="A2" s="9" t="s">
        <v>22</v>
      </c>
    </row>
    <row r="3" spans="1:5" s="12" customFormat="1" ht="30" customHeight="1">
      <c r="A3" s="37" t="s">
        <v>0</v>
      </c>
      <c r="B3" s="35">
        <v>2024</v>
      </c>
      <c r="C3" s="35">
        <v>2025</v>
      </c>
      <c r="D3" s="64" t="s">
        <v>30</v>
      </c>
    </row>
    <row r="4" spans="1:5" ht="21" customHeight="1">
      <c r="A4" s="45" t="s">
        <v>18</v>
      </c>
      <c r="B4" s="67">
        <v>1748</v>
      </c>
      <c r="C4" s="70">
        <v>1823</v>
      </c>
      <c r="D4" s="65">
        <f>(C4-B4)/B4*100</f>
        <v>4.2906178489702516</v>
      </c>
    </row>
    <row r="5" spans="1:5" ht="21" customHeight="1">
      <c r="A5" s="8" t="s">
        <v>41</v>
      </c>
      <c r="B5" s="68">
        <v>1741</v>
      </c>
      <c r="C5" s="38">
        <v>1816</v>
      </c>
      <c r="D5" s="66">
        <f t="shared" ref="D5:D6" si="0">(C5-B5)/B5*100</f>
        <v>4.30786904078116</v>
      </c>
    </row>
    <row r="6" spans="1:5" ht="32.25" customHeight="1">
      <c r="A6" s="10" t="s">
        <v>42</v>
      </c>
      <c r="B6" s="69">
        <v>7</v>
      </c>
      <c r="C6" s="38">
        <v>7</v>
      </c>
      <c r="D6" s="66">
        <f t="shared" si="0"/>
        <v>0</v>
      </c>
    </row>
    <row r="7" spans="1:5" ht="12.75" customHeight="1">
      <c r="A7" s="2" t="s">
        <v>16</v>
      </c>
      <c r="B7" s="2"/>
      <c r="C7" s="57"/>
    </row>
    <row r="8" spans="1:5" ht="12.75" customHeight="1">
      <c r="A8" s="2" t="s">
        <v>17</v>
      </c>
      <c r="B8" s="2"/>
    </row>
  </sheetData>
  <hyperlinks>
    <hyperlink ref="E1" location="'Spis danych'!A1" display="Powrót do spisu danych" xr:uid="{00000000-0004-0000-0100-000000000000}"/>
  </hyperlinks>
  <pageMargins left="0.7" right="0.7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5"/>
  <sheetViews>
    <sheetView tabSelected="1" workbookViewId="0">
      <selection activeCell="G12" sqref="G12"/>
    </sheetView>
  </sheetViews>
  <sheetFormatPr defaultRowHeight="12.75"/>
  <cols>
    <col min="1" max="1" width="22.7109375" style="2" customWidth="1"/>
    <col min="2" max="8" width="14.85546875" style="2" customWidth="1"/>
    <col min="9" max="16384" width="9.140625" style="2"/>
  </cols>
  <sheetData>
    <row r="1" spans="1:9" s="51" customFormat="1" ht="12.75" customHeight="1">
      <c r="A1" s="50" t="s">
        <v>49</v>
      </c>
      <c r="I1" s="14" t="s">
        <v>19</v>
      </c>
    </row>
    <row r="2" spans="1:9" ht="12.75" customHeight="1">
      <c r="A2" s="29" t="s">
        <v>22</v>
      </c>
    </row>
    <row r="3" spans="1:9" s="1" customFormat="1" ht="25.5" customHeight="1">
      <c r="A3" s="78" t="s">
        <v>0</v>
      </c>
      <c r="B3" s="74" t="s">
        <v>1</v>
      </c>
      <c r="C3" s="76" t="s">
        <v>44</v>
      </c>
      <c r="D3" s="77"/>
      <c r="E3" s="77"/>
      <c r="F3" s="77"/>
      <c r="G3" s="77"/>
      <c r="H3" s="77"/>
    </row>
    <row r="4" spans="1:9" s="1" customFormat="1" ht="76.5">
      <c r="A4" s="79"/>
      <c r="B4" s="75"/>
      <c r="C4" s="40" t="s">
        <v>2</v>
      </c>
      <c r="D4" s="40" t="s">
        <v>23</v>
      </c>
      <c r="E4" s="40" t="s">
        <v>46</v>
      </c>
      <c r="F4" s="40" t="s">
        <v>4</v>
      </c>
      <c r="G4" s="41" t="s">
        <v>5</v>
      </c>
      <c r="H4" s="32" t="s">
        <v>3</v>
      </c>
    </row>
    <row r="5" spans="1:9">
      <c r="A5" s="38" t="s">
        <v>20</v>
      </c>
      <c r="B5" s="52">
        <v>1823</v>
      </c>
      <c r="C5" s="52">
        <v>970</v>
      </c>
      <c r="D5" s="52">
        <v>223</v>
      </c>
      <c r="E5" s="52">
        <v>590</v>
      </c>
      <c r="F5" s="39">
        <v>136</v>
      </c>
      <c r="G5" s="52">
        <v>641</v>
      </c>
      <c r="H5" s="52">
        <v>157</v>
      </c>
    </row>
  </sheetData>
  <mergeCells count="3">
    <mergeCell ref="B3:B4"/>
    <mergeCell ref="C3:H3"/>
    <mergeCell ref="A3:A4"/>
  </mergeCells>
  <hyperlinks>
    <hyperlink ref="I1" location="'Spis danych'!A1" display="Powrót do spisu danych" xr:uid="{00000000-0004-0000-0200-000000000000}"/>
  </hyperlinks>
  <pageMargins left="0.7" right="0.7" top="0.75" bottom="0.75" header="0.3" footer="0.3"/>
  <pageSetup paperSize="9" scale="77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"/>
  <sheetViews>
    <sheetView zoomScaleNormal="100" workbookViewId="0">
      <selection activeCell="G17" sqref="F17:G18"/>
    </sheetView>
  </sheetViews>
  <sheetFormatPr defaultRowHeight="12.75"/>
  <cols>
    <col min="1" max="1" width="38.42578125" style="9" customWidth="1"/>
    <col min="2" max="3" width="16.42578125" style="9" customWidth="1"/>
    <col min="4" max="4" width="13.42578125" style="9" customWidth="1"/>
    <col min="5" max="16384" width="9.140625" style="9"/>
  </cols>
  <sheetData>
    <row r="1" spans="1:7" ht="12.75" customHeight="1">
      <c r="A1" s="11" t="s">
        <v>40</v>
      </c>
      <c r="B1" s="11"/>
      <c r="E1" s="14" t="s">
        <v>19</v>
      </c>
    </row>
    <row r="2" spans="1:7" s="12" customFormat="1" ht="23.25" customHeight="1">
      <c r="A2" s="34" t="s">
        <v>0</v>
      </c>
      <c r="B2" s="35">
        <v>2024</v>
      </c>
      <c r="C2" s="35">
        <v>2025</v>
      </c>
      <c r="D2" s="36" t="s">
        <v>30</v>
      </c>
    </row>
    <row r="3" spans="1:7" ht="12.75" customHeight="1">
      <c r="A3" s="44" t="s">
        <v>34</v>
      </c>
      <c r="B3" s="42">
        <v>28586992</v>
      </c>
      <c r="C3" s="42">
        <v>30799228</v>
      </c>
      <c r="D3" s="71">
        <f>(C3-B3)/B3*100</f>
        <v>7.7386106240208834</v>
      </c>
      <c r="F3" s="72"/>
    </row>
    <row r="4" spans="1:7" ht="12.75" customHeight="1">
      <c r="A4" s="46" t="s">
        <v>35</v>
      </c>
      <c r="B4" s="8">
        <v>5319579</v>
      </c>
      <c r="C4" s="8">
        <v>5837383</v>
      </c>
      <c r="D4" s="71">
        <f t="shared" ref="D4:D10" si="0">(C4-B4)/B4*100</f>
        <v>9.7339281924377854</v>
      </c>
      <c r="F4" s="72"/>
      <c r="G4" s="72"/>
    </row>
    <row r="5" spans="1:7" ht="12.75" customHeight="1">
      <c r="A5" s="7" t="s">
        <v>12</v>
      </c>
      <c r="B5" s="8">
        <v>6427416</v>
      </c>
      <c r="C5" s="8">
        <v>6616789</v>
      </c>
      <c r="D5" s="71">
        <f t="shared" si="0"/>
        <v>2.9463317762534742</v>
      </c>
      <c r="F5" s="72"/>
    </row>
    <row r="6" spans="1:7" ht="12.75" customHeight="1">
      <c r="A6" s="7" t="s">
        <v>24</v>
      </c>
      <c r="B6" s="8">
        <v>211128</v>
      </c>
      <c r="C6" s="8">
        <v>190062</v>
      </c>
      <c r="D6" s="71">
        <f t="shared" si="0"/>
        <v>-9.9778333522791858</v>
      </c>
      <c r="F6" s="72"/>
    </row>
    <row r="7" spans="1:7" ht="12.75" customHeight="1">
      <c r="A7" s="7" t="s">
        <v>13</v>
      </c>
      <c r="B7" s="8">
        <v>21948448</v>
      </c>
      <c r="C7" s="8">
        <v>23992377</v>
      </c>
      <c r="D7" s="71">
        <f t="shared" si="0"/>
        <v>9.3124078750351735</v>
      </c>
      <c r="F7" s="72"/>
    </row>
    <row r="8" spans="1:7" ht="12.75" customHeight="1">
      <c r="A8" s="28" t="s">
        <v>25</v>
      </c>
      <c r="B8" s="8">
        <v>18637734</v>
      </c>
      <c r="C8" s="8">
        <v>20247818</v>
      </c>
      <c r="D8" s="71">
        <f t="shared" si="0"/>
        <v>8.6388398933046258</v>
      </c>
      <c r="F8" s="72"/>
    </row>
    <row r="9" spans="1:7" ht="12.75" customHeight="1">
      <c r="A9" s="28" t="s">
        <v>26</v>
      </c>
      <c r="B9" s="8">
        <v>3310714</v>
      </c>
      <c r="C9" s="8">
        <v>3744559</v>
      </c>
      <c r="D9" s="71">
        <f t="shared" si="0"/>
        <v>13.104272975557537</v>
      </c>
      <c r="F9" s="72"/>
    </row>
    <row r="10" spans="1:7">
      <c r="A10" s="7" t="s">
        <v>31</v>
      </c>
      <c r="B10" s="59">
        <v>15.3</v>
      </c>
      <c r="C10" s="73">
        <v>16.52288073990027</v>
      </c>
      <c r="D10" s="71">
        <f t="shared" si="0"/>
        <v>7.9926845745115616</v>
      </c>
      <c r="F10" s="72"/>
    </row>
    <row r="11" spans="1:7">
      <c r="A11" s="9" t="s">
        <v>15</v>
      </c>
    </row>
  </sheetData>
  <hyperlinks>
    <hyperlink ref="E1" location="'Spis danych'!A1" display="Powrót do spisu danych" xr:uid="{00000000-0004-0000-0300-000000000000}"/>
  </hyperlinks>
  <pageMargins left="0.7" right="0.7" top="0.75" bottom="0.75" header="0.3" footer="0.3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1"/>
  <sheetViews>
    <sheetView zoomScaleNormal="100" workbookViewId="0">
      <selection activeCell="F21" sqref="F21"/>
    </sheetView>
  </sheetViews>
  <sheetFormatPr defaultRowHeight="12.75" customHeight="1"/>
  <cols>
    <col min="1" max="1" width="27.28515625" style="13" customWidth="1"/>
    <col min="2" max="2" width="16.140625" style="3" customWidth="1"/>
    <col min="3" max="3" width="6" style="3" customWidth="1"/>
    <col min="4" max="4" width="15" style="3" customWidth="1"/>
    <col min="5" max="5" width="5.5703125" style="3" customWidth="1"/>
    <col min="6" max="6" width="19.5703125" style="3" customWidth="1"/>
    <col min="7" max="7" width="5.5703125" style="3" customWidth="1"/>
    <col min="8" max="8" width="9.140625" style="3" customWidth="1"/>
    <col min="9" max="16384" width="9.140625" style="3"/>
  </cols>
  <sheetData>
    <row r="1" spans="1:8" ht="12.75" customHeight="1">
      <c r="A1" s="13" t="s">
        <v>50</v>
      </c>
      <c r="H1" s="14" t="s">
        <v>19</v>
      </c>
    </row>
    <row r="2" spans="1:8" ht="55.5" customHeight="1">
      <c r="A2" s="33" t="s">
        <v>0</v>
      </c>
      <c r="B2" s="55" t="s">
        <v>27</v>
      </c>
      <c r="C2" s="53" t="s">
        <v>32</v>
      </c>
      <c r="D2" s="26" t="s">
        <v>28</v>
      </c>
      <c r="E2" s="53" t="s">
        <v>32</v>
      </c>
      <c r="F2" s="25" t="s">
        <v>29</v>
      </c>
      <c r="G2" s="55" t="s">
        <v>32</v>
      </c>
    </row>
    <row r="3" spans="1:8" ht="12.75" customHeight="1">
      <c r="A3" s="56" t="s">
        <v>21</v>
      </c>
      <c r="B3" s="6">
        <v>6616789</v>
      </c>
      <c r="C3" s="54" t="s">
        <v>14</v>
      </c>
      <c r="D3" s="6">
        <v>190062</v>
      </c>
      <c r="E3" s="54" t="s">
        <v>14</v>
      </c>
      <c r="F3" s="6">
        <v>23992377</v>
      </c>
      <c r="G3" s="43" t="s">
        <v>14</v>
      </c>
    </row>
    <row r="4" spans="1:8" ht="12.75" customHeight="1">
      <c r="A4" s="58" t="s">
        <v>45</v>
      </c>
      <c r="C4" s="27"/>
      <c r="E4" s="27"/>
    </row>
    <row r="5" spans="1:8" ht="12.75" customHeight="1">
      <c r="A5" s="47" t="s">
        <v>36</v>
      </c>
      <c r="B5" s="60">
        <v>1274828</v>
      </c>
      <c r="C5" s="62">
        <v>19.266565701278974</v>
      </c>
      <c r="D5" s="60">
        <v>42650</v>
      </c>
      <c r="E5" s="61">
        <v>22.440045879765549</v>
      </c>
      <c r="F5" s="60">
        <v>3703438</v>
      </c>
      <c r="G5" s="60">
        <v>15.435894492654898</v>
      </c>
    </row>
    <row r="6" spans="1:8" ht="12.75" customHeight="1">
      <c r="A6" s="47" t="s">
        <v>37</v>
      </c>
      <c r="B6" s="60">
        <v>2433860</v>
      </c>
      <c r="C6" s="62">
        <v>36.783098267150429</v>
      </c>
      <c r="D6" s="60">
        <v>43941</v>
      </c>
      <c r="E6" s="61">
        <v>23.119297913312497</v>
      </c>
      <c r="F6" s="60">
        <v>4724966</v>
      </c>
      <c r="G6" s="60">
        <v>19.693613517326774</v>
      </c>
    </row>
    <row r="7" spans="1:8" ht="12.75" customHeight="1">
      <c r="A7" s="47" t="s">
        <v>38</v>
      </c>
      <c r="B7" s="60">
        <v>3926692</v>
      </c>
      <c r="C7" s="62">
        <v>59.344373834498874</v>
      </c>
      <c r="D7" s="60">
        <v>108855</v>
      </c>
      <c r="E7" s="61">
        <v>57.273416043185911</v>
      </c>
      <c r="F7" s="60">
        <v>14578166</v>
      </c>
      <c r="G7" s="60">
        <v>60.761657754877731</v>
      </c>
    </row>
    <row r="8" spans="1:8" ht="12.75" customHeight="1">
      <c r="A8" s="48" t="s">
        <v>39</v>
      </c>
      <c r="B8" s="60">
        <v>1332840</v>
      </c>
      <c r="C8" s="62">
        <v>20.143305159043155</v>
      </c>
      <c r="D8" s="63">
        <v>8072</v>
      </c>
      <c r="E8" s="62">
        <v>4.2470351779945492</v>
      </c>
      <c r="F8" s="60">
        <v>4496471</v>
      </c>
      <c r="G8" s="60">
        <v>18.74124852239526</v>
      </c>
    </row>
    <row r="9" spans="1:8" ht="12.75" customHeight="1">
      <c r="A9" s="49"/>
    </row>
    <row r="10" spans="1:8" ht="12.75" customHeight="1">
      <c r="A10" s="49"/>
    </row>
    <row r="11" spans="1:8" ht="12.75" customHeight="1">
      <c r="A11" s="49"/>
    </row>
  </sheetData>
  <hyperlinks>
    <hyperlink ref="H1" location="'Spis danych'!A1" display="Powrót do spisu danych" xr:uid="{00000000-0004-0000-0400-000000000000}"/>
  </hyperlink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Suchecka Marzena</cp:lastModifiedBy>
  <cp:lastPrinted>2023-07-03T10:01:07Z</cp:lastPrinted>
  <dcterms:created xsi:type="dcterms:W3CDTF">2020-06-23T12:12:00Z</dcterms:created>
  <dcterms:modified xsi:type="dcterms:W3CDTF">2026-07-08T12:13:05Z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