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zena_Suchecka_Nowy_PC\MARZENA\SYGNALNA AMBUALTORYJNA OPIEKA\2025\INFOGRAFIKI\GOTOWE\"/>
    </mc:Choice>
  </mc:AlternateContent>
  <xr:revisionPtr revIDLastSave="0" documentId="13_ncr:1_{37995FF9-E6AA-44C5-90A1-9759338F62B3}" xr6:coauthVersionLast="47" xr6:coauthVersionMax="47" xr10:uidLastSave="{00000000-0000-0000-0000-000000000000}"/>
  <bookViews>
    <workbookView xWindow="14295" yWindow="0" windowWidth="14610" windowHeight="15585" activeTab="2" xr2:uid="{00000000-000D-0000-FFFF-FFFF00000000}"/>
  </bookViews>
  <sheets>
    <sheet name="Spis danych" sheetId="3" r:id="rId1"/>
    <sheet name="Dane 1" sheetId="4" r:id="rId2"/>
    <sheet name="Dane 2" sheetId="2" r:id="rId3"/>
    <sheet name="Dane 3" sheetId="5" r:id="rId4"/>
    <sheet name="Dane 4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" i="5" l="1"/>
  <c r="D5" i="5"/>
  <c r="D6" i="5"/>
  <c r="D7" i="5"/>
  <c r="D8" i="5"/>
  <c r="D9" i="5"/>
  <c r="D10" i="5"/>
  <c r="D3" i="5"/>
  <c r="D5" i="4" l="1"/>
  <c r="D6" i="4"/>
  <c r="D4" i="4"/>
</calcChain>
</file>

<file path=xl/sharedStrings.xml><?xml version="1.0" encoding="utf-8"?>
<sst xmlns="http://schemas.openxmlformats.org/spreadsheetml/2006/main" count="68" uniqueCount="56">
  <si>
    <t>WYSZCZEGÓLNIENIE</t>
  </si>
  <si>
    <t>Przychodnie, Praktyki lekarskie</t>
  </si>
  <si>
    <t>pochylnie/
podjazdy/
platformy ułatwiające wejście do budynku</t>
  </si>
  <si>
    <t>brak udogodnień</t>
  </si>
  <si>
    <t>udogodnienia dla słabowidzących 
i niewidomych</t>
  </si>
  <si>
    <t>posadzki 
antypoślizgowe</t>
  </si>
  <si>
    <t>Spis danych</t>
  </si>
  <si>
    <t>Dane 1.</t>
  </si>
  <si>
    <t>Dane 2.</t>
  </si>
  <si>
    <t>Dane 3.</t>
  </si>
  <si>
    <t>Dane 4.</t>
  </si>
  <si>
    <t xml:space="preserve">Porady udzielone w ambulatoryjnej opiece zdrowotnej </t>
  </si>
  <si>
    <t>W podstawowej opiece zdrowotnej</t>
  </si>
  <si>
    <t>W opiece specjalistycznej</t>
  </si>
  <si>
    <t>x</t>
  </si>
  <si>
    <t>a Łącznie z poradami finansowanymi przez pacjentów (środki niepubliczne); bez porad udzielonych w izbach przyjęć szpitali ogólnych.</t>
  </si>
  <si>
    <t>a Łącznie z przychodniami Ministerstwa Obrony Narodowej i Ministerstwa Spraw Wewnętrznych i Administracji.</t>
  </si>
  <si>
    <t>b Dane obejmują praktyki, które podpisały kontrakty z NFZ lub z przychodniami.</t>
  </si>
  <si>
    <t xml:space="preserve">Ogółem </t>
  </si>
  <si>
    <t>W %</t>
  </si>
  <si>
    <t>Powrót do spisu danych</t>
  </si>
  <si>
    <t>Ogółem porady</t>
  </si>
  <si>
    <r>
      <t>Przychodnie</t>
    </r>
    <r>
      <rPr>
        <sz val="6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</si>
  <si>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Praktyki lekarskie i stomatologiczne</t>
    </r>
    <r>
      <rPr>
        <sz val="6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b</t>
    </r>
  </si>
  <si>
    <t>Stan w dniu 31 grudnia</t>
  </si>
  <si>
    <t>drzwi wejściowe do budynku automatycznie otwierane</t>
  </si>
  <si>
    <t>W nocnej i świątecznej opiece zdrowotnej</t>
  </si>
  <si>
    <t>Teleporady</t>
  </si>
  <si>
    <t>Płock</t>
  </si>
  <si>
    <t>Podmioty ambulatoryjnej opieki zdrowotnej</t>
  </si>
  <si>
    <t>Podstawowa opieka zdrowotna</t>
  </si>
  <si>
    <t xml:space="preserve">Nocna i świąteczna opieka zdrowotna </t>
  </si>
  <si>
    <t>Opieka specjalistyczna lekarska i stomatologiczna</t>
  </si>
  <si>
    <t>zmiana (w %)</t>
  </si>
  <si>
    <t>Porady udzielone na 1 mieszkańca</t>
  </si>
  <si>
    <r>
      <t>Ogółem porady udzielone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</si>
  <si>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Dzieciom i młodzieży do lat 18</t>
  </si>
  <si>
    <t>Osobom w wieku 65 lat i więcej</t>
  </si>
  <si>
    <t>Kobietom</t>
  </si>
  <si>
    <t>w tym teleporady</t>
  </si>
  <si>
    <r>
      <rPr>
        <sz val="10"/>
        <color rgb="FF000000"/>
        <rFont val="Arial"/>
        <family val="2"/>
        <charset val="238"/>
      </rPr>
      <t xml:space="preserve">Dane 1. </t>
    </r>
    <r>
      <rPr>
        <b/>
        <sz val="10"/>
        <color rgb="FF000000"/>
        <rFont val="Arial"/>
        <family val="2"/>
        <charset val="238"/>
      </rPr>
      <t xml:space="preserve"> Podmioty ambulatoryjej opieki zdrowotnej</t>
    </r>
  </si>
  <si>
    <r>
      <rPr>
        <sz val="10"/>
        <color rgb="FF000000"/>
        <rFont val="Arial"/>
        <family val="2"/>
        <charset val="238"/>
      </rPr>
      <t>Dane 3.</t>
    </r>
    <r>
      <rPr>
        <b/>
        <sz val="10"/>
        <color rgb="FF000000"/>
        <rFont val="Arial"/>
        <family val="2"/>
        <charset val="238"/>
      </rPr>
      <t xml:space="preserve">  Porady udzielone w ambulatoryjnej opiece zdrowotnej</t>
    </r>
    <r>
      <rPr>
        <b/>
        <vertAlign val="superscript"/>
        <sz val="10"/>
        <color rgb="FF000000"/>
        <rFont val="Arial"/>
        <family val="2"/>
        <charset val="238"/>
      </rPr>
      <t xml:space="preserve"> a</t>
    </r>
  </si>
  <si>
    <t>Przystosowanie jednostki do potrzeb osób z niepełnosprawnościami</t>
  </si>
  <si>
    <t>stomatologiczne</t>
  </si>
  <si>
    <t>lekarskie</t>
  </si>
  <si>
    <t>z liczby ogółem udzielone</t>
  </si>
  <si>
    <t xml:space="preserve"> </t>
  </si>
  <si>
    <t>windy</t>
  </si>
  <si>
    <t>–</t>
  </si>
  <si>
    <t>"–" Teleporady nie wystąpiły.</t>
  </si>
  <si>
    <t>Ambulatoryjna opieka zdrowotna w 2025 r.  Dane dla Płocka</t>
  </si>
  <si>
    <r>
      <rPr>
        <sz val="10"/>
        <color rgb="FF000000"/>
        <rFont val="Arial"/>
        <family val="2"/>
        <charset val="238"/>
      </rPr>
      <t>Dane 2.</t>
    </r>
    <r>
      <rPr>
        <b/>
        <sz val="10"/>
        <color rgb="FF000000"/>
        <rFont val="Arial"/>
        <family val="2"/>
        <charset val="238"/>
      </rPr>
      <t xml:space="preserve"> Przystosowanie jednostki do potrzeb osób z niepełnosprawnościami w przychodniach i praktykach lekarskich ambulatoryjnej opieki zdrowotnej w 2025 r.</t>
    </r>
  </si>
  <si>
    <t>Przystosowanie jednostki do potrzeb osób z niepełnosprawnościami w przychodniach i praktykach lekarskich ambulatoryjnej opieki zdrowotnej w 2025 r.</t>
  </si>
  <si>
    <r>
      <t xml:space="preserve">Dane 4. </t>
    </r>
    <r>
      <rPr>
        <b/>
        <sz val="10"/>
        <color rgb="FF000000"/>
        <rFont val="Arial"/>
        <family val="2"/>
        <charset val="238"/>
      </rPr>
      <t>Porady udzielone w ambulatoryjnej opiece zdrowotnej według rodzaju porad oraz wybranych grup pacjentów w 2025 r.</t>
    </r>
  </si>
  <si>
    <t>Porady udzielone w ambulatoryjnej opiece zdrowotnej według rodzaju porad oraz wybranych grup pacjentów w 2025 r.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</si>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</sst>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10409]###\ ###\ ##0\ ;;\-"/>
  </numFmts>
  <fonts count="17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6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 style="thin">
        <color rgb="FFD3D3D3"/>
      </top>
      <bottom style="thin">
        <color rgb="FFD3D3D3"/>
      </bottom>
      <diagonal/>
    </border>
  </borders>
  <cellStyleXfs count="6">
    <xf numFmtId="0" fontId="0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0" fontId="1" fillId="0" borderId="0"/>
    <xf numFmtId="0" fontId="16" fillId="3" borderId="13">
      <alignment horizontal="left" vertical="center" wrapText="1"/>
    </xf>
  </cellStyleXfs>
  <cellXfs count="77">
    <xf numFmtId="0" fontId="0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8" fillId="2" borderId="0" xfId="0" applyFont="1" applyFill="1"/>
    <xf numFmtId="0" fontId="8" fillId="2" borderId="7" xfId="0" applyFont="1" applyFill="1" applyBorder="1" applyAlignment="1">
      <alignment vertical="center"/>
    </xf>
    <xf numFmtId="0" fontId="4" fillId="0" borderId="7" xfId="1" applyNumberFormat="1" applyFont="1" applyFill="1" applyBorder="1" applyAlignment="1">
      <alignment wrapText="1" readingOrder="1"/>
    </xf>
    <xf numFmtId="0" fontId="5" fillId="0" borderId="11" xfId="0" applyFont="1" applyFill="1" applyBorder="1" applyAlignment="1"/>
    <xf numFmtId="0" fontId="3" fillId="0" borderId="0" xfId="0" applyFont="1" applyFill="1" applyBorder="1" applyAlignment="1"/>
    <xf numFmtId="0" fontId="4" fillId="0" borderId="7" xfId="0" applyFont="1" applyFill="1" applyBorder="1" applyAlignment="1"/>
    <xf numFmtId="0" fontId="4" fillId="0" borderId="0" xfId="0" applyFont="1" applyFill="1" applyBorder="1" applyAlignment="1"/>
    <xf numFmtId="0" fontId="4" fillId="0" borderId="7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3" fillId="0" borderId="0" xfId="1" applyNumberFormat="1" applyFont="1" applyFill="1" applyBorder="1" applyAlignment="1">
      <alignment readingOrder="1"/>
    </xf>
    <xf numFmtId="0" fontId="4" fillId="0" borderId="0" xfId="0" applyFont="1" applyFill="1" applyBorder="1" applyAlignment="1">
      <alignment horizontal="center"/>
    </xf>
    <xf numFmtId="0" fontId="4" fillId="0" borderId="12" xfId="1" applyNumberFormat="1" applyFont="1" applyFill="1" applyBorder="1" applyAlignment="1">
      <alignment horizontal="center" vertical="center" wrapText="1" readingOrder="1"/>
    </xf>
    <xf numFmtId="0" fontId="4" fillId="0" borderId="2" xfId="1" applyNumberFormat="1" applyFont="1" applyFill="1" applyBorder="1" applyAlignment="1">
      <alignment horizontal="center" vertical="center" wrapText="1" readingOrder="1"/>
    </xf>
    <xf numFmtId="0" fontId="5" fillId="0" borderId="10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center"/>
    </xf>
    <xf numFmtId="0" fontId="11" fillId="0" borderId="0" xfId="3" applyFont="1" applyFill="1" applyBorder="1" applyAlignment="1"/>
    <xf numFmtId="0" fontId="13" fillId="2" borderId="0" xfId="2" applyFont="1" applyFill="1"/>
    <xf numFmtId="0" fontId="8" fillId="2" borderId="0" xfId="2" applyFont="1" applyFill="1" applyAlignment="1">
      <alignment vertical="top"/>
    </xf>
    <xf numFmtId="0" fontId="8" fillId="2" borderId="7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12" fillId="2" borderId="0" xfId="3" applyFont="1" applyFill="1" applyAlignment="1"/>
    <xf numFmtId="0" fontId="8" fillId="2" borderId="0" xfId="0" applyFont="1" applyFill="1" applyAlignment="1">
      <alignment vertical="top"/>
    </xf>
    <xf numFmtId="0" fontId="12" fillId="2" borderId="0" xfId="3" applyFont="1" applyFill="1" applyBorder="1" applyAlignment="1">
      <alignment wrapText="1"/>
    </xf>
    <xf numFmtId="0" fontId="12" fillId="2" borderId="0" xfId="0" applyFont="1" applyFill="1"/>
    <xf numFmtId="0" fontId="12" fillId="2" borderId="0" xfId="3" applyFont="1" applyFill="1" applyBorder="1" applyAlignment="1"/>
    <xf numFmtId="0" fontId="12" fillId="2" borderId="0" xfId="3" applyFont="1" applyFill="1" applyBorder="1"/>
    <xf numFmtId="0" fontId="4" fillId="0" borderId="0" xfId="1" applyNumberFormat="1" applyFont="1" applyFill="1" applyBorder="1" applyAlignment="1">
      <alignment readingOrder="1"/>
    </xf>
    <xf numFmtId="0" fontId="12" fillId="2" borderId="0" xfId="2" applyFont="1" applyFill="1" applyAlignment="1">
      <alignment horizontal="left"/>
    </xf>
    <xf numFmtId="0" fontId="12" fillId="2" borderId="0" xfId="2" applyFont="1" applyFill="1" applyAlignment="1"/>
    <xf numFmtId="0" fontId="4" fillId="0" borderId="4" xfId="0" applyFont="1" applyFill="1" applyBorder="1" applyAlignment="1">
      <alignment horizontal="center" wrapText="1"/>
    </xf>
    <xf numFmtId="164" fontId="4" fillId="0" borderId="0" xfId="0" applyNumberFormat="1" applyFont="1" applyFill="1" applyBorder="1" applyAlignment="1"/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4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wrapText="1"/>
    </xf>
    <xf numFmtId="0" fontId="15" fillId="0" borderId="11" xfId="0" applyFont="1" applyFill="1" applyBorder="1" applyAlignment="1"/>
    <xf numFmtId="164" fontId="3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 wrapText="1"/>
    </xf>
    <xf numFmtId="0" fontId="3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 wrapText="1"/>
    </xf>
    <xf numFmtId="0" fontId="4" fillId="0" borderId="7" xfId="0" applyFont="1" applyFill="1" applyBorder="1" applyAlignment="1">
      <alignment horizontal="right"/>
    </xf>
    <xf numFmtId="164" fontId="4" fillId="0" borderId="7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0" fontId="3" fillId="0" borderId="8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left" wrapText="1" indent="2"/>
    </xf>
    <xf numFmtId="0" fontId="4" fillId="0" borderId="7" xfId="0" applyFont="1" applyFill="1" applyBorder="1" applyAlignment="1">
      <alignment horizontal="left" wrapText="1" indent="2"/>
    </xf>
    <xf numFmtId="0" fontId="15" fillId="0" borderId="8" xfId="1" applyNumberFormat="1" applyFont="1" applyFill="1" applyBorder="1" applyAlignment="1">
      <alignment horizontal="left" vertical="center" wrapText="1"/>
    </xf>
    <xf numFmtId="0" fontId="8" fillId="0" borderId="7" xfId="1" applyNumberFormat="1" applyFont="1" applyFill="1" applyBorder="1" applyAlignment="1">
      <alignment horizontal="left" vertical="center" wrapText="1" indent="2"/>
    </xf>
    <xf numFmtId="0" fontId="4" fillId="0" borderId="7" xfId="1" applyNumberFormat="1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 wrapText="1"/>
    </xf>
    <xf numFmtId="164" fontId="4" fillId="0" borderId="7" xfId="0" applyNumberFormat="1" applyFont="1" applyFill="1" applyBorder="1" applyAlignment="1">
      <alignment horizontal="right" vertical="center"/>
    </xf>
    <xf numFmtId="0" fontId="4" fillId="0" borderId="0" xfId="0" quotePrefix="1" applyFont="1" applyFill="1" applyBorder="1" applyAlignment="1">
      <alignment horizontal="left"/>
    </xf>
    <xf numFmtId="1" fontId="4" fillId="0" borderId="7" xfId="0" applyNumberFormat="1" applyFont="1" applyFill="1" applyBorder="1" applyAlignment="1">
      <alignment horizontal="right"/>
    </xf>
    <xf numFmtId="0" fontId="4" fillId="0" borderId="14" xfId="1" applyNumberFormat="1" applyFont="1" applyFill="1" applyBorder="1" applyAlignment="1">
      <alignment horizontal="right" vertical="top" wrapText="1" readingOrder="1"/>
    </xf>
    <xf numFmtId="165" fontId="4" fillId="0" borderId="14" xfId="1" applyNumberFormat="1" applyFont="1" applyFill="1" applyBorder="1" applyAlignment="1">
      <alignment horizontal="right" vertical="top" wrapText="1" readingOrder="1"/>
    </xf>
    <xf numFmtId="165" fontId="4" fillId="0" borderId="15" xfId="1" applyNumberFormat="1" applyFont="1" applyFill="1" applyBorder="1" applyAlignment="1">
      <alignment horizontal="right" vertical="top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5" fillId="0" borderId="6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8" xfId="1" applyNumberFormat="1" applyFont="1" applyFill="1" applyBorder="1" applyAlignment="1">
      <alignment horizontal="center" vertical="center" wrapText="1" readingOrder="1"/>
    </xf>
    <xf numFmtId="0" fontId="5" fillId="0" borderId="9" xfId="1" applyNumberFormat="1" applyFont="1" applyFill="1" applyBorder="1" applyAlignment="1">
      <alignment horizontal="center" vertical="center" wrapText="1"/>
    </xf>
  </cellXfs>
  <cellStyles count="6">
    <cellStyle name="Hiperłącze" xfId="3" builtinId="8"/>
    <cellStyle name="Kolumna" xfId="5" xr:uid="{FEA5FFC5-7332-4E61-BC62-BEEB4F8A43FB}"/>
    <cellStyle name="Normal" xfId="1" xr:uid="{00000000-0005-0000-0000-000001000000}"/>
    <cellStyle name="Normalny" xfId="0" builtinId="0"/>
    <cellStyle name="Normalny 2" xfId="4" xr:uid="{00000000-0005-0000-0000-000003000000}"/>
    <cellStyle name="Normalny 5" xfId="2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workbookViewId="0">
      <selection activeCell="C20" sqref="C20"/>
    </sheetView>
  </sheetViews>
  <sheetFormatPr defaultRowHeight="12.75" customHeight="1"/>
  <cols>
    <col min="1" max="1" width="7.85546875" style="5" customWidth="1"/>
    <col min="2" max="2" width="1.28515625" style="5" customWidth="1"/>
    <col min="3" max="3" width="131.42578125" style="30" customWidth="1"/>
    <col min="4" max="4" width="9.140625" style="5"/>
    <col min="5" max="5" width="10" style="5" customWidth="1"/>
    <col min="6" max="16384" width="9.140625" style="5"/>
  </cols>
  <sheetData>
    <row r="1" spans="1:5" ht="12.75" customHeight="1">
      <c r="A1" s="35" t="s">
        <v>50</v>
      </c>
      <c r="B1" s="35"/>
      <c r="C1" s="35"/>
      <c r="D1" s="35"/>
      <c r="E1" s="35"/>
    </row>
    <row r="2" spans="1:5" ht="12.75" customHeight="1">
      <c r="A2" s="34" t="s">
        <v>6</v>
      </c>
      <c r="B2" s="34"/>
      <c r="C2" s="34"/>
      <c r="D2" s="23"/>
      <c r="E2" s="23"/>
    </row>
    <row r="3" spans="1:5" s="28" customFormat="1" ht="12.75" customHeight="1">
      <c r="A3" s="25" t="s">
        <v>7</v>
      </c>
      <c r="B3" s="26"/>
      <c r="C3" s="27" t="s">
        <v>29</v>
      </c>
      <c r="D3" s="24"/>
      <c r="E3" s="24"/>
    </row>
    <row r="4" spans="1:5" s="28" customFormat="1" ht="12.75" customHeight="1">
      <c r="A4" s="25" t="s">
        <v>8</v>
      </c>
      <c r="B4" s="26"/>
      <c r="C4" s="31" t="s">
        <v>52</v>
      </c>
      <c r="D4" s="24"/>
      <c r="E4" s="24"/>
    </row>
    <row r="5" spans="1:5" ht="12.75" customHeight="1">
      <c r="A5" s="6" t="s">
        <v>9</v>
      </c>
      <c r="C5" s="32" t="s">
        <v>11</v>
      </c>
    </row>
    <row r="6" spans="1:5" ht="12.75" customHeight="1">
      <c r="A6" s="6" t="s">
        <v>10</v>
      </c>
      <c r="C6" s="29" t="s">
        <v>54</v>
      </c>
    </row>
  </sheetData>
  <hyperlinks>
    <hyperlink ref="C6" location="'Dane 4'!A1" display="Medyczne czynności ratunkowe. Liczba osób, którym udzielono pomocy medycznej w miejscu zdarzenia" xr:uid="{00000000-0004-0000-0000-000000000000}"/>
    <hyperlink ref="C3" location="'Dane 1'!A1" display="Jednostki systemu ratownictwa medycznego w 2019 r. Stan w dniu 31 XII" xr:uid="{00000000-0004-0000-0000-000001000000}"/>
    <hyperlink ref="C4" location="'Dane 2'!A1" display="Przystosowanie jednostki do potrzeb osób niepełnosprawnych w przychodniach i praktykach lekarskich ambulatoryjnej opieki zdrowotnej " xr:uid="{00000000-0004-0000-0000-000002000000}"/>
    <hyperlink ref="C5" location="'Dane 3'!A1" display="Porady udzielone w ambulatoryjnej opiece zdrowotnej " xr:uid="{00000000-0004-0000-0000-000003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zoomScaleNormal="100" workbookViewId="0">
      <selection activeCell="F27" sqref="F27"/>
    </sheetView>
  </sheetViews>
  <sheetFormatPr defaultRowHeight="12.75" customHeight="1"/>
  <cols>
    <col min="1" max="1" width="24" style="11" customWidth="1"/>
    <col min="2" max="3" width="8.85546875" style="11" customWidth="1"/>
    <col min="4" max="4" width="13.85546875" style="11" customWidth="1"/>
    <col min="5" max="5" width="9.7109375" style="11" bestFit="1" customWidth="1"/>
    <col min="6" max="16384" width="9.140625" style="11"/>
  </cols>
  <sheetData>
    <row r="1" spans="1:5" ht="12.75" customHeight="1">
      <c r="A1" s="9" t="s">
        <v>40</v>
      </c>
      <c r="E1" s="22" t="s">
        <v>20</v>
      </c>
    </row>
    <row r="2" spans="1:5" ht="12.75" customHeight="1">
      <c r="A2" s="11" t="s">
        <v>24</v>
      </c>
    </row>
    <row r="3" spans="1:5" s="15" customFormat="1" ht="12.75" customHeight="1">
      <c r="A3" s="21" t="s">
        <v>0</v>
      </c>
      <c r="B3" s="18">
        <v>2024</v>
      </c>
      <c r="C3" s="18">
        <v>2025</v>
      </c>
      <c r="D3" s="19" t="s">
        <v>33</v>
      </c>
    </row>
    <row r="4" spans="1:5" ht="12.75" customHeight="1">
      <c r="A4" s="42" t="s">
        <v>18</v>
      </c>
      <c r="B4" s="43">
        <v>91</v>
      </c>
      <c r="C4" s="43">
        <v>93</v>
      </c>
      <c r="D4" s="44">
        <f>(C4-B4)/B4*100</f>
        <v>2.197802197802198</v>
      </c>
      <c r="E4" s="37"/>
    </row>
    <row r="5" spans="1:5" ht="12.75" customHeight="1">
      <c r="A5" s="10" t="s">
        <v>22</v>
      </c>
      <c r="B5" s="68">
        <v>79</v>
      </c>
      <c r="C5" s="68">
        <v>83</v>
      </c>
      <c r="D5" s="45">
        <f t="shared" ref="D5:D6" si="0">(C5-B5)/B5*100</f>
        <v>5.0632911392405067</v>
      </c>
      <c r="E5" s="37"/>
    </row>
    <row r="6" spans="1:5" ht="27.75" customHeight="1">
      <c r="A6" s="12" t="s">
        <v>23</v>
      </c>
      <c r="B6" s="8">
        <v>12</v>
      </c>
      <c r="C6" s="8">
        <v>10</v>
      </c>
      <c r="D6" s="45">
        <f t="shared" si="0"/>
        <v>-16.666666666666664</v>
      </c>
      <c r="E6" s="37"/>
    </row>
    <row r="7" spans="1:5" ht="12.75" customHeight="1">
      <c r="A7" s="2" t="s">
        <v>16</v>
      </c>
    </row>
    <row r="8" spans="1:5" ht="12.75" customHeight="1">
      <c r="A8" s="2" t="s">
        <v>17</v>
      </c>
    </row>
  </sheetData>
  <hyperlinks>
    <hyperlink ref="E1" location="'Spis danych'!A1" display="Powrót do spisu danych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"/>
  <sheetViews>
    <sheetView tabSelected="1" zoomScaleNormal="100" workbookViewId="0">
      <selection activeCell="D22" sqref="D22"/>
    </sheetView>
  </sheetViews>
  <sheetFormatPr defaultRowHeight="12.75"/>
  <cols>
    <col min="1" max="1" width="22.7109375" style="2" customWidth="1"/>
    <col min="2" max="8" width="14.85546875" style="2" customWidth="1"/>
    <col min="9" max="16384" width="9.140625" style="2"/>
  </cols>
  <sheetData>
    <row r="1" spans="1:9" ht="12.75" customHeight="1">
      <c r="A1" s="14" t="s">
        <v>51</v>
      </c>
      <c r="I1" s="22" t="s">
        <v>20</v>
      </c>
    </row>
    <row r="2" spans="1:9" ht="12.75" customHeight="1">
      <c r="A2" s="33" t="s">
        <v>24</v>
      </c>
    </row>
    <row r="3" spans="1:9" s="1" customFormat="1" ht="25.5" customHeight="1">
      <c r="A3" s="75" t="s">
        <v>0</v>
      </c>
      <c r="B3" s="71" t="s">
        <v>1</v>
      </c>
      <c r="C3" s="73" t="s">
        <v>42</v>
      </c>
      <c r="D3" s="74"/>
      <c r="E3" s="74"/>
      <c r="F3" s="74"/>
      <c r="G3" s="74"/>
      <c r="H3" s="74"/>
    </row>
    <row r="4" spans="1:9" s="1" customFormat="1" ht="76.5">
      <c r="A4" s="76"/>
      <c r="B4" s="72"/>
      <c r="C4" s="3" t="s">
        <v>2</v>
      </c>
      <c r="D4" s="3" t="s">
        <v>25</v>
      </c>
      <c r="E4" s="3" t="s">
        <v>47</v>
      </c>
      <c r="F4" s="3" t="s">
        <v>4</v>
      </c>
      <c r="G4" s="16" t="s">
        <v>5</v>
      </c>
      <c r="H4" s="17" t="s">
        <v>3</v>
      </c>
    </row>
    <row r="5" spans="1:9">
      <c r="A5" s="7" t="s">
        <v>28</v>
      </c>
      <c r="B5" s="69">
        <v>93</v>
      </c>
      <c r="C5" s="69">
        <v>62</v>
      </c>
      <c r="D5" s="69">
        <v>7</v>
      </c>
      <c r="E5" s="69">
        <v>34</v>
      </c>
      <c r="F5" s="69">
        <v>10</v>
      </c>
      <c r="G5" s="69">
        <v>36</v>
      </c>
      <c r="H5" s="70">
        <v>5</v>
      </c>
    </row>
  </sheetData>
  <mergeCells count="3">
    <mergeCell ref="B3:B4"/>
    <mergeCell ref="C3:H3"/>
    <mergeCell ref="A3:A4"/>
  </mergeCells>
  <hyperlinks>
    <hyperlink ref="I1" location="'Spis danych'!A1" display="Powrót do spisu danych" xr:uid="{00000000-0004-0000-0200-000000000000}"/>
  </hyperlinks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"/>
  <sheetViews>
    <sheetView zoomScaleNormal="100" workbookViewId="0">
      <selection activeCell="H19" sqref="H19:H20"/>
    </sheetView>
  </sheetViews>
  <sheetFormatPr defaultRowHeight="12.75"/>
  <cols>
    <col min="1" max="1" width="38.42578125" style="11" customWidth="1"/>
    <col min="2" max="3" width="13.5703125" style="11" customWidth="1"/>
    <col min="4" max="4" width="13.140625" style="11" customWidth="1"/>
    <col min="5" max="16384" width="9.140625" style="11"/>
  </cols>
  <sheetData>
    <row r="1" spans="1:8" ht="12.75" customHeight="1">
      <c r="A1" s="14" t="s">
        <v>41</v>
      </c>
      <c r="E1" s="22" t="s">
        <v>20</v>
      </c>
    </row>
    <row r="2" spans="1:8" s="15" customFormat="1">
      <c r="A2" s="36" t="s">
        <v>0</v>
      </c>
      <c r="B2" s="18">
        <v>2024</v>
      </c>
      <c r="C2" s="18">
        <v>2025</v>
      </c>
      <c r="D2" s="19" t="s">
        <v>33</v>
      </c>
    </row>
    <row r="3" spans="1:8" ht="14.25" customHeight="1">
      <c r="A3" s="46" t="s">
        <v>35</v>
      </c>
      <c r="B3" s="47">
        <v>1332830</v>
      </c>
      <c r="C3" s="47">
        <v>1268785</v>
      </c>
      <c r="D3" s="44">
        <f>(C3-B3)/B3*100</f>
        <v>-4.805188958831959</v>
      </c>
      <c r="E3" s="37"/>
    </row>
    <row r="4" spans="1:8" ht="14.25" customHeight="1">
      <c r="A4" s="55" t="s">
        <v>39</v>
      </c>
      <c r="B4" s="48">
        <v>82024</v>
      </c>
      <c r="C4" s="48">
        <v>79986</v>
      </c>
      <c r="D4" s="45">
        <f t="shared" ref="D4:D10" si="0">(C4-B4)/B4*100</f>
        <v>-2.4846386423485809</v>
      </c>
      <c r="E4" s="37"/>
      <c r="F4" s="37"/>
    </row>
    <row r="5" spans="1:8" ht="14.25" customHeight="1">
      <c r="A5" s="12" t="s">
        <v>12</v>
      </c>
      <c r="B5" s="48">
        <v>665851</v>
      </c>
      <c r="C5" s="48">
        <v>588681</v>
      </c>
      <c r="D5" s="45">
        <f t="shared" si="0"/>
        <v>-11.589679973447513</v>
      </c>
      <c r="E5" s="37"/>
    </row>
    <row r="6" spans="1:8" ht="14.25" customHeight="1">
      <c r="A6" s="12" t="s">
        <v>26</v>
      </c>
      <c r="B6" s="49">
        <v>26326</v>
      </c>
      <c r="C6" s="49">
        <v>25425</v>
      </c>
      <c r="D6" s="45">
        <f t="shared" si="0"/>
        <v>-3.422472080832637</v>
      </c>
      <c r="E6" s="37"/>
    </row>
    <row r="7" spans="1:8" ht="14.25" customHeight="1">
      <c r="A7" s="12" t="s">
        <v>13</v>
      </c>
      <c r="B7" s="49">
        <v>640653</v>
      </c>
      <c r="C7" s="49">
        <v>654679</v>
      </c>
      <c r="D7" s="45">
        <f t="shared" si="0"/>
        <v>2.1893287005602096</v>
      </c>
      <c r="E7" s="37"/>
      <c r="H7" s="11" t="s">
        <v>46</v>
      </c>
    </row>
    <row r="8" spans="1:8" ht="14.25" customHeight="1">
      <c r="A8" s="56" t="s">
        <v>44</v>
      </c>
      <c r="B8" s="49">
        <v>558073</v>
      </c>
      <c r="C8" s="49">
        <v>559423</v>
      </c>
      <c r="D8" s="45">
        <f t="shared" si="0"/>
        <v>0.24190383695323012</v>
      </c>
      <c r="E8" s="37"/>
    </row>
    <row r="9" spans="1:8" ht="14.25" customHeight="1">
      <c r="A9" s="56" t="s">
        <v>43</v>
      </c>
      <c r="B9" s="49">
        <v>82580</v>
      </c>
      <c r="C9" s="49">
        <v>95256</v>
      </c>
      <c r="D9" s="45">
        <f t="shared" si="0"/>
        <v>15.349963671591185</v>
      </c>
      <c r="E9" s="37"/>
    </row>
    <row r="10" spans="1:8" ht="14.25" customHeight="1">
      <c r="A10" s="12" t="s">
        <v>34</v>
      </c>
      <c r="B10" s="50">
        <v>12.1</v>
      </c>
      <c r="C10" s="67">
        <v>11.603078217450548</v>
      </c>
      <c r="D10" s="45">
        <f t="shared" si="0"/>
        <v>-4.1067915913177799</v>
      </c>
      <c r="E10" s="37"/>
    </row>
    <row r="11" spans="1:8">
      <c r="A11" s="11" t="s">
        <v>15</v>
      </c>
    </row>
  </sheetData>
  <hyperlinks>
    <hyperlink ref="E1" location="'Spis danych'!A1" display="Powrót do spisu danych" xr:uid="{00000000-0004-0000-03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"/>
  <sheetViews>
    <sheetView workbookViewId="0">
      <selection activeCell="C7" sqref="C7"/>
    </sheetView>
  </sheetViews>
  <sheetFormatPr defaultRowHeight="12.75" customHeight="1"/>
  <cols>
    <col min="1" max="1" width="27.28515625" style="20" customWidth="1"/>
    <col min="2" max="2" width="16.140625" style="4" customWidth="1"/>
    <col min="3" max="3" width="5.28515625" style="4" customWidth="1"/>
    <col min="4" max="4" width="16.140625" style="4" customWidth="1"/>
    <col min="5" max="5" width="5.42578125" style="4" customWidth="1"/>
    <col min="6" max="6" width="16.140625" style="4" customWidth="1"/>
    <col min="7" max="7" width="5.7109375" style="4" customWidth="1"/>
    <col min="8" max="16384" width="9.140625" style="4"/>
  </cols>
  <sheetData>
    <row r="1" spans="1:8" ht="12.75" customHeight="1">
      <c r="A1" s="20" t="s">
        <v>53</v>
      </c>
      <c r="H1" s="22" t="s">
        <v>20</v>
      </c>
    </row>
    <row r="2" spans="1:8" ht="68.25" customHeight="1">
      <c r="A2" s="38" t="s">
        <v>0</v>
      </c>
      <c r="B2" s="39" t="s">
        <v>30</v>
      </c>
      <c r="C2" s="40" t="s">
        <v>19</v>
      </c>
      <c r="D2" s="39" t="s">
        <v>31</v>
      </c>
      <c r="E2" s="40" t="s">
        <v>19</v>
      </c>
      <c r="F2" s="38" t="s">
        <v>32</v>
      </c>
      <c r="G2" s="41" t="s">
        <v>19</v>
      </c>
    </row>
    <row r="3" spans="1:8" ht="12.75" customHeight="1">
      <c r="A3" s="57" t="s">
        <v>21</v>
      </c>
      <c r="B3" s="51">
        <v>588681</v>
      </c>
      <c r="C3" s="52" t="s">
        <v>14</v>
      </c>
      <c r="D3" s="53">
        <v>25425</v>
      </c>
      <c r="E3" s="52" t="s">
        <v>14</v>
      </c>
      <c r="F3" s="53">
        <v>654679</v>
      </c>
      <c r="G3" s="54" t="s">
        <v>14</v>
      </c>
    </row>
    <row r="4" spans="1:8" ht="12.75" customHeight="1">
      <c r="A4" s="58" t="s">
        <v>45</v>
      </c>
      <c r="B4" s="11"/>
      <c r="C4" s="12"/>
      <c r="D4" s="11"/>
      <c r="E4" s="12"/>
      <c r="F4" s="11"/>
      <c r="G4" s="11"/>
    </row>
    <row r="5" spans="1:8" ht="12.75" customHeight="1">
      <c r="A5" s="59" t="s">
        <v>36</v>
      </c>
      <c r="B5" s="61">
        <v>109584</v>
      </c>
      <c r="C5" s="62">
        <v>18.615175281689066</v>
      </c>
      <c r="D5" s="61">
        <v>4948</v>
      </c>
      <c r="E5" s="63">
        <v>19.461160275319568</v>
      </c>
      <c r="F5" s="61">
        <v>104848</v>
      </c>
      <c r="G5" s="64">
        <v>16.015176903490108</v>
      </c>
    </row>
    <row r="6" spans="1:8" ht="12.75" customHeight="1">
      <c r="A6" s="59" t="s">
        <v>37</v>
      </c>
      <c r="B6" s="61">
        <v>221616</v>
      </c>
      <c r="C6" s="62">
        <v>37.646195477686554</v>
      </c>
      <c r="D6" s="61">
        <v>3909</v>
      </c>
      <c r="E6" s="63">
        <v>15.374631268436579</v>
      </c>
      <c r="F6" s="61">
        <v>206178</v>
      </c>
      <c r="G6" s="64">
        <v>31.49299122165214</v>
      </c>
    </row>
    <row r="7" spans="1:8" ht="12.75" customHeight="1">
      <c r="A7" s="59" t="s">
        <v>38</v>
      </c>
      <c r="B7" s="61">
        <v>339054</v>
      </c>
      <c r="C7" s="62">
        <v>57.595539859448493</v>
      </c>
      <c r="D7" s="61">
        <v>13006</v>
      </c>
      <c r="E7" s="63">
        <v>51.154375614552606</v>
      </c>
      <c r="F7" s="61">
        <v>404657</v>
      </c>
      <c r="G7" s="64">
        <v>61.809986268079477</v>
      </c>
    </row>
    <row r="8" spans="1:8" s="13" customFormat="1" ht="12.75" customHeight="1">
      <c r="A8" s="60" t="s">
        <v>27</v>
      </c>
      <c r="B8" s="61">
        <v>69248</v>
      </c>
      <c r="C8" s="62">
        <v>11.763246987757377</v>
      </c>
      <c r="D8" s="64" t="s">
        <v>48</v>
      </c>
      <c r="E8" s="65" t="s">
        <v>55</v>
      </c>
      <c r="F8" s="61">
        <v>10738</v>
      </c>
      <c r="G8" s="64">
        <v>1.6401931328177626</v>
      </c>
    </row>
    <row r="9" spans="1:8" ht="12.75" customHeight="1">
      <c r="A9" s="66" t="s">
        <v>49</v>
      </c>
    </row>
  </sheetData>
  <hyperlinks>
    <hyperlink ref="H1" location="'Spis danych'!A1" display="Powrót do spisu danych" xr:uid="{00000000-0004-0000-0400-000000000000}"/>
  </hyperlink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cp:lastPrinted>2023-07-05T05:50:06Z</cp:lastPrinted>
  <dcterms:created xsi:type="dcterms:W3CDTF">2020-06-23T12:12:00Z</dcterms:created>
  <dcterms:modified xsi:type="dcterms:W3CDTF">2026-07-08T12:16:26Z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