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MarczakA\AppData\Local\Microsoft\Windows\INetCache\Content.Outlook\AZ5R8KDU\"/>
    </mc:Choice>
  </mc:AlternateContent>
  <bookViews>
    <workbookView xWindow="0" yWindow="0" windowWidth="13770" windowHeight="7500" tabRatio="886" activeTab="1"/>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2'!$A$1:$U$1330</definedName>
    <definedName name="Z_016EB30E_1EFF_415E_92C6_8F137CD49C13_.wvu.PrintArea" localSheetId="1" hidden="1">'Tablica 1'!$A$1:$J$998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1'!$A$1:$J$998</definedName>
  </definedNames>
  <calcPr calcId="152511"/>
  <customWorkbookViews>
    <customWorkbookView name="Górecki Adam - Widok osobisty" guid="{016EB30E-1EFF-415E-92C6-8F137CD49C13}" mergeInterval="0" personalView="1" maximized="1" xWindow="-8" yWindow="-8" windowWidth="1296" windowHeight="1000" tabRatio="886" activeSheetId="3"/>
    <customWorkbookView name="Drzewiecka Grażyna - Widok osobisty" guid="{686034B6-7771-4A9B-8C46-6ADE77575C7A}" mergeInterval="0" personalView="1" maximized="1" xWindow="-9" yWindow="-9" windowWidth="1938" windowHeight="1048" activeSheetId="3"/>
    <customWorkbookView name="Fidrych Elżbieta - Widok osobisty" guid="{5DD4B24F-877B-41E4-AF8D-7E2C67C77345}" mergeInterval="0" personalView="1" maximized="1" xWindow="-8" yWindow="-8" windowWidth="1936" windowHeight="1056" tabRatio="886" activeSheetId="2" showComments="commNone"/>
    <customWorkbookView name="Tumilowicz Jerzy - Widok osobisty" guid="{FD74754C-93E4-4D6A-8821-363840CAD7E4}" mergeInterval="0" personalView="1" maximized="1" windowWidth="1276" windowHeight="798" activeSheetId="2" showComments="commIndAndComment"/>
    <customWorkbookView name="Hodzyńska Monika - Widok osobisty" guid="{9AA49C1C-F3BB-478F-941B-3BB2D32CDE03}" mergeInterval="0" personalView="1" maximized="1" xWindow="-8" yWindow="-8" windowWidth="1296" windowHeight="1000" tabRatio="886" activeSheetId="2"/>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Korfanty-Rusiniak Katarzyna - Widok osobisty" guid="{21F30947-2AB6-48C5-85FE-9AAC9FB8382C}" mergeInterval="0" personalView="1" maximized="1" xWindow="-9" yWindow="-9" windowWidth="1938" windowHeight="1048" activeSheetId="3"/>
    <customWorkbookView name="Wudz Joanna - Widok osobisty" guid="{ED491F12-4925-458C-BBD5-C4367C83C5EA}" mergeInterval="0" personalView="1" maximized="1" xWindow="-8" yWindow="-8" windowWidth="1296" windowHeight="1000" tabRatio="886" activeSheetId="2"/>
    <customWorkbookView name="Jaszkowski Marek - Widok osobisty" guid="{F3D749CF-5D45-4104-97E7-0E02C1BC5527}" mergeInterval="0" personalView="1" maximized="1" xWindow="-8" yWindow="-8" windowWidth="1936" windowHeight="1056" activeSheetId="2"/>
    <customWorkbookView name="Szewczuk Krzysztof - Widok osobisty" guid="{BE08010D-4EAC-4BBE-9A44-AF93E15F3087}" mergeInterval="0" personalView="1" maximized="1" xWindow="-8" yWindow="-8" windowWidth="1296" windowHeight="1000" activeSheetId="2"/>
    <customWorkbookView name="Pazik Anna - Widok osobisty" guid="{8435F3D9-0D06-4403-9979-E0A583A54342}" mergeInterval="0" personalView="1" maximized="1" xWindow="-8" yWindow="-8" windowWidth="1936" windowHeight="1056" activeSheetId="3"/>
  </customWorkbookViews>
</workbook>
</file>

<file path=xl/calcChain.xml><?xml version="1.0" encoding="utf-8"?>
<calcChain xmlns="http://schemas.openxmlformats.org/spreadsheetml/2006/main">
  <c r="G5" i="2" l="1"/>
  <c r="F5" i="2" l="1"/>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<sst xmlns="http://schemas.openxmlformats.org/spreadsheetml/2006/main" count="3830" uniqueCount="1770">
  <si>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</si>
  <si>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</si>
  <si>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</si>
  <si>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</si>
  <si>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</si>
  <si>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</si>
  <si>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</si>
  <si>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</si>
  <si>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</si>
  <si>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</si>
  <si>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</si>
  <si>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</si>
  <si>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</si>
  <si>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</si>
  <si>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</si>
  <si>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</si>
  <si>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</si>
  <si>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</si>
  <si>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</si>
  <si>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</si>
  <si>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</si>
  <si>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</si>
  <si>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</si>
  <si>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</si>
  <si>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</si>
  <si>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</si>
  <si>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</si>
  <si>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</si>
  <si>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</si>
  <si>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</si>
  <si>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</si>
  <si>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</si>
  <si>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</si>
  <si>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</si>
  <si>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</si>
  <si>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</si>
  <si>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</si>
  <si>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</si>
  <si>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</si>
  <si>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</si>
  <si>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</si>
  <si>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</si>
  <si>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</si>
  <si>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</si>
  <si>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</si>
  <si>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</si>
  <si>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</si>
  <si>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</si>
  <si>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</si>
  <si>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</si>
  <si>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</si>
  <si>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</si>
  <si>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</si>
  <si>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</si>
  <si>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</si>
  <si>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</si>
  <si>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</si>
  <si>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</si>
  <si>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</si>
  <si>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</si>
  <si>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</si>
  <si>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</si>
  <si>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</si>
  <si>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</si>
  <si>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</si>
  <si>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</si>
  <si>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</si>
  <si>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</si>
  <si>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</si>
  <si>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</si>
  <si>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</si>
  <si>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</si>
  <si>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</si>
  <si>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</si>
  <si>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</si>
  <si>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</si>
  <si>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</si>
  <si>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</si>
  <si>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</si>
  <si>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</si>
  <si>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</si>
  <si>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</si>
  <si>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</si>
  <si>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</si>
  <si>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</si>
  <si>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</si>
  <si>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</si>
  <si>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</si>
  <si>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</si>
  <si>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</si>
  <si>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</si>
  <si>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</si>
  <si>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</si>
  <si>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</si>
  <si>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</si>
  <si>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</si>
  <si>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</si>
  <si>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</si>
  <si>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</si>
  <si>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</si>
  <si>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</si>
  <si>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</si>
  <si>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</si>
  <si>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</si>
  <si>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</si>
  <si>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</si>
  <si>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</si>
  <si>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</si>
  <si>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</si>
  <si>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</si>
  <si>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</si>
  <si>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</si>
  <si>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</si>
  <si>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</si>
  <si>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</si>
  <si>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</si>
  <si>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</si>
  <si>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</si>
  <si>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</si>
  <si>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</si>
  <si>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</si>
  <si>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</si>
  <si>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</si>
  <si>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</si>
  <si>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</si>
  <si>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</si>
  <si>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</si>
  <si>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</si>
  <si>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</si>
  <si>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</si>
  <si>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</si>
  <si>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</si>
  <si>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</si>
  <si>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</si>
  <si>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</si>
  <si>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</si>
  <si>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</si>
  <si>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</si>
  <si>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</si>
  <si>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</si>
  <si>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</si>
  <si>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</si>
  <si>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</si>
  <si>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</si>
  <si>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</si>
  <si>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</si>
  <si>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</si>
  <si>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</si>
  <si>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</si>
  <si>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</si>
  <si>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</si>
  <si>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</si>
  <si>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</si>
  <si>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</si>
  <si>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</si>
  <si>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</si>
  <si>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</si>
  <si>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</si>
  <si>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</si>
  <si>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</si>
  <si>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</si>
  <si>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</si>
  <si>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</si>
  <si>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</si>
  <si>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</si>
  <si>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</si>
  <si>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</si>
  <si>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</si>
  <si>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</si>
  <si>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</si>
  <si>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</si>
  <si>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</si>
  <si>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</si>
  <si>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</si>
  <si>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</si>
  <si>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</si>
  <si>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</si>
  <si>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</si>
  <si>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</si>
  <si>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</si>
  <si>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</si>
  <si>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</si>
  <si>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</si>
  <si>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</si>
  <si>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</si>
  <si>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</si>
  <si>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</si>
  <si>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</si>
  <si>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</si>
  <si>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</si>
  <si>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</si>
  <si>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</si>
  <si>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</si>
  <si>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</si>
  <si>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</si>
  <si>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</si>
  <si>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</si>
  <si>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</si>
  <si>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</si>
  <si>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</si>
  <si>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</si>
  <si>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</si>
  <si>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</si>
  <si>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</si>
  <si>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</si>
  <si>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</si>
  <si>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</si>
  <si>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</si>
  <si>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</si>
  <si>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</si>
  <si>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</si>
  <si>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</si>
  <si>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</si>
  <si>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</si>
  <si>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</si>
  <si>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</si>
  <si>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</si>
  <si>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</si>
  <si>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</si>
  <si>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</si>
  <si>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</si>
  <si>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</si>
  <si>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</si>
  <si>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</si>
  <si>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</si>
  <si>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</si>
  <si>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</si>
  <si>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</si>
  <si>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</si>
  <si>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</si>
  <si>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</si>
  <si>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</si>
  <si>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</si>
  <si>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</si>
  <si>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</si>
  <si>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</si>
  <si>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</si>
  <si>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</si>
  <si>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</si>
  <si>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</si>
  <si>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</si>
  <si>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</si>
  <si>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</si>
  <si>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</si>
  <si>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</si>
  <si>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</si>
  <si>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</si>
  <si>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</si>
  <si>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</si>
  <si>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</si>
  <si>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</si>
  <si>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</si>
  <si>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</si>
  <si>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</si>
  <si>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</si>
  <si>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</si>
  <si>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</si>
  <si>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</si>
  <si>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</si>
  <si>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</si>
  <si>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</si>
  <si>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</si>
  <si>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</si>
  <si>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</si>
  <si>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</si>
  <si>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</si>
  <si>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</si>
  <si>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</si>
  <si>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</si>
  <si>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</si>
  <si>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</si>
  <si>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</si>
  <si>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</si>
  <si>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</si>
  <si>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</si>
  <si>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</si>
  <si>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</si>
  <si>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</si>
  <si>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</si>
  <si>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</si>
  <si>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</si>
  <si>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</si>
  <si>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</si>
  <si>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</si>
  <si>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</si>
  <si>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</si>
  <si>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</si>
  <si>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</si>
  <si>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</si>
  <si>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</si>
  <si>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</si>
  <si>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</si>
  <si>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</si>
  <si>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</si>
  <si>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</si>
  <si>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</si>
  <si>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</si>
  <si>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</si>
  <si>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</si>
  <si>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</si>
  <si>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</si>
  <si>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</si>
  <si>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</si>
  <si>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</si>
  <si>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</si>
  <si>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</si>
  <si>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</si>
  <si>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</si>
  <si>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</si>
  <si>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</si>
  <si>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</si>
  <si>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</si>
  <si>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</si>
  <si>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</si>
  <si>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</si>
  <si>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</si>
  <si>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</si>
  <si>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</si>
  <si>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</si>
  <si>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</si>
  <si>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</si>
  <si>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</si>
  <si>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</si>
  <si>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</si>
  <si>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</si>
  <si>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</si>
  <si>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</si>
  <si>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</si>
  <si>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</si>
  <si>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</si>
  <si>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</si>
  <si>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</si>
  <si>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</si>
  <si>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</si>
  <si>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</si>
  <si>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</si>
  <si>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</si>
  <si>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</si>
  <si>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</si>
  <si>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</si>
  <si>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</si>
  <si>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</si>
  <si>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</si>
  <si>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</si>
  <si>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</si>
  <si>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</si>
  <si>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</si>
  <si>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</si>
  <si>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</si>
  <si>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</si>
  <si>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</si>
  <si>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</si>
  <si>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</si>
  <si>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</si>
  <si>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</si>
  <si>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</si>
  <si>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</si>
  <si>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</si>
  <si>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</si>
  <si>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</si>
  <si>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</si>
  <si>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</si>
  <si>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</si>
  <si>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</si>
  <si>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</si>
  <si>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</si>
  <si>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</si>
  <si>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</si>
  <si>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</si>
  <si>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</si>
  <si>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</si>
  <si>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</si>
  <si>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</si>
  <si>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</si>
  <si>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</si>
  <si>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</si>
  <si>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</si>
  <si>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</si>
  <si>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</si>
  <si>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</si>
  <si>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</si>
  <si>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</si>
  <si>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</si>
  <si>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</si>
  <si>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</si>
  <si>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</si>
  <si>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</si>
  <si>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</si>
  <si>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</si>
  <si>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</si>
  <si>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</si>
  <si>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</si>
  <si>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</si>
  <si>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</si>
  <si>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</si>
  <si>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</si>
  <si>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</si>
  <si>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</si>
  <si>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</si>
  <si>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</si>
  <si>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</si>
  <si>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</si>
  <si>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</si>
  <si>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</si>
  <si>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</si>
  <si>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</si>
  <si>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</si>
  <si>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</si>
  <si>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</si>
  <si>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</si>
  <si>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</si>
  <si>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</si>
  <si>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</si>
  <si>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</si>
  <si>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</si>
  <si>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</si>
  <si>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</si>
  <si>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</si>
  <si>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</si>
  <si>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</si>
  <si>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</si>
  <si>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</si>
  <si>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</si>
  <si>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</si>
  <si>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</si>
  <si>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</si>
  <si>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</si>
  <si>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</si>
  <si>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</si>
  <si>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</si>
  <si>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</si>
  <si>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</si>
  <si>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</si>
  <si>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</si>
  <si>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</si>
  <si>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</si>
  <si>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</si>
  <si>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</si>
  <si>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</si>
  <si>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</si>
  <si>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</si>
  <si>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</si>
  <si>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</si>
  <si>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</si>
  <si>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</si>
  <si>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</si>
  <si>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</si>
  <si>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</si>
  <si>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</si>
  <si>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</si>
  <si>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</si>
  <si>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</si>
  <si>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</si>
  <si>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</si>
  <si>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</si>
  <si>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</si>
  <si>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</si>
  <si>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</si>
  <si>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</si>
  <si>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</si>
  <si>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</si>
  <si>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</si>
  <si>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</si>
  <si>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</si>
  <si>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</si>
  <si>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</si>
  <si>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</si>
  <si>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</si>
  <si>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</si>
  <si>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</si>
  <si>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</si>
  <si>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</si>
  <si>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</si>
  <si>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</si>
  <si>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</si>
  <si>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</si>
  <si>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</si>
  <si>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</si>
  <si>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</si>
  <si>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</si>
  <si>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</si>
  <si>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</si>
  <si>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</si>
  <si>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</si>
  <si>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</si>
  <si>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</si>
  <si>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</si>
  <si>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</si>
  <si>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</si>
  <si>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</si>
  <si>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</si>
  <si>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</si>
  <si>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</si>
  <si>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</si>
  <si>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</si>
  <si>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</si>
  <si>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</si>
  <si>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</si>
  <si>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</si>
  <si>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</si>
  <si>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</si>
  <si>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</si>
  <si>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</si>
  <si>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</si>
  <si>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</si>
  <si>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</si>
  <si>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</si>
  <si>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</si>
  <si>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</si>
  <si>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</si>
  <si>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</si>
  <si>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</si>
  <si>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</si>
  <si>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</si>
  <si>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</si>
  <si>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</si>
  <si>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</si>
  <si>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</si>
  <si>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</si>
  <si>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</si>
  <si>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</si>
  <si>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</si>
  <si>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</si>
  <si>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</si>
  <si>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</si>
  <si>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</si>
  <si>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</si>
  <si>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</si>
  <si>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</si>
  <si>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</si>
  <si>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</si>
  <si>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</si>
  <si>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</si>
  <si>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</si>
  <si>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</si>
  <si>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</si>
  <si>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</si>
  <si>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</si>
  <si>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</si>
  <si>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</si>
  <si>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</si>
  <si>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</si>
  <si>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</si>
  <si>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</si>
  <si>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</si>
  <si>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</si>
  <si>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</si>
  <si>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</si>
  <si>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</si>
  <si>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</si>
  <si>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</si>
  <si>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</si>
  <si>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</si>
  <si>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</si>
  <si>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</si>
  <si>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</si>
  <si>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</si>
  <si>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</si>
  <si>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</si>
  <si>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</si>
  <si>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</si>
  <si>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</si>
  <si>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</si>
  <si>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</si>
  <si>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</si>
  <si>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</si>
  <si>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</si>
  <si>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</si>
  <si>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</si>
  <si>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</si>
  <si>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</si>
  <si>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</si>
  <si>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</si>
  <si>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</si>
  <si>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</si>
  <si>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</si>
  <si>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</si>
  <si>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</si>
  <si>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</si>
  <si>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</si>
  <si>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</si>
  <si>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</si>
  <si>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</si>
  <si>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</si>
  <si>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</si>
  <si>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</si>
  <si>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</si>
  <si>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</si>
  <si>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</si>
  <si>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</si>
  <si>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</si>
  <si>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</si>
  <si>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</si>
  <si>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</si>
  <si>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</si>
  <si>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</si>
  <si>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</si>
  <si>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</si>
  <si>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</si>
  <si>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</si>
  <si>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</si>
  <si>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</si>
  <si>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</si>
  <si>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</si>
  <si>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</si>
  <si>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</si>
  <si>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</si>
  <si>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</si>
  <si>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</si>
  <si>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</si>
  <si>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</si>
  <si>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</si>
  <si>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</si>
  <si>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</si>
  <si>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</si>
  <si>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</si>
  <si>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</si>
  <si>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</si>
  <si>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</si>
  <si>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</si>
  <si>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</si>
  <si>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</si>
  <si>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</si>
  <si>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</si>
  <si>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</si>
  <si>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</si>
  <si>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</si>
  <si>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</si>
  <si>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</si>
  <si>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</si>
  <si>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</si>
  <si>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</si>
  <si>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</si>
  <si>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</si>
  <si>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</si>
  <si>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</si>
  <si>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</si>
  <si>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</si>
  <si>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</si>
  <si>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</si>
  <si>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</si>
  <si>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</si>
  <si>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</si>
  <si>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</si>
  <si>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</si>
  <si>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</si>
  <si>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</si>
  <si>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</si>
  <si>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</si>
  <si>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</si>
  <si>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</si>
  <si>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</si>
  <si>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</si>
  <si>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</si>
  <si>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</si>
  <si>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</si>
  <si>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</si>
  <si>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</si>
  <si>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</si>
  <si>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</si>
  <si>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</si>
  <si>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</si>
  <si>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</si>
  <si>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</si>
  <si>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</si>
  <si>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</si>
  <si>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</si>
  <si>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</si>
  <si>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</si>
  <si>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</si>
  <si>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</si>
  <si>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</si>
  <si>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</si>
  <si>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</si>
  <si>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</si>
  <si>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</si>
  <si>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</si>
  <si>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</si>
  <si>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</si>
  <si>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</si>
  <si>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</si>
  <si>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</si>
  <si>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</si>
  <si>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</si>
  <si>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</si>
  <si>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</si>
  <si>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</si>
  <si>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</si>
  <si>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</si>
  <si>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</si>
  <si>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</si>
  <si>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</si>
  <si>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</si>
  <si>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</si>
  <si>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</si>
  <si>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</si>
  <si>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</si>
  <si>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</si>
  <si>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</si>
  <si>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</si>
  <si>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</si>
  <si>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</si>
  <si>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</si>
  <si>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</si>
  <si>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</si>
  <si>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</si>
  <si>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</si>
  <si>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</si>
  <si>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</si>
  <si>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</si>
  <si>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</si>
  <si>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</si>
  <si>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</si>
  <si>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</si>
  <si>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</si>
  <si>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</si>
  <si>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</si>
  <si>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</si>
  <si>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</si>
  <si>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</si>
  <si>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</si>
  <si>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</si>
  <si>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</si>
  <si>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</si>
  <si>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</si>
  <si>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</si>
  <si>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</si>
  <si>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</si>
  <si>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</si>
  <si>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</si>
  <si>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</si>
  <si>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</si>
  <si>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</si>
  <si>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</si>
  <si>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</si>
  <si>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</si>
  <si>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</si>
  <si>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</si>
  <si>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</si>
  <si>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</si>
  <si>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</si>
  <si>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</si>
  <si>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</si>
  <si>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</si>
  <si>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</si>
  <si>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</si>
  <si>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</si>
  <si>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</si>
  <si>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</si>
  <si>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</si>
  <si>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</si>
  <si>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</si>
  <si>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</si>
  <si>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</si>
  <si>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</si>
  <si>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</si>
  <si>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</si>
  <si>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</si>
  <si>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</si>
  <si>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</si>
  <si>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</si>
  <si>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</si>
  <si>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</si>
  <si>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</si>
  <si>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</si>
  <si>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</si>
  <si>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</si>
  <si>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</si>
  <si>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</si>
  <si>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</si>
  <si>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</si>
  <si>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</si>
  <si>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</si>
  <si>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</si>
  <si>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</si>
  <si>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</si>
  <si>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</si>
  <si>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</si>
  <si>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</si>
  <si>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</si>
  <si>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</si>
  <si>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</si>
  <si>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</si>
  <si>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</si>
  <si>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</si>
  <si>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</si>
  <si>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</si>
  <si>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</si>
  <si>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</si>
  <si>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</si>
  <si>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</si>
  <si>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</si>
  <si>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</si>
  <si>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</si>
  <si>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</si>
  <si>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</si>
  <si>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</si>
  <si>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</si>
  <si>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</si>
  <si>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</si>
  <si>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</si>
  <si>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</si>
  <si>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</si>
  <si>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</si>
  <si>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</si>
  <si>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</si>
  <si>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</si>
  <si>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</si>
  <si>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</si>
  <si>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</si>
  <si>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</si>
  <si>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</si>
  <si>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</si>
  <si>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</si>
  <si>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</si>
  <si>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</si>
  <si>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</si>
  <si>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</si>
  <si>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</si>
  <si>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</si>
  <si>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</si>
  <si>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</si>
  <si>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</si>
  <si>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</si>
  <si>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</si>
  <si>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</si>
  <si>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</si>
  <si>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</si>
  <si>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</si>
  <si>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</si>
  <si>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</si>
  <si>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</si>
  <si>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</si>
  <si>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</si>
  <si>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</si>
  <si>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</si>
  <si>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</si>
  <si>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</si>
  <si>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</si>
  <si>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</si>
  <si>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</si>
  <si>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</si>
  <si>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</si>
  <si>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</si>
  <si>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</si>
  <si>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</si>
  <si>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</si>
  <si>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</si>
  <si>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</si>
  <si>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</si>
  <si>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</si>
  <si>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</si>
  <si>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</si>
  <si>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</si>
  <si>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</si>
  <si>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</si>
  <si>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</si>
  <si>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</si>
  <si>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</si>
  <si>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</si>
  <si>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</si>
  <si>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</si>
  <si>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</si>
  <si>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</si>
  <si>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</si>
  <si>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</si>
  <si>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</si>
  <si>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</si>
  <si>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</si>
  <si>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</si>
  <si>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</si>
  <si>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</si>
  <si>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</si>
  <si>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</si>
  <si>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</si>
  <si>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</si>
  <si>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</si>
  <si>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</si>
  <si>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</si>
  <si>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</si>
  <si>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</si>
  <si>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</si>
  <si>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</si>
  <si>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</si>
  <si>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</si>
  <si>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</si>
  <si>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</si>
  <si>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</si>
  <si>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</si>
  <si>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</si>
  <si>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</si>
  <si>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</si>
  <si>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</si>
  <si>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</si>
  <si>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</si>
  <si>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</si>
  <si>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</si>
  <si>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</si>
  <si>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</si>
  <si>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</si>
  <si>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</si>
  <si>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</si>
  <si>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</si>
  <si>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</si>
  <si>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</si>
  <si>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</si>
  <si>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</si>
  <si>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</si>
  <si>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</si>
  <si>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</si>
  <si>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</si>
  <si>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</si>
  <si>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</si>
  <si>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</si>
  <si>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</si>
  <si>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</si>
  <si>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</si>
  <si>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</si>
  <si>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</si>
  <si>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</si>
  <si>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</si>
  <si>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</si>
  <si>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</si>
  <si>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</si>
  <si>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</si>
  <si>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</si>
  <si>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</si>
  <si>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</si>
  <si>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</si>
  <si>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</si>
  <si>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</si>
  <si>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</si>
  <si>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</si>
  <si>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</si>
  <si>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</si>
  <si>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</si>
  <si>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</si>
  <si>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</si>
  <si>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</si>
  <si>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</si>
  <si>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</si>
  <si>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</si>
  <si>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</si>
  <si>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</si>
  <si>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</si>
  <si>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</si>
  <si>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</si>
  <si>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</si>
  <si>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</si>
  <si>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</si>
  <si>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</si>
  <si>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</si>
  <si>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</si>
  <si>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</si>
  <si>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</si>
  <si>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</si>
  <si>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</si>
  <si>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</si>
  <si>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</si>
  <si>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</si>
  <si>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</si>
  <si>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</si>
  <si>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</si>
  <si>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</si>
  <si>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</si>
  <si>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</si>
  <si>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</si>
  <si>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</si>
  <si>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</si>
  <si>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</si>
  <si>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</si>
  <si>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</si>
  <si>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</si>
  <si>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</si>
  <si>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</si>
  <si>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</si>
  <si>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</si>
  <si>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</si>
  <si>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</si>
  <si>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</si>
  <si>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</si>
  <si>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</si>
  <si>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</si>
  <si>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</si>
  <si>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</si>
  <si>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</si>
  <si>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</si>
  <si>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</si>
  <si>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</si>
  <si>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</si>
  <si>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</si>
  <si>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</si>
  <si>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</si>
  <si>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</si>
  <si>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</si>
  <si>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</si>
  <si>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</si>
  <si>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</si>
  <si>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</si>
  <si>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</si>
  <si>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</si>
  <si>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</si>
  <si>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</si>
  <si>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</si>
  <si>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</si>
  <si>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</si>
  <si>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</si>
  <si>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</si>
  <si>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</si>
  <si>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</si>
  <si>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</si>
  <si>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</si>
  <si>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</si>
  <si>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</si>
  <si>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</si>
  <si>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</si>
  <si>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</si>
  <si>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</si>
  <si>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</si>
  <si>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</si>
  <si>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</si>
  <si>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</si>
  <si>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</si>
  <si>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</si>
  <si>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</si>
  <si>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</si>
  <si>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</si>
  <si>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</si>
  <si>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</si>
  <si>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</si>
  <si>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</si>
  <si>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</si>
  <si>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</si>
  <si>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</si>
  <si>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</si>
  <si>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</si>
  <si>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</si>
  <si>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</si>
  <si>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</si>
  <si>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</si>
  <si>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</si>
  <si>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</si>
  <si>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</si>
  <si>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</si>
  <si>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</si>
  <si>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</si>
  <si>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</si>
  <si>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</si>
  <si>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</si>
  <si>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</si>
  <si>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</si>
  <si>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</si>
  <si>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</si>
  <si>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</si>
  <si>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</si>
  <si>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</si>
  <si>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</si>
  <si>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</si>
  <si>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</si>
  <si>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</si>
  <si>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</si>
  <si>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</si>
  <si>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</si>
  <si>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</si>
  <si>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</si>
  <si>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</si>
  <si>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</si>
  <si>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</si>
  <si>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</si>
  <si>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</si>
  <si>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</si>
  <si>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</si>
  <si>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</si>
  <si>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</si>
  <si>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</si>
  <si>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</si>
  <si>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</si>
  <si>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</si>
  <si>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</si>
  <si>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</si>
  <si>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</si>
  <si>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</si>
  <si>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</si>
  <si>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</si>
  <si>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</si>
  <si>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</si>
  <si>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</si>
  <si>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</si>
  <si>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</si>
  <si>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</si>
  <si>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</si>
  <si>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</si>
  <si>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</si>
  <si>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</si>
  <si>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</si>
  <si>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</si>
  <si>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</si>
  <si>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</si>
  <si>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</si>
  <si>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</si>
  <si>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</si>
  <si>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</si>
  <si>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</si>
  <si>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</si>
  <si>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</si>
  <si>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</si>
  <si>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</si>
  <si>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</si>
  <si>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</si>
  <si>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</si>
  <si>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</si>
  <si>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</si>
  <si>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</si>
  <si>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</si>
  <si>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</si>
  <si>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</si>
  <si>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</si>
  <si>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</si>
  <si>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</si>
  <si>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</si>
  <si>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</si>
  <si>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</si>
  <si>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</si>
  <si>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</si>
  <si>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</si>
  <si>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</si>
  <si>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</si>
  <si>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</si>
  <si>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</si>
  <si>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</si>
  <si>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</si>
  <si>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</si>
  <si>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</si>
  <si>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</si>
  <si>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</si>
  <si>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</si>
  <si>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</si>
  <si>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</si>
  <si>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</si>
  <si>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</si>
  <si>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</si>
  <si>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</si>
  <si>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</si>
  <si>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</si>
  <si>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</si>
  <si>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</si>
  <si>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</si>
  <si>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</si>
  <si>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</si>
  <si>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</si>
  <si>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</si>
  <si>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</si>
  <si>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</si>
  <si>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</si>
  <si>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</si>
  <si>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</si>
  <si>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</si>
  <si>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</si>
  <si>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</si>
  <si>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</si>
  <si>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</si>
  <si>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</si>
  <si>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</si>
  <si>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</si>
  <si>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</si>
  <si>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</si>
  <si>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</si>
  <si>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</si>
  <si>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</si>
  <si>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</si>
  <si>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</si>
  <si>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</si>
  <si>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</si>
  <si>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</si>
  <si>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</si>
  <si>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</si>
  <si>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</si>
  <si>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</si>
  <si>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</si>
  <si>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</si>
  <si>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</si>
  <si>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</si>
  <si>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</si>
  <si>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</si>
  <si>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</si>
  <si>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</si>
  <si>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</si>
  <si>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</si>
  <si>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</si>
  <si>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</si>
  <si>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</si>
  <si>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</si>
  <si>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</si>
  <si>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</si>
  <si>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</si>
  <si>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</si>
  <si>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</si>
  <si>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</si>
  <si>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</si>
  <si>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</si>
  <si>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</si>
  <si>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</si>
  <si>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</si>
  <si>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</si>
  <si>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</si>
  <si>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</si>
  <si>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</si>
  <si>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</si>
  <si>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</si>
  <si>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</si>
  <si>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</si>
  <si>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</si>
  <si>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</si>
  <si>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</si>
  <si>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</si>
  <si>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</si>
  <si>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</si>
  <si>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</si>
  <si>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</si>
  <si>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</si>
  <si>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</si>
  <si>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</si>
  <si>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</si>
  <si>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</si>
  <si>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</si>
  <si>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</si>
  <si>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</si>
  <si>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</si>
  <si>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</si>
  <si>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</si>
  <si>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</si>
  <si>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</si>
  <si>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</si>
  <si>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</si>
  <si>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</si>
  <si>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</si>
  <si>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</si>
  <si>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</si>
  <si>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</si>
  <si>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</si>
  <si>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</si>
  <si>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</si>
  <si>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</si>
  <si>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</si>
  <si>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</si>
  <si>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</si>
  <si>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</si>
  <si>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</si>
  <si>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</si>
  <si>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</si>
  <si>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</si>
  <si>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</si>
  <si>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</si>
  <si>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</si>
  <si>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</si>
  <si>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</si>
  <si>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</si>
  <si>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</si>
  <si>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</si>
  <si>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</si>
  <si>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</si>
  <si>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</si>
  <si>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</si>
  <si>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</si>
  <si>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</si>
  <si>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</si>
  <si>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</si>
  <si>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</si>
  <si>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</si>
  <si>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</si>
  <si>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</si>
  <si>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</si>
  <si>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</si>
  <si>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</si>
  <si>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</si>
  <si>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</si>
  <si>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</si>
  <si>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</si>
  <si>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</si>
  <si>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</si>
  <si>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</si>
  <si>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</si>
  <si>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</si>
  <si>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</si>
  <si>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</si>
  <si>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</si>
  <si>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</si>
  <si>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</si>
  <si>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</si>
  <si>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</si>
  <si>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</si>
  <si>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</si>
  <si>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</si>
  <si>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</si>
  <si>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</si>
  <si>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</si>
  <si>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</si>
  <si>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</si>
  <si>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</si>
  <si>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</si>
  <si>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</si>
  <si>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</si>
  <si>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</si>
  <si>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</si>
  <si>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</si>
  <si>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</si>
  <si>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</si>
  <si>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</si>
  <si>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</si>
  <si>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</si>
  <si>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</si>
  <si>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</si>
  <si>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</si>
  <si>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</si>
  <si>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</si>
  <si>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</si>
  <si>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</si>
  <si>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</si>
  <si>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</si>
  <si>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</si>
  <si>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</si>
  <si>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</si>
  <si>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</si>
  <si>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</si>
  <si>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</si>
  <si>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</si>
  <si>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</si>
  <si>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</si>
  <si>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</si>
  <si>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</si>
  <si>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</si>
  <si>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</si>
  <si>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</si>
  <si>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</si>
  <si>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</si>
  <si>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</si>
  <si>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</si>
  <si>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</si>
  <si>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</si>
  <si>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</si>
  <si>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</si>
  <si>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</si>
  <si>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</si>
  <si>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</si>
  <si>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</si>
  <si>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</si>
  <si>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</si>
  <si>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</si>
  <si>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</si>
  <si>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</si>
  <si>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</si>
  <si>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</si>
  <si>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</si>
  <si>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</si>
  <si>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</si>
  <si>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</si>
  <si>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</si>
  <si>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</si>
  <si>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</si>
  <si>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</si>
  <si>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</si>
  <si>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</si>
  <si>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</si>
  <si>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</si>
  <si>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</si>
  <si>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</si>
  <si>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</si>
  <si>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</si>
  <si>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</si>
  <si>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</si>
  <si>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</si>
  <si>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</si>
  <si>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</si>
  <si>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</si>
  <si>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</si>
  <si>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</si>
  <si>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</si>
  <si>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</si>
  <si>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</si>
  <si>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</si>
  <si>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</si>
  <si>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</si>
  <si>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</si>
  <si>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</si>
  <si>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</si>
  <si>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</si>
  <si>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</si>
  <si>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</si>
  <si>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</si>
  <si>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</si>
  <si>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</si>
  <si>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</si>
  <si>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</si>
  <si>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</si>
  <si>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</si>
  <si>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</si>
  <si>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</si>
  <si>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</si>
  <si>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</si>
  <si>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</si>
  <si>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</si>
  <si>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</si>
  <si>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</si>
  <si>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</si>
  <si>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</si>
  <si>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</si>
  <si>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</si>
  <si>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</si>
  <si>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</si>
  <si>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</si>
  <si>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</si>
  <si>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</si>
  <si>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</si>
  <si>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</si>
  <si>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</si>
  <si>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</si>
  <si>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</si>
  <si>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</si>
  <si>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</si>
  <si>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</si>
  <si>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</si>
  <si>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</si>
  <si>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</si>
  <si>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</si>
  <si>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</si>
  <si>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</si>
  <si>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</si>
  <si>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</si>
  <si>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</si>
  <si>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</si>
  <si>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</si>
  <si>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</si>
  <si>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</si>
  <si>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</si>
  <si>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</si>
  <si>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</si>
  <si>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</si>
  <si>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</si>
  <si>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</si>
  <si>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</si>
  <si>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</si>
  <si>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</si>
  <si>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</si>
  <si>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</si>
  <si>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</si>
  <si>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</si>
  <si>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</si>
  <si>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</si>
  <si>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</si>
  <si>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</si>
  <si>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</si>
  <si>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</si>
  <si>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</si>
  <si>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</si>
  <si>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</si>
  <si>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</si>
  <si>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</si>
  <si>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</si>
  <si>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</si>
  <si>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</si>
  <si>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</si>
  <si>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</si>
  <si>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</si>
  <si>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</si>
  <si>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</si>
  <si>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</si>
  <si>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</si>
  <si>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</si>
  <si>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</si>
  <si>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</si>
  <si>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</si>
  <si>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</si>
  <si>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</si>
  <si>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</si>
  <si>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</si>
  <si>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</si>
  <si>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</si>
  <si>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</si>
  <si>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</si>
  <si>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</si>
  <si>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</si>
  <si>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</si>
  <si>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</si>
  <si>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</si>
  <si>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</si>
  <si>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</si>
  <si>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</si>
  <si>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</si>
  <si>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</si>
  <si>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</si>
  <si>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</si>
  <si>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</si>
  <si>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</si>
  <si>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</si>
  <si>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</si>
  <si>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</si>
  <si>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</si>
  <si>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</si>
  <si>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</si>
  <si>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</si>
  <si>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</si>
  <si>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</si>
  <si>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</si>
  <si>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</si>
  <si>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</si>
  <si>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</si>
  <si>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</si>
  <si>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</si>
  <si>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</si>
  <si>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</si>
  <si>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</si>
  <si>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</si>
  <si>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</si>
  <si>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</si>
  <si>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</si>
  <si>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</si>
  <si>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</si>
  <si>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</si>
  <si>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</si>
  <si>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</si>
  <si>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</si>
  <si>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</si>
  <si>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</si>
  <si>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</si>
  <si>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</si>
  <si>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</si>
  <si>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</si>
  <si>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</si>
  <si>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</si>
  <si>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</si>
  <si>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</si>
  <si>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</si>
  <si>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</si>
  <si>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</si>
  <si>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</si>
  <si>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</si>
  <si>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</si>
  <si>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</si>
  <si>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</si>
  <si>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</si>
  <si>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</si>
  <si>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</si>
  <si>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</si>
  <si>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</si>
  <si>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</si>
  <si>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</si>
  <si>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</si>
  <si>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</si>
  <si>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</si>
  <si>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</si>
  <si>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</si>
  <si>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</si>
  <si>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</si>
  <si>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</si>
  <si>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</si>
  <si>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</si>
  <si>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</si>
  <si>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</si>
  <si>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</si>
  <si>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</si>
  <si>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</si>
  <si>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</si>
  <si>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</si>
  <si>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</si>
  <si>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</si>
  <si>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</si>
  <si>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</si>
  <si>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</si>
  <si>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</si>
  <si>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</si>
  <si>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</si>
  <si>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</si>
  <si>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</si>
  <si>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</si>
  <si>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</si>
  <si>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</si>
  <si>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</si>
  <si>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</si>
  <si>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</si>
  <si>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</si>
  <si>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</si>
  <si>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</si>
  <si>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</si>
  <si>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</si>
  <si>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</si>
  <si>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</si>
  <si>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</si>
  <si>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</si>
  <si>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</si>
  <si>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</si>
  <si>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</si>
  <si>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</si>
  <si>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</si>
  <si>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</si>
  <si>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</si>
  <si>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</si>
  <si>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</si>
  <si>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</si>
  <si>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</si>
  <si>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</si>
  <si>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</si>
  <si>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</si>
  <si>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</si>
  <si>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</si>
  <si>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</si>
  <si>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</si>
  <si>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</si>
  <si>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</si>
  <si>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</si>
  <si>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</si>
  <si>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</si>
  <si>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</si>
  <si>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</si>
  <si>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</si>
  <si>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</si>
  <si>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</si>
  <si>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</si>
  <si>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</si>
  <si>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</si>
  <si>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</si>
  <si>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</si>
  <si>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</si>
  <si>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</si>
  <si>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</si>
  <si>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</si>
  <si>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</si>
  <si>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</si>
  <si>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Including wine vinegar. b) Suitable for human consumption.  c) Of an alcoholic strength of less than 45.4%. d) Of an alcoholic strength more than 0.5%. e) Not packaged  for retail sale.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</si>
  <si>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</si>
  <si>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TABL. 1. PRODUKCJA WAŻNIEJSZYCH WYROBÓW PRZEMYSŁOWYCH W MARCU 2019 r.</t>
  </si>
  <si>
    <t>TABL. 1. PRODUCTION OF MAJOR INDUSTRIAL PRODUCTS IN MARCH 2019</t>
  </si>
  <si>
    <t>76,6*</t>
  </si>
  <si>
    <t>502*</t>
  </si>
  <si>
    <t>118*</t>
  </si>
  <si>
    <t>314*</t>
  </si>
  <si>
    <t>464*</t>
  </si>
  <si>
    <t>179*</t>
  </si>
  <si>
    <t>124*</t>
  </si>
  <si>
    <t>64,5*</t>
  </si>
  <si>
    <t>82,1*</t>
  </si>
  <si>
    <t>32,6*</t>
  </si>
  <si>
    <t>40,3*</t>
  </si>
  <si>
    <t>2811*</t>
  </si>
  <si>
    <t>362*</t>
  </si>
  <si>
    <t>273*</t>
  </si>
  <si>
    <t>1357*</t>
  </si>
  <si>
    <t>920*</t>
  </si>
  <si>
    <t>16,9*</t>
  </si>
  <si>
    <t>79,8*</t>
  </si>
  <si>
    <t>163*</t>
  </si>
  <si>
    <t>267*</t>
  </si>
  <si>
    <t>245*</t>
  </si>
  <si>
    <t>239*</t>
  </si>
  <si>
    <t>1590*</t>
  </si>
  <si>
    <t>4269*</t>
  </si>
  <si>
    <t>75963*</t>
  </si>
  <si>
    <t>25823*</t>
  </si>
  <si>
    <t>663509*</t>
  </si>
  <si>
    <t>1639*</t>
  </si>
  <si>
    <t>1581*</t>
  </si>
  <si>
    <t>327*</t>
  </si>
  <si>
    <t>301*</t>
  </si>
  <si>
    <t>547*</t>
  </si>
  <si>
    <t>2653*</t>
  </si>
  <si>
    <t>2599*</t>
  </si>
  <si>
    <t>-</t>
  </si>
  <si>
    <t>14,8*</t>
  </si>
  <si>
    <t>247*</t>
  </si>
  <si>
    <t>67,7*</t>
  </si>
  <si>
    <t>164*</t>
  </si>
  <si>
    <t>58,7*</t>
  </si>
  <si>
    <t>856*</t>
  </si>
  <si>
    <t>963*</t>
  </si>
  <si>
    <t>86,8*</t>
  </si>
  <si>
    <t>5,6*</t>
  </si>
  <si>
    <t>43,8*</t>
  </si>
  <si>
    <t>3560*</t>
  </si>
  <si>
    <t>5589*</t>
  </si>
  <si>
    <t>476*</t>
  </si>
  <si>
    <t>531*</t>
  </si>
  <si>
    <t>23601*</t>
  </si>
  <si>
    <t>40,7*</t>
  </si>
  <si>
    <t>1749*</t>
  </si>
  <si>
    <t>90449*</t>
  </si>
  <si>
    <t>88363*</t>
  </si>
  <si>
    <t>459*</t>
  </si>
  <si>
    <t>1020*</t>
  </si>
  <si>
    <t>16124*</t>
  </si>
  <si>
    <t>434*</t>
  </si>
  <si>
    <t>1821*</t>
  </si>
  <si>
    <t>1831*</t>
  </si>
  <si>
    <t>1615*</t>
  </si>
  <si>
    <t>1599*</t>
  </si>
  <si>
    <t>1762*</t>
  </si>
  <si>
    <t>1306*</t>
  </si>
  <si>
    <t>1159*</t>
  </si>
  <si>
    <t>1282*</t>
  </si>
  <si>
    <t>1188*</t>
  </si>
  <si>
    <t>1028*</t>
  </si>
  <si>
    <t>1100*</t>
  </si>
  <si>
    <t>28,4*</t>
  </si>
  <si>
    <t>38,7*</t>
  </si>
  <si>
    <t>36,5*</t>
  </si>
  <si>
    <t>28,3*</t>
  </si>
  <si>
    <t>31,8*</t>
  </si>
  <si>
    <t>41,3*</t>
  </si>
  <si>
    <t>45,4*</t>
  </si>
  <si>
    <t>24,1*</t>
  </si>
  <si>
    <t>42,3*</t>
  </si>
  <si>
    <t>35,6*</t>
  </si>
  <si>
    <t>28,2*</t>
  </si>
  <si>
    <t>35,3*</t>
  </si>
  <si>
    <t>26,9*</t>
  </si>
  <si>
    <t>4137*</t>
  </si>
  <si>
    <t>26,8*</t>
  </si>
  <si>
    <t>23,6*</t>
  </si>
  <si>
    <t>30,2*</t>
  </si>
  <si>
    <t>2339*</t>
  </si>
  <si>
    <t>205*</t>
  </si>
  <si>
    <t>196*</t>
  </si>
  <si>
    <t>192*</t>
  </si>
  <si>
    <t>195*</t>
  </si>
  <si>
    <t>210*</t>
  </si>
  <si>
    <t>181*</t>
  </si>
  <si>
    <t>114*</t>
  </si>
  <si>
    <t>7104*</t>
  </si>
  <si>
    <t>6412*</t>
  </si>
  <si>
    <t>13631*</t>
  </si>
  <si>
    <t>33,1*</t>
  </si>
  <si>
    <t>31,7*</t>
  </si>
  <si>
    <t>829*</t>
  </si>
  <si>
    <t>743*</t>
  </si>
  <si>
    <t>3813*</t>
  </si>
  <si>
    <t>908*</t>
  </si>
  <si>
    <t>103*</t>
  </si>
  <si>
    <t>53838*</t>
  </si>
  <si>
    <t>30469*</t>
  </si>
  <si>
    <t>12,5*</t>
  </si>
  <si>
    <t>1061*</t>
  </si>
  <si>
    <t>41,0*</t>
  </si>
  <si>
    <t>1747*</t>
  </si>
  <si>
    <t>431*</t>
  </si>
  <si>
    <t>471*</t>
  </si>
  <si>
    <t>8329*</t>
  </si>
  <si>
    <t>13904*</t>
  </si>
  <si>
    <t>15826*</t>
  </si>
  <si>
    <t>1607*</t>
  </si>
  <si>
    <t>1137*</t>
  </si>
  <si>
    <t>508*</t>
  </si>
  <si>
    <t>194*</t>
  </si>
  <si>
    <t>4461*</t>
  </si>
  <si>
    <t>94471*</t>
  </si>
  <si>
    <t>28262*</t>
  </si>
  <si>
    <t>210541*</t>
  </si>
  <si>
    <t>977*</t>
  </si>
  <si>
    <t>4724*</t>
  </si>
  <si>
    <t>x</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</si>
  <si>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</si>
  <si>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</si>
  <si>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</si>
  <si>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</si>
  <si>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</si>
  <si>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</si>
  <si>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</si>
  <si>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</si>
  <si>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</si>
  <si>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</si>
  <si>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</si>
  <si>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89,0*</t>
  </si>
  <si>
    <t>71,0*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</si>
</sst>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7"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
      <i/>
      <sz val="8"/>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3">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165" fontId="0" fillId="0" borderId="0" xfId="0" applyNumberFormat="1" applyAlignment="1">
      <alignment wrapText="1"/>
    </xf>
    <xf numFmtId="0" fontId="56" fillId="0" borderId="0" xfId="0" applyNumberFormat="1" applyFont="1" applyFill="1" applyBorder="1" applyAlignment="1"/>
    <xf numFmtId="164" fontId="6" fillId="0" borderId="9" xfId="0" quotePrefix="1" applyNumberFormat="1" applyFont="1" applyFill="1" applyBorder="1" applyAlignment="1">
      <alignment horizontal="right" vertical="top"/>
    </xf>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64" fontId="40" fillId="0" borderId="8" xfId="0" applyNumberFormat="1" applyFont="1" applyFill="1" applyBorder="1" applyAlignment="1">
      <alignment horizontal="right"/>
    </xf>
    <xf numFmtId="164" fontId="6" fillId="0" borderId="1" xfId="0" applyNumberFormat="1" applyFont="1" applyFill="1" applyBorder="1"/>
    <xf numFmtId="0" fontId="49" fillId="0" borderId="0" xfId="0" applyFont="1" applyAlignment="1">
      <alignment horizontal="left"/>
    </xf>
    <xf numFmtId="0" fontId="12" fillId="0" borderId="0" xfId="0" applyFont="1" applyAlignment="1">
      <alignment horizontal="left"/>
    </xf>
    <xf numFmtId="165" fontId="7" fillId="0" borderId="0" xfId="0" applyNumberFormat="1" applyFont="1" applyAlignment="1"/>
    <xf numFmtId="165" fontId="8" fillId="0" borderId="0" xfId="0" applyNumberFormat="1" applyFont="1" applyAlignment="1"/>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8" fillId="0" borderId="0" xfId="0" applyFont="1"/>
    <xf numFmtId="0" fontId="4" fillId="0" borderId="0" xfId="3"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32"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32" fillId="0" borderId="0" xfId="0" applyNumberFormat="1" applyFont="1" applyFill="1" applyAlignment="1">
      <alignment horizontal="center" vertical="center"/>
    </xf>
    <xf numFmtId="0" fontId="38"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38" fillId="0" borderId="0" xfId="0" applyNumberFormat="1" applyFont="1" applyFill="1" applyBorder="1" applyAlignment="1">
      <alignment horizontal="left" vertical="top"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6" fillId="0" borderId="15" xfId="0" applyNumberFormat="1" applyFont="1" applyFill="1" applyBorder="1" applyAlignment="1">
      <alignment horizontal="center" vertical="center" wrapText="1"/>
    </xf>
    <xf numFmtId="0" fontId="32" fillId="0" borderId="0" xfId="0" applyNumberFormat="1" applyFont="1" applyFill="1" applyAlignment="1">
      <alignment horizontal="left"/>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7"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wrapText="1"/>
    </xf>
    <xf numFmtId="0" fontId="37"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zoomScaleNormal="100" workbookViewId="0">
      <pane ySplit="5" topLeftCell="A60" activePane="bottomLeft" state="frozen"/>
      <selection pane="bottomLeft" activeCell="I84" sqref="I84"/>
    </sheetView>
  </sheetViews>
  <sheetFormatPr defaultRowHeight="12.75" x14ac:dyDescent="0.2"/>
  <cols>
    <col min="1" max="1" width="9.140625" style="271" customWidth="1"/>
    <col min="2" max="7" width="9.140625" style="11"/>
    <col min="8" max="8" width="16.28515625" style="11" customWidth="1"/>
    <col min="9" max="9" width="9.140625" style="278"/>
    <col min="10" max="10" width="9.140625" style="278"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75"/>
      <c r="B2" s="376"/>
      <c r="C2" s="376"/>
      <c r="D2" s="376"/>
      <c r="E2" s="376"/>
      <c r="F2" s="376"/>
      <c r="G2" s="376"/>
      <c r="H2" s="376"/>
      <c r="I2" s="376"/>
    </row>
    <row r="3" spans="1:10" ht="14.25" customHeight="1" x14ac:dyDescent="0.2">
      <c r="D3" s="272"/>
      <c r="I3" s="279" t="s">
        <v>159</v>
      </c>
      <c r="J3" s="280" t="s">
        <v>160</v>
      </c>
    </row>
    <row r="4" spans="1:10" x14ac:dyDescent="0.2">
      <c r="A4" s="377" t="s">
        <v>46</v>
      </c>
      <c r="B4" s="376"/>
      <c r="C4" s="376"/>
      <c r="D4" s="376"/>
      <c r="E4" s="376"/>
      <c r="F4" s="376"/>
      <c r="G4" s="376"/>
      <c r="H4" s="376"/>
      <c r="I4" s="279" t="s">
        <v>47</v>
      </c>
      <c r="J4" s="280" t="s">
        <v>47</v>
      </c>
    </row>
    <row r="5" spans="1:10" x14ac:dyDescent="0.2">
      <c r="A5" s="378" t="s">
        <v>1</v>
      </c>
      <c r="B5" s="378"/>
      <c r="C5" s="378"/>
      <c r="D5" s="378"/>
      <c r="E5" s="378"/>
      <c r="F5" s="378"/>
      <c r="G5" s="378"/>
      <c r="H5" s="378"/>
      <c r="I5" s="279"/>
      <c r="J5" s="281"/>
    </row>
    <row r="6" spans="1:10" x14ac:dyDescent="0.2">
      <c r="A6" s="273"/>
      <c r="I6" s="282"/>
      <c r="J6" s="281"/>
    </row>
    <row r="7" spans="1:10" x14ac:dyDescent="0.2">
      <c r="A7" s="367" t="s">
        <v>1124</v>
      </c>
      <c r="B7" s="368"/>
      <c r="C7" s="368"/>
      <c r="D7" s="368"/>
      <c r="E7" s="368"/>
      <c r="F7" s="368"/>
      <c r="G7" s="368"/>
      <c r="H7" s="368"/>
      <c r="I7" s="345">
        <v>14</v>
      </c>
      <c r="J7" s="346">
        <v>28</v>
      </c>
    </row>
    <row r="8" spans="1:10" x14ac:dyDescent="0.2">
      <c r="A8" s="365" t="s">
        <v>2</v>
      </c>
      <c r="B8" s="365"/>
      <c r="C8" s="365"/>
      <c r="D8" s="365"/>
      <c r="E8" s="365"/>
      <c r="F8" s="365"/>
      <c r="G8" s="365"/>
      <c r="H8" s="365"/>
      <c r="I8" s="282"/>
      <c r="J8" s="284"/>
    </row>
    <row r="9" spans="1:10" ht="9" customHeight="1" x14ac:dyDescent="0.2">
      <c r="A9" s="274"/>
      <c r="B9" s="275"/>
      <c r="C9" s="275"/>
      <c r="D9" s="275"/>
      <c r="E9" s="275"/>
      <c r="F9" s="275"/>
      <c r="G9" s="275"/>
      <c r="H9" s="275"/>
      <c r="I9" s="285"/>
      <c r="J9" s="284"/>
    </row>
    <row r="10" spans="1:10" ht="15" customHeight="1" x14ac:dyDescent="0.2">
      <c r="A10" s="367" t="s">
        <v>67</v>
      </c>
      <c r="B10" s="368"/>
      <c r="C10" s="368"/>
      <c r="D10" s="368"/>
      <c r="E10" s="368"/>
      <c r="F10" s="368"/>
      <c r="G10" s="368"/>
      <c r="H10" s="368"/>
      <c r="I10" s="345">
        <v>14</v>
      </c>
      <c r="J10" s="346">
        <v>28</v>
      </c>
    </row>
    <row r="11" spans="1:10" x14ac:dyDescent="0.2">
      <c r="A11" s="365" t="s">
        <v>3</v>
      </c>
      <c r="B11" s="365"/>
      <c r="C11" s="365"/>
      <c r="D11" s="365"/>
      <c r="E11" s="365"/>
      <c r="F11" s="365"/>
      <c r="G11" s="365"/>
      <c r="H11" s="365"/>
      <c r="I11" s="282"/>
      <c r="J11" s="284"/>
    </row>
    <row r="12" spans="1:10" ht="9" customHeight="1" x14ac:dyDescent="0.2">
      <c r="A12" s="274"/>
      <c r="B12" s="275"/>
      <c r="C12" s="275"/>
      <c r="D12" s="275"/>
      <c r="E12" s="275"/>
      <c r="F12" s="275"/>
      <c r="G12" s="275"/>
      <c r="H12" s="276"/>
      <c r="I12" s="279"/>
      <c r="J12" s="284"/>
    </row>
    <row r="13" spans="1:10" ht="15" customHeight="1" x14ac:dyDescent="0.2">
      <c r="A13" s="367" t="s">
        <v>1125</v>
      </c>
      <c r="B13" s="368"/>
      <c r="C13" s="368"/>
      <c r="D13" s="368"/>
      <c r="E13" s="368"/>
      <c r="F13" s="368"/>
      <c r="G13" s="368"/>
      <c r="H13" s="368"/>
      <c r="I13" s="345">
        <v>14</v>
      </c>
      <c r="J13" s="346">
        <v>28</v>
      </c>
    </row>
    <row r="14" spans="1:10" x14ac:dyDescent="0.2">
      <c r="A14" s="365" t="s">
        <v>4</v>
      </c>
      <c r="B14" s="365"/>
      <c r="C14" s="365"/>
      <c r="D14" s="365"/>
      <c r="E14" s="365"/>
      <c r="F14" s="365"/>
      <c r="G14" s="365"/>
      <c r="H14" s="365"/>
      <c r="I14" s="282"/>
      <c r="J14" s="281"/>
    </row>
    <row r="15" spans="1:10" ht="9" customHeight="1" x14ac:dyDescent="0.2">
      <c r="A15" s="274"/>
      <c r="B15" s="275"/>
      <c r="C15" s="275"/>
      <c r="D15" s="275"/>
      <c r="E15" s="275"/>
      <c r="F15" s="275"/>
      <c r="G15" s="275"/>
      <c r="H15" s="276"/>
      <c r="I15" s="279"/>
      <c r="J15" s="281"/>
    </row>
    <row r="16" spans="1:10" ht="15" customHeight="1" x14ac:dyDescent="0.2">
      <c r="A16" s="367" t="s">
        <v>69</v>
      </c>
      <c r="B16" s="368"/>
      <c r="C16" s="368"/>
      <c r="D16" s="368"/>
      <c r="E16" s="368"/>
      <c r="F16" s="368"/>
      <c r="G16" s="368"/>
      <c r="H16" s="368"/>
      <c r="I16" s="345">
        <v>14</v>
      </c>
      <c r="J16" s="346">
        <v>28</v>
      </c>
    </row>
    <row r="17" spans="1:10" x14ac:dyDescent="0.2">
      <c r="A17" s="365" t="s">
        <v>5</v>
      </c>
      <c r="B17" s="365"/>
      <c r="C17" s="365"/>
      <c r="D17" s="365"/>
      <c r="E17" s="365"/>
      <c r="F17" s="365"/>
      <c r="G17" s="365"/>
      <c r="H17" s="365"/>
      <c r="I17" s="282"/>
      <c r="J17" s="281"/>
    </row>
    <row r="18" spans="1:10" ht="9" customHeight="1" x14ac:dyDescent="0.2">
      <c r="A18" s="274"/>
      <c r="B18" s="275"/>
      <c r="C18" s="275"/>
      <c r="D18" s="275"/>
      <c r="E18" s="275"/>
      <c r="F18" s="275"/>
      <c r="G18" s="275"/>
      <c r="H18" s="276"/>
      <c r="I18" s="279"/>
      <c r="J18" s="281"/>
    </row>
    <row r="19" spans="1:10" ht="15" customHeight="1" x14ac:dyDescent="0.2">
      <c r="A19" s="367" t="s">
        <v>70</v>
      </c>
      <c r="B19" s="368"/>
      <c r="C19" s="368"/>
      <c r="D19" s="368"/>
      <c r="E19" s="368"/>
      <c r="F19" s="368"/>
      <c r="G19" s="368"/>
      <c r="H19" s="368"/>
      <c r="I19" s="345">
        <v>14</v>
      </c>
      <c r="J19" s="346">
        <v>28</v>
      </c>
    </row>
    <row r="20" spans="1:10" x14ac:dyDescent="0.2">
      <c r="A20" s="365" t="s">
        <v>6</v>
      </c>
      <c r="B20" s="365"/>
      <c r="C20" s="365"/>
      <c r="D20" s="365"/>
      <c r="E20" s="365"/>
      <c r="F20" s="365"/>
      <c r="G20" s="365"/>
      <c r="H20" s="365"/>
      <c r="I20" s="282"/>
      <c r="J20" s="281"/>
    </row>
    <row r="21" spans="1:10" ht="11.25" customHeight="1" x14ac:dyDescent="0.2">
      <c r="A21" s="274"/>
      <c r="B21" s="275"/>
      <c r="C21" s="275"/>
      <c r="D21" s="275"/>
      <c r="E21" s="275"/>
      <c r="F21" s="275"/>
      <c r="G21" s="275"/>
      <c r="H21" s="276"/>
      <c r="I21" s="279"/>
      <c r="J21" s="281"/>
    </row>
    <row r="22" spans="1:10" x14ac:dyDescent="0.2">
      <c r="A22" s="367" t="s">
        <v>71</v>
      </c>
      <c r="B22" s="368"/>
      <c r="C22" s="368"/>
      <c r="D22" s="368"/>
      <c r="E22" s="368"/>
      <c r="F22" s="368"/>
      <c r="G22" s="368"/>
      <c r="H22" s="368"/>
      <c r="I22" s="345">
        <v>16</v>
      </c>
      <c r="J22" s="346">
        <v>34</v>
      </c>
    </row>
    <row r="23" spans="1:10" x14ac:dyDescent="0.2">
      <c r="A23" s="365" t="s">
        <v>192</v>
      </c>
      <c r="B23" s="365"/>
      <c r="C23" s="365"/>
      <c r="D23" s="365"/>
      <c r="E23" s="365"/>
      <c r="F23" s="365"/>
      <c r="G23" s="365"/>
      <c r="H23" s="365"/>
      <c r="I23" s="279"/>
      <c r="J23" s="281"/>
    </row>
    <row r="24" spans="1:10" ht="9" customHeight="1" x14ac:dyDescent="0.2">
      <c r="A24" s="274"/>
      <c r="B24" s="275"/>
      <c r="C24" s="275"/>
      <c r="D24" s="275"/>
      <c r="E24" s="275"/>
      <c r="F24" s="275"/>
      <c r="G24" s="275"/>
      <c r="H24" s="276"/>
      <c r="I24" s="279"/>
      <c r="J24" s="281"/>
    </row>
    <row r="25" spans="1:10" x14ac:dyDescent="0.2">
      <c r="A25" s="367" t="s">
        <v>1126</v>
      </c>
      <c r="B25" s="368"/>
      <c r="C25" s="368"/>
      <c r="D25" s="368"/>
      <c r="E25" s="368"/>
      <c r="F25" s="368"/>
      <c r="G25" s="368"/>
      <c r="H25" s="368"/>
      <c r="I25" s="345">
        <v>16</v>
      </c>
      <c r="J25" s="346">
        <v>34</v>
      </c>
    </row>
    <row r="26" spans="1:10" x14ac:dyDescent="0.2">
      <c r="A26" s="365" t="s">
        <v>7</v>
      </c>
      <c r="B26" s="365"/>
      <c r="C26" s="365"/>
      <c r="D26" s="365"/>
      <c r="E26" s="365"/>
      <c r="F26" s="365"/>
      <c r="G26" s="365"/>
      <c r="H26" s="365"/>
      <c r="I26" s="279"/>
      <c r="J26" s="281"/>
    </row>
    <row r="27" spans="1:10" ht="9" customHeight="1" x14ac:dyDescent="0.2">
      <c r="A27" s="274"/>
      <c r="B27" s="275"/>
      <c r="C27" s="275"/>
      <c r="D27" s="275"/>
      <c r="E27" s="275"/>
      <c r="F27" s="275"/>
      <c r="G27" s="275"/>
      <c r="H27" s="276"/>
      <c r="I27" s="279"/>
      <c r="J27" s="281"/>
    </row>
    <row r="28" spans="1:10" x14ac:dyDescent="0.2">
      <c r="A28" s="367" t="s">
        <v>1127</v>
      </c>
      <c r="B28" s="368"/>
      <c r="C28" s="368"/>
      <c r="D28" s="368"/>
      <c r="E28" s="368"/>
      <c r="F28" s="368"/>
      <c r="G28" s="368"/>
      <c r="H28" s="368"/>
      <c r="I28" s="345">
        <v>16</v>
      </c>
      <c r="J28" s="346">
        <v>34</v>
      </c>
    </row>
    <row r="29" spans="1:10" x14ac:dyDescent="0.2">
      <c r="A29" s="365" t="s">
        <v>254</v>
      </c>
      <c r="B29" s="365"/>
      <c r="C29" s="365"/>
      <c r="D29" s="365"/>
      <c r="E29" s="365"/>
      <c r="F29" s="365"/>
      <c r="G29" s="365"/>
      <c r="H29" s="365"/>
      <c r="I29" s="283"/>
      <c r="J29" s="281"/>
    </row>
    <row r="30" spans="1:10" ht="9" customHeight="1" x14ac:dyDescent="0.2">
      <c r="A30" s="274"/>
      <c r="B30" s="275"/>
      <c r="C30" s="275"/>
      <c r="D30" s="275"/>
      <c r="E30" s="275"/>
      <c r="F30" s="275"/>
      <c r="G30" s="275"/>
      <c r="H30" s="276"/>
      <c r="I30" s="279"/>
      <c r="J30" s="281"/>
    </row>
    <row r="31" spans="1:10" x14ac:dyDescent="0.2">
      <c r="A31" s="367" t="s">
        <v>74</v>
      </c>
      <c r="B31" s="368"/>
      <c r="C31" s="368"/>
      <c r="D31" s="368"/>
      <c r="E31" s="368"/>
      <c r="F31" s="368"/>
      <c r="G31" s="368"/>
      <c r="H31" s="368"/>
      <c r="I31" s="345">
        <v>17</v>
      </c>
      <c r="J31" s="346">
        <v>36</v>
      </c>
    </row>
    <row r="32" spans="1:10" x14ac:dyDescent="0.2">
      <c r="A32" s="365" t="s">
        <v>255</v>
      </c>
      <c r="B32" s="365"/>
      <c r="C32" s="365"/>
      <c r="D32" s="365"/>
      <c r="E32" s="365"/>
      <c r="F32" s="365"/>
      <c r="G32" s="365"/>
      <c r="H32" s="365"/>
      <c r="I32" s="279"/>
      <c r="J32" s="281"/>
    </row>
    <row r="33" spans="1:10" ht="9" customHeight="1" x14ac:dyDescent="0.2">
      <c r="A33" s="274"/>
      <c r="B33" s="275"/>
      <c r="C33" s="275"/>
      <c r="D33" s="275"/>
      <c r="E33" s="275"/>
      <c r="F33" s="275"/>
      <c r="G33" s="275"/>
      <c r="H33" s="276"/>
      <c r="I33" s="279"/>
      <c r="J33" s="281"/>
    </row>
    <row r="34" spans="1:10" x14ac:dyDescent="0.2">
      <c r="A34" s="367" t="s">
        <v>1128</v>
      </c>
      <c r="B34" s="368"/>
      <c r="C34" s="368"/>
      <c r="D34" s="368"/>
      <c r="E34" s="368"/>
      <c r="F34" s="368"/>
      <c r="G34" s="368"/>
      <c r="H34" s="368"/>
      <c r="I34" s="345">
        <v>17</v>
      </c>
      <c r="J34" s="346">
        <v>36</v>
      </c>
    </row>
    <row r="35" spans="1:10" x14ac:dyDescent="0.2">
      <c r="A35" s="365" t="s">
        <v>1123</v>
      </c>
      <c r="B35" s="365"/>
      <c r="C35" s="365"/>
      <c r="D35" s="365"/>
      <c r="E35" s="365"/>
      <c r="F35" s="365"/>
      <c r="G35" s="365"/>
      <c r="H35" s="365"/>
      <c r="I35" s="279"/>
      <c r="J35" s="281"/>
    </row>
    <row r="36" spans="1:10" ht="9" customHeight="1" x14ac:dyDescent="0.2">
      <c r="A36" s="274"/>
      <c r="B36" s="275"/>
      <c r="C36" s="275"/>
      <c r="D36" s="275"/>
      <c r="E36" s="275"/>
      <c r="F36" s="275"/>
      <c r="G36" s="275"/>
      <c r="H36" s="276"/>
      <c r="I36" s="282"/>
      <c r="J36" s="281"/>
    </row>
    <row r="37" spans="1:10" x14ac:dyDescent="0.2">
      <c r="A37" s="373" t="s">
        <v>80</v>
      </c>
      <c r="B37" s="374"/>
      <c r="C37" s="374"/>
      <c r="D37" s="374"/>
      <c r="E37" s="374"/>
      <c r="F37" s="374"/>
      <c r="G37" s="374"/>
      <c r="H37" s="374"/>
      <c r="I37" s="282"/>
      <c r="J37" s="281"/>
    </row>
    <row r="38" spans="1:10" x14ac:dyDescent="0.2">
      <c r="A38" s="367" t="s">
        <v>1129</v>
      </c>
      <c r="B38" s="368"/>
      <c r="C38" s="368"/>
      <c r="D38" s="368"/>
      <c r="E38" s="368"/>
      <c r="F38" s="368"/>
      <c r="G38" s="368"/>
      <c r="H38" s="368"/>
      <c r="I38" s="345">
        <v>18</v>
      </c>
      <c r="J38" s="346">
        <v>38</v>
      </c>
    </row>
    <row r="39" spans="1:10" x14ac:dyDescent="0.2">
      <c r="A39" s="365" t="s">
        <v>436</v>
      </c>
      <c r="B39" s="365"/>
      <c r="C39" s="365"/>
      <c r="D39" s="365"/>
      <c r="E39" s="365"/>
      <c r="F39" s="365"/>
      <c r="G39" s="365"/>
      <c r="H39" s="365"/>
      <c r="I39" s="279"/>
      <c r="J39" s="281"/>
    </row>
    <row r="40" spans="1:10" x14ac:dyDescent="0.2">
      <c r="A40" s="365" t="s">
        <v>8</v>
      </c>
      <c r="B40" s="365"/>
      <c r="C40" s="365"/>
      <c r="D40" s="365"/>
      <c r="E40" s="365"/>
      <c r="F40" s="365"/>
      <c r="G40" s="365"/>
      <c r="H40" s="365"/>
      <c r="I40" s="279"/>
      <c r="J40" s="281"/>
    </row>
    <row r="41" spans="1:10" ht="12" customHeight="1" x14ac:dyDescent="0.2">
      <c r="A41" s="274"/>
      <c r="B41" s="275"/>
      <c r="C41" s="275"/>
      <c r="D41" s="275"/>
      <c r="E41" s="275"/>
      <c r="F41" s="275"/>
      <c r="G41" s="275"/>
      <c r="H41" s="276"/>
      <c r="I41" s="279"/>
      <c r="J41" s="281"/>
    </row>
    <row r="42" spans="1:10" x14ac:dyDescent="0.2">
      <c r="A42" s="367" t="s">
        <v>76</v>
      </c>
      <c r="B42" s="368"/>
      <c r="C42" s="368"/>
      <c r="D42" s="368"/>
      <c r="E42" s="368"/>
      <c r="F42" s="368"/>
      <c r="G42" s="368"/>
      <c r="H42" s="368"/>
      <c r="I42" s="345">
        <v>18</v>
      </c>
      <c r="J42" s="346">
        <v>40</v>
      </c>
    </row>
    <row r="43" spans="1:10" x14ac:dyDescent="0.2">
      <c r="A43" s="365" t="s">
        <v>9</v>
      </c>
      <c r="B43" s="365"/>
      <c r="C43" s="365"/>
      <c r="D43" s="365"/>
      <c r="E43" s="365"/>
      <c r="F43" s="365"/>
      <c r="G43" s="365"/>
      <c r="H43" s="365"/>
      <c r="I43" s="279"/>
      <c r="J43" s="281"/>
    </row>
    <row r="44" spans="1:10" ht="11.25" customHeight="1" x14ac:dyDescent="0.2">
      <c r="A44" s="274"/>
      <c r="B44" s="275"/>
      <c r="C44" s="275"/>
      <c r="D44" s="275"/>
      <c r="E44" s="275"/>
      <c r="F44" s="275"/>
      <c r="G44" s="275"/>
      <c r="H44" s="276"/>
      <c r="I44" s="279"/>
      <c r="J44" s="281"/>
    </row>
    <row r="45" spans="1:10" x14ac:dyDescent="0.2">
      <c r="A45" s="373" t="s">
        <v>23</v>
      </c>
      <c r="B45" s="374"/>
      <c r="C45" s="374"/>
      <c r="D45" s="374"/>
      <c r="E45" s="374"/>
      <c r="F45" s="374"/>
      <c r="G45" s="374"/>
      <c r="H45" s="374"/>
      <c r="I45" s="279"/>
      <c r="J45" s="281"/>
    </row>
    <row r="46" spans="1:10" x14ac:dyDescent="0.2">
      <c r="A46" s="367" t="s">
        <v>82</v>
      </c>
      <c r="B46" s="368"/>
      <c r="C46" s="368"/>
      <c r="D46" s="368"/>
      <c r="E46" s="368"/>
      <c r="F46" s="368"/>
      <c r="G46" s="368"/>
      <c r="H46" s="368"/>
      <c r="I46" s="345">
        <v>19</v>
      </c>
      <c r="J46" s="346">
        <v>40</v>
      </c>
    </row>
    <row r="47" spans="1:10" x14ac:dyDescent="0.2">
      <c r="A47" s="365" t="s">
        <v>11</v>
      </c>
      <c r="B47" s="365"/>
      <c r="C47" s="365"/>
      <c r="D47" s="365"/>
      <c r="E47" s="365"/>
      <c r="F47" s="365"/>
      <c r="G47" s="365"/>
      <c r="H47" s="365"/>
      <c r="I47" s="279"/>
      <c r="J47" s="281"/>
    </row>
    <row r="48" spans="1:10" x14ac:dyDescent="0.2">
      <c r="A48" s="365" t="s">
        <v>10</v>
      </c>
      <c r="B48" s="365"/>
      <c r="C48" s="365"/>
      <c r="D48" s="365"/>
      <c r="E48" s="365"/>
      <c r="F48" s="365"/>
      <c r="G48" s="365"/>
      <c r="H48" s="365"/>
      <c r="I48" s="279"/>
      <c r="J48" s="281"/>
    </row>
    <row r="49" spans="1:10" ht="12.75" customHeight="1" x14ac:dyDescent="0.2">
      <c r="A49" s="274"/>
      <c r="B49" s="275"/>
      <c r="C49" s="275"/>
      <c r="D49" s="275"/>
      <c r="E49" s="275"/>
      <c r="F49" s="275"/>
      <c r="G49" s="275"/>
      <c r="H49" s="276"/>
      <c r="I49" s="279"/>
      <c r="J49" s="281"/>
    </row>
    <row r="50" spans="1:10" x14ac:dyDescent="0.2">
      <c r="A50" s="367" t="s">
        <v>1130</v>
      </c>
      <c r="B50" s="368"/>
      <c r="C50" s="368"/>
      <c r="D50" s="368"/>
      <c r="E50" s="368"/>
      <c r="F50" s="368"/>
      <c r="G50" s="368"/>
      <c r="H50" s="368"/>
      <c r="I50" s="345">
        <v>19</v>
      </c>
      <c r="J50" s="346">
        <v>42</v>
      </c>
    </row>
    <row r="51" spans="1:10" x14ac:dyDescent="0.2">
      <c r="A51" s="365" t="s">
        <v>18</v>
      </c>
      <c r="B51" s="365"/>
      <c r="C51" s="365"/>
      <c r="D51" s="365"/>
      <c r="E51" s="365"/>
      <c r="F51" s="365"/>
      <c r="G51" s="365"/>
      <c r="H51" s="365"/>
      <c r="I51" s="279"/>
      <c r="J51" s="281"/>
    </row>
    <row r="52" spans="1:10" ht="12" customHeight="1" x14ac:dyDescent="0.2">
      <c r="A52" s="274"/>
      <c r="B52" s="275"/>
      <c r="C52" s="275"/>
      <c r="D52" s="275"/>
      <c r="E52" s="275"/>
      <c r="F52" s="275"/>
      <c r="G52" s="275"/>
      <c r="H52" s="276"/>
      <c r="I52" s="279"/>
      <c r="J52" s="281"/>
    </row>
    <row r="53" spans="1:10" ht="15" customHeight="1" x14ac:dyDescent="0.2">
      <c r="A53" s="369" t="s">
        <v>150</v>
      </c>
      <c r="B53" s="370"/>
      <c r="C53" s="370"/>
      <c r="D53" s="370"/>
      <c r="E53" s="370"/>
      <c r="F53" s="370"/>
      <c r="G53" s="370"/>
      <c r="H53" s="370"/>
      <c r="I53" s="279"/>
      <c r="J53" s="281"/>
    </row>
    <row r="54" spans="1:10" ht="15" customHeight="1" x14ac:dyDescent="0.2">
      <c r="A54" s="371" t="s">
        <v>1131</v>
      </c>
      <c r="B54" s="372"/>
      <c r="C54" s="372"/>
      <c r="D54" s="372"/>
      <c r="E54" s="372"/>
      <c r="F54" s="372"/>
      <c r="G54" s="372"/>
      <c r="H54" s="372"/>
      <c r="I54" s="345">
        <v>20</v>
      </c>
      <c r="J54" s="346">
        <v>44</v>
      </c>
    </row>
    <row r="55" spans="1:10" ht="15" customHeight="1" x14ac:dyDescent="0.2">
      <c r="A55" s="365" t="s">
        <v>433</v>
      </c>
      <c r="B55" s="365"/>
      <c r="C55" s="365"/>
      <c r="D55" s="365"/>
      <c r="E55" s="365"/>
      <c r="F55" s="365"/>
      <c r="G55" s="365"/>
      <c r="H55" s="365"/>
      <c r="I55" s="279"/>
      <c r="J55" s="281"/>
    </row>
    <row r="56" spans="1:10" ht="12" customHeight="1" x14ac:dyDescent="0.2">
      <c r="A56" s="274"/>
      <c r="B56" s="275"/>
      <c r="C56" s="275"/>
      <c r="D56" s="275"/>
      <c r="E56" s="275"/>
      <c r="F56" s="275"/>
      <c r="G56" s="275"/>
      <c r="H56" s="276"/>
      <c r="I56" s="279"/>
      <c r="J56" s="281"/>
    </row>
    <row r="57" spans="1:10" x14ac:dyDescent="0.2">
      <c r="A57" s="367" t="s">
        <v>1132</v>
      </c>
      <c r="B57" s="368"/>
      <c r="C57" s="368"/>
      <c r="D57" s="368"/>
      <c r="E57" s="368"/>
      <c r="F57" s="368"/>
      <c r="G57" s="368"/>
      <c r="H57" s="368"/>
      <c r="I57" s="345">
        <v>21</v>
      </c>
      <c r="J57" s="346">
        <v>46</v>
      </c>
    </row>
    <row r="58" spans="1:10" x14ac:dyDescent="0.2">
      <c r="A58" s="365" t="s">
        <v>12</v>
      </c>
      <c r="B58" s="365"/>
      <c r="C58" s="365"/>
      <c r="D58" s="365"/>
      <c r="E58" s="365"/>
      <c r="F58" s="365"/>
      <c r="G58" s="365"/>
      <c r="H58" s="365"/>
      <c r="I58" s="279"/>
      <c r="J58" s="281"/>
    </row>
    <row r="59" spans="1:10" ht="12" customHeight="1" x14ac:dyDescent="0.2">
      <c r="A59" s="274"/>
      <c r="B59" s="275"/>
      <c r="C59" s="275"/>
      <c r="D59" s="275"/>
      <c r="E59" s="275"/>
      <c r="F59" s="275"/>
      <c r="G59" s="275"/>
      <c r="H59" s="276"/>
      <c r="I59" s="279"/>
      <c r="J59" s="281"/>
    </row>
    <row r="60" spans="1:10" x14ac:dyDescent="0.2">
      <c r="A60" s="367" t="s">
        <v>1133</v>
      </c>
      <c r="B60" s="368"/>
      <c r="C60" s="368"/>
      <c r="D60" s="368"/>
      <c r="E60" s="368"/>
      <c r="F60" s="368"/>
      <c r="G60" s="368"/>
      <c r="H60" s="368"/>
      <c r="I60" s="345">
        <v>21</v>
      </c>
      <c r="J60" s="346">
        <v>48</v>
      </c>
    </row>
    <row r="61" spans="1:10" x14ac:dyDescent="0.2">
      <c r="A61" s="365" t="s">
        <v>13</v>
      </c>
      <c r="B61" s="365"/>
      <c r="C61" s="365"/>
      <c r="D61" s="365"/>
      <c r="E61" s="365"/>
      <c r="F61" s="365"/>
      <c r="G61" s="365"/>
      <c r="H61" s="365"/>
      <c r="I61" s="279"/>
      <c r="J61" s="284"/>
    </row>
    <row r="62" spans="1:10" ht="12" customHeight="1" x14ac:dyDescent="0.2">
      <c r="A62" s="274"/>
      <c r="B62" s="275"/>
      <c r="C62" s="275"/>
      <c r="D62" s="275"/>
      <c r="E62" s="275"/>
      <c r="F62" s="275"/>
      <c r="G62" s="275"/>
      <c r="H62" s="276"/>
      <c r="I62" s="279"/>
      <c r="J62" s="284"/>
    </row>
    <row r="63" spans="1:10" x14ac:dyDescent="0.2">
      <c r="A63" s="367" t="s">
        <v>1134</v>
      </c>
      <c r="B63" s="368"/>
      <c r="C63" s="368"/>
      <c r="D63" s="368"/>
      <c r="E63" s="368"/>
      <c r="F63" s="368"/>
      <c r="G63" s="368"/>
      <c r="H63" s="368"/>
      <c r="I63" s="345">
        <v>23</v>
      </c>
      <c r="J63" s="346">
        <v>50</v>
      </c>
    </row>
    <row r="64" spans="1:10" x14ac:dyDescent="0.2">
      <c r="A64" s="366" t="s">
        <v>434</v>
      </c>
      <c r="B64" s="366"/>
      <c r="C64" s="366"/>
      <c r="D64" s="366"/>
      <c r="E64" s="366"/>
      <c r="F64" s="366"/>
      <c r="G64" s="366"/>
      <c r="H64" s="366"/>
      <c r="I64" s="279"/>
      <c r="J64" s="284"/>
    </row>
    <row r="65" spans="1:10" ht="12" customHeight="1" x14ac:dyDescent="0.2">
      <c r="A65" s="274"/>
      <c r="B65" s="275"/>
      <c r="C65" s="275"/>
      <c r="D65" s="275"/>
      <c r="E65" s="275"/>
      <c r="F65" s="275"/>
      <c r="G65" s="275"/>
      <c r="H65" s="276"/>
      <c r="I65" s="279"/>
      <c r="J65" s="284"/>
    </row>
    <row r="66" spans="1:10" x14ac:dyDescent="0.2">
      <c r="A66" s="367" t="s">
        <v>78</v>
      </c>
      <c r="B66" s="368"/>
      <c r="C66" s="368"/>
      <c r="D66" s="368"/>
      <c r="E66" s="368"/>
      <c r="F66" s="368"/>
      <c r="G66" s="368"/>
      <c r="H66" s="368"/>
      <c r="I66" s="345">
        <v>24</v>
      </c>
      <c r="J66" s="346">
        <v>54</v>
      </c>
    </row>
    <row r="67" spans="1:10" x14ac:dyDescent="0.2">
      <c r="A67" s="365" t="s">
        <v>14</v>
      </c>
      <c r="B67" s="365"/>
      <c r="C67" s="365"/>
      <c r="D67" s="365"/>
      <c r="E67" s="365"/>
      <c r="F67" s="365"/>
      <c r="G67" s="365"/>
      <c r="H67" s="365"/>
      <c r="I67" s="279"/>
      <c r="J67" s="284"/>
    </row>
    <row r="68" spans="1:10" ht="12" customHeight="1" x14ac:dyDescent="0.2">
      <c r="A68" s="274"/>
      <c r="B68" s="275"/>
      <c r="C68" s="275"/>
      <c r="D68" s="275"/>
      <c r="E68" s="275"/>
      <c r="F68" s="275"/>
      <c r="G68" s="275"/>
      <c r="H68" s="276"/>
      <c r="I68" s="279"/>
      <c r="J68" s="284"/>
    </row>
    <row r="69" spans="1:10" x14ac:dyDescent="0.2">
      <c r="A69" s="367" t="s">
        <v>1135</v>
      </c>
      <c r="B69" s="379"/>
      <c r="C69" s="379"/>
      <c r="D69" s="379"/>
      <c r="E69" s="379"/>
      <c r="F69" s="379"/>
      <c r="G69" s="379"/>
      <c r="H69" s="379"/>
      <c r="I69" s="345">
        <v>24</v>
      </c>
      <c r="J69" s="346">
        <v>54</v>
      </c>
    </row>
    <row r="70" spans="1:10" x14ac:dyDescent="0.2">
      <c r="A70" s="365" t="s">
        <v>15</v>
      </c>
      <c r="B70" s="365"/>
      <c r="C70" s="365"/>
      <c r="D70" s="365"/>
      <c r="E70" s="365"/>
      <c r="F70" s="365"/>
      <c r="G70" s="365"/>
      <c r="H70" s="365"/>
      <c r="I70" s="279"/>
      <c r="J70" s="284"/>
    </row>
    <row r="71" spans="1:10" ht="12" customHeight="1" x14ac:dyDescent="0.2">
      <c r="A71" s="274"/>
      <c r="B71" s="275"/>
      <c r="C71" s="275"/>
      <c r="D71" s="275"/>
      <c r="E71" s="275"/>
      <c r="F71" s="275"/>
      <c r="G71" s="275"/>
      <c r="H71" s="276"/>
      <c r="I71" s="279"/>
      <c r="J71" s="284"/>
    </row>
    <row r="72" spans="1:10" x14ac:dyDescent="0.2">
      <c r="A72" s="367" t="s">
        <v>1136</v>
      </c>
      <c r="B72" s="368"/>
      <c r="C72" s="368"/>
      <c r="D72" s="368"/>
      <c r="E72" s="368"/>
      <c r="F72" s="368"/>
      <c r="G72" s="368"/>
      <c r="H72" s="368"/>
      <c r="I72" s="345">
        <v>24</v>
      </c>
      <c r="J72" s="346">
        <v>56</v>
      </c>
    </row>
    <row r="73" spans="1:10" x14ac:dyDescent="0.2">
      <c r="A73" s="365" t="s">
        <v>437</v>
      </c>
      <c r="B73" s="365"/>
      <c r="C73" s="365"/>
      <c r="D73" s="365"/>
      <c r="E73" s="365"/>
      <c r="F73" s="365"/>
      <c r="G73" s="365"/>
      <c r="H73" s="365"/>
      <c r="I73" s="279"/>
      <c r="J73" s="284"/>
    </row>
    <row r="74" spans="1:10" ht="12" customHeight="1" x14ac:dyDescent="0.2">
      <c r="A74" s="274"/>
      <c r="B74" s="275"/>
      <c r="C74" s="275"/>
      <c r="D74" s="275"/>
      <c r="E74" s="275"/>
      <c r="F74" s="275"/>
      <c r="G74" s="275"/>
      <c r="H74" s="276"/>
      <c r="I74" s="279"/>
      <c r="J74" s="284"/>
    </row>
    <row r="75" spans="1:10" x14ac:dyDescent="0.2">
      <c r="A75" s="367" t="s">
        <v>79</v>
      </c>
      <c r="B75" s="368"/>
      <c r="C75" s="368"/>
      <c r="D75" s="368"/>
      <c r="E75" s="368"/>
      <c r="F75" s="368"/>
      <c r="G75" s="368"/>
      <c r="H75" s="368"/>
      <c r="I75" s="345">
        <v>25</v>
      </c>
      <c r="J75" s="346">
        <v>58</v>
      </c>
    </row>
    <row r="76" spans="1:10" x14ac:dyDescent="0.2">
      <c r="A76" s="365" t="s">
        <v>16</v>
      </c>
      <c r="B76" s="365"/>
      <c r="C76" s="365"/>
      <c r="D76" s="365"/>
      <c r="E76" s="365"/>
      <c r="F76" s="365"/>
      <c r="G76" s="365"/>
      <c r="H76" s="365"/>
      <c r="I76" s="279"/>
      <c r="J76" s="284"/>
    </row>
    <row r="77" spans="1:10" ht="12" customHeight="1" x14ac:dyDescent="0.2">
      <c r="A77" s="274"/>
      <c r="B77" s="275"/>
      <c r="C77" s="275"/>
      <c r="D77" s="275"/>
      <c r="E77" s="275"/>
      <c r="F77" s="275"/>
      <c r="G77" s="275"/>
      <c r="H77" s="276"/>
      <c r="I77" s="279"/>
      <c r="J77" s="284"/>
    </row>
    <row r="78" spans="1:10" x14ac:dyDescent="0.2">
      <c r="A78" s="367" t="s">
        <v>438</v>
      </c>
      <c r="B78" s="368"/>
      <c r="C78" s="368"/>
      <c r="D78" s="368"/>
      <c r="E78" s="368"/>
      <c r="F78" s="368"/>
      <c r="G78" s="368"/>
      <c r="H78" s="368"/>
      <c r="I78" s="345">
        <v>26</v>
      </c>
      <c r="J78" s="346">
        <v>60</v>
      </c>
    </row>
    <row r="79" spans="1:10" x14ac:dyDescent="0.2">
      <c r="A79" s="365" t="s">
        <v>1140</v>
      </c>
      <c r="B79" s="365"/>
      <c r="C79" s="365"/>
      <c r="D79" s="365"/>
      <c r="E79" s="365"/>
      <c r="F79" s="365"/>
      <c r="G79" s="365"/>
      <c r="H79" s="365"/>
      <c r="I79" s="279"/>
      <c r="J79" s="284"/>
    </row>
    <row r="80" spans="1:10" ht="12" customHeight="1" x14ac:dyDescent="0.2">
      <c r="A80" s="274"/>
      <c r="B80" s="275"/>
      <c r="C80" s="275"/>
      <c r="D80" s="275"/>
      <c r="E80" s="275"/>
      <c r="F80" s="275"/>
      <c r="G80" s="275"/>
      <c r="H80" s="276"/>
      <c r="I80" s="279"/>
      <c r="J80" s="284"/>
    </row>
    <row r="81" spans="1:10" s="277" customFormat="1" x14ac:dyDescent="0.2">
      <c r="A81" s="367" t="s">
        <v>1137</v>
      </c>
      <c r="B81" s="368"/>
      <c r="C81" s="368"/>
      <c r="D81" s="368"/>
      <c r="E81" s="368"/>
      <c r="F81" s="368"/>
      <c r="G81" s="368"/>
      <c r="H81" s="368"/>
      <c r="I81" s="345">
        <v>27</v>
      </c>
      <c r="J81" s="346">
        <v>62</v>
      </c>
    </row>
    <row r="82" spans="1:10" x14ac:dyDescent="0.2">
      <c r="A82" s="365" t="s">
        <v>207</v>
      </c>
      <c r="B82" s="365"/>
      <c r="C82" s="365"/>
      <c r="D82" s="365"/>
      <c r="E82" s="365"/>
      <c r="F82" s="365"/>
      <c r="G82" s="365"/>
      <c r="H82" s="365"/>
      <c r="I82" s="279"/>
      <c r="J82" s="284"/>
    </row>
    <row r="83" spans="1:10" ht="12" customHeight="1" x14ac:dyDescent="0.2">
      <c r="A83" s="274"/>
      <c r="B83" s="275"/>
      <c r="C83" s="275"/>
      <c r="D83" s="275"/>
      <c r="E83" s="275"/>
      <c r="F83" s="275"/>
      <c r="G83" s="275"/>
      <c r="H83" s="276"/>
      <c r="I83" s="279"/>
      <c r="J83" s="284"/>
    </row>
    <row r="84" spans="1:10" x14ac:dyDescent="0.2">
      <c r="A84" s="367" t="s">
        <v>1138</v>
      </c>
      <c r="B84" s="368"/>
      <c r="C84" s="368"/>
      <c r="D84" s="368"/>
      <c r="E84" s="368"/>
      <c r="F84" s="368"/>
      <c r="G84" s="368"/>
      <c r="H84" s="368"/>
      <c r="I84" s="345">
        <v>27</v>
      </c>
      <c r="J84" s="346">
        <v>62</v>
      </c>
    </row>
    <row r="85" spans="1:10" x14ac:dyDescent="0.2">
      <c r="A85" s="365" t="s">
        <v>17</v>
      </c>
      <c r="B85" s="365"/>
      <c r="C85" s="365"/>
      <c r="D85" s="365"/>
      <c r="E85" s="365"/>
      <c r="F85" s="365"/>
      <c r="G85" s="365"/>
      <c r="H85" s="365"/>
      <c r="I85" s="279"/>
      <c r="J85" s="284"/>
    </row>
    <row r="86" spans="1:10" ht="12" customHeight="1" x14ac:dyDescent="0.2">
      <c r="A86" s="274"/>
      <c r="B86" s="275"/>
      <c r="C86" s="275"/>
      <c r="D86" s="275"/>
      <c r="E86" s="275"/>
      <c r="F86" s="275"/>
      <c r="G86" s="275"/>
      <c r="H86" s="276"/>
      <c r="I86" s="279"/>
      <c r="J86" s="284"/>
    </row>
    <row r="87" spans="1:10" x14ac:dyDescent="0.2">
      <c r="A87" s="373" t="s">
        <v>63</v>
      </c>
      <c r="B87" s="374"/>
      <c r="C87" s="374"/>
      <c r="D87" s="374"/>
      <c r="E87" s="374"/>
      <c r="F87" s="374"/>
      <c r="G87" s="374"/>
      <c r="H87" s="374"/>
      <c r="I87" s="279"/>
      <c r="J87" s="284"/>
    </row>
    <row r="88" spans="1:10" x14ac:dyDescent="0.2">
      <c r="A88" s="367" t="s">
        <v>1139</v>
      </c>
      <c r="B88" s="368"/>
      <c r="C88" s="368"/>
      <c r="D88" s="368"/>
      <c r="E88" s="368"/>
      <c r="F88" s="368"/>
      <c r="G88" s="368"/>
      <c r="H88" s="368"/>
      <c r="I88" s="345">
        <v>27</v>
      </c>
      <c r="J88" s="346">
        <v>62</v>
      </c>
    </row>
    <row r="89" spans="1:10" x14ac:dyDescent="0.2">
      <c r="A89" s="365" t="s">
        <v>140</v>
      </c>
      <c r="B89" s="365"/>
      <c r="C89" s="365"/>
      <c r="D89" s="365"/>
      <c r="E89" s="365"/>
      <c r="F89" s="365"/>
      <c r="G89" s="365"/>
      <c r="H89" s="365"/>
      <c r="I89" s="279"/>
      <c r="J89" s="284"/>
    </row>
  </sheetData>
  <customSheetViews>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2"/>
      <headerFooter alignWithMargins="0"/>
    </customSheetView>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5"/>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9"/>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1"/>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12"/>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3"/>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4"/>
      <headerFooter alignWithMargins="0"/>
    </customSheetView>
  </customSheetViews>
  <mergeCells count="61">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 ref="A2:I2"/>
    <mergeCell ref="A4:H4"/>
    <mergeCell ref="A5:H5"/>
    <mergeCell ref="A7:H7"/>
    <mergeCell ref="A8:H8"/>
    <mergeCell ref="A19:H19"/>
    <mergeCell ref="A20:H20"/>
    <mergeCell ref="A22:H22"/>
    <mergeCell ref="A23:H23"/>
    <mergeCell ref="A10:H10"/>
    <mergeCell ref="A11:H11"/>
    <mergeCell ref="A13:H13"/>
    <mergeCell ref="A14:H14"/>
    <mergeCell ref="A16:H16"/>
    <mergeCell ref="A17:H17"/>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53:H53"/>
    <mergeCell ref="A54:H54"/>
    <mergeCell ref="A55:H55"/>
    <mergeCell ref="A57:H57"/>
    <mergeCell ref="A58:H58"/>
    <mergeCell ref="A46:H46"/>
    <mergeCell ref="A47:H47"/>
    <mergeCell ref="A48:H48"/>
    <mergeCell ref="A50:H50"/>
    <mergeCell ref="A51:H51"/>
    <mergeCell ref="A67:H67"/>
    <mergeCell ref="A64:H64"/>
    <mergeCell ref="A61:H61"/>
    <mergeCell ref="A60:H60"/>
    <mergeCell ref="A63:H63"/>
    <mergeCell ref="A66:H66"/>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K1002"/>
  <sheetViews>
    <sheetView tabSelected="1" zoomScale="120" zoomScaleNormal="120" zoomScaleSheetLayoutView="120" workbookViewId="0">
      <pane ySplit="5" topLeftCell="A6" activePane="bottomLeft" state="frozen"/>
      <selection pane="bottomLeft" activeCell="A6" sqref="A6"/>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30" t="s">
        <v>1629</v>
      </c>
      <c r="B1" s="116"/>
      <c r="C1" s="225"/>
      <c r="D1" s="225"/>
      <c r="E1" s="116"/>
      <c r="F1" s="225"/>
      <c r="G1" s="116"/>
      <c r="H1" s="116"/>
      <c r="I1" s="116"/>
      <c r="J1" s="117"/>
    </row>
    <row r="2" spans="1:10" ht="12.75" x14ac:dyDescent="0.2">
      <c r="A2" s="117" t="s">
        <v>1630</v>
      </c>
      <c r="B2" s="331"/>
      <c r="C2" s="116"/>
      <c r="D2" s="116"/>
      <c r="E2" s="116"/>
      <c r="F2" s="225"/>
      <c r="G2" s="116"/>
      <c r="H2" s="116"/>
      <c r="I2" s="116"/>
      <c r="J2" s="117"/>
    </row>
    <row r="3" spans="1:10" x14ac:dyDescent="0.2">
      <c r="A3" s="381" t="s">
        <v>90</v>
      </c>
      <c r="B3" s="382"/>
      <c r="C3" s="388" t="s">
        <v>854</v>
      </c>
      <c r="D3" s="16"/>
      <c r="E3" s="17"/>
      <c r="F3" s="18">
        <v>2019</v>
      </c>
      <c r="G3" s="19"/>
      <c r="H3" s="20"/>
      <c r="I3" s="21"/>
      <c r="J3" s="390" t="s">
        <v>91</v>
      </c>
    </row>
    <row r="4" spans="1:10" x14ac:dyDescent="0.2">
      <c r="A4" s="383"/>
      <c r="B4" s="384"/>
      <c r="C4" s="389"/>
      <c r="D4" s="22" t="s">
        <v>158</v>
      </c>
      <c r="E4" s="22" t="str">
        <f>"I-" &amp; D4</f>
        <v>I-III</v>
      </c>
      <c r="F4" s="23" t="str">
        <f>D4</f>
        <v>III</v>
      </c>
      <c r="G4" s="19"/>
      <c r="H4" s="362" t="str">
        <f>E4</f>
        <v>I-III</v>
      </c>
      <c r="I4" s="24"/>
      <c r="J4" s="391"/>
    </row>
    <row r="5" spans="1:10" ht="22.5" x14ac:dyDescent="0.2">
      <c r="A5" s="385"/>
      <c r="B5" s="386"/>
      <c r="C5" s="128" t="s">
        <v>855</v>
      </c>
      <c r="D5" s="25" t="s">
        <v>66</v>
      </c>
      <c r="E5" s="82"/>
      <c r="F5" s="25" t="str">
        <f>D4 &amp; " 2018=100"</f>
        <v>III 2018=100</v>
      </c>
      <c r="G5" s="25" t="str">
        <f>"II" &amp; " 2019=100"</f>
        <v>II 2019=100</v>
      </c>
      <c r="H5" s="362" t="str">
        <f>E4 &amp; " 2018=100"</f>
        <v>I-III 2018=100</v>
      </c>
      <c r="I5" s="26"/>
      <c r="J5" s="392"/>
    </row>
    <row r="6" spans="1:10" x14ac:dyDescent="0.2">
      <c r="C6" s="21"/>
      <c r="D6" s="21"/>
      <c r="E6" s="21"/>
      <c r="F6" s="21"/>
    </row>
    <row r="7" spans="1:10" x14ac:dyDescent="0.2">
      <c r="A7" s="402" t="s">
        <v>847</v>
      </c>
      <c r="B7" s="402"/>
      <c r="C7" s="402"/>
      <c r="D7" s="402"/>
      <c r="E7" s="402"/>
      <c r="F7" s="402"/>
      <c r="G7" s="402"/>
      <c r="H7" s="402"/>
      <c r="I7" s="402"/>
      <c r="J7" s="402"/>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5471</v>
      </c>
      <c r="E9" s="33">
        <v>15591</v>
      </c>
      <c r="F9" s="34">
        <v>97</v>
      </c>
      <c r="G9" s="35">
        <v>113.4</v>
      </c>
      <c r="H9" s="35">
        <v>97.2</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4219</v>
      </c>
      <c r="E11" s="33">
        <v>13521</v>
      </c>
      <c r="F11" s="34">
        <v>83.9</v>
      </c>
      <c r="G11" s="35">
        <v>99.5</v>
      </c>
      <c r="H11" s="35">
        <v>91.8</v>
      </c>
      <c r="I11" s="66"/>
      <c r="J11" s="121" t="s">
        <v>833</v>
      </c>
    </row>
    <row r="12" spans="1:10" x14ac:dyDescent="0.2">
      <c r="A12" s="27"/>
      <c r="B12" s="27" t="s">
        <v>25</v>
      </c>
      <c r="C12" s="28"/>
      <c r="D12" s="37"/>
      <c r="E12" s="37"/>
      <c r="F12" s="37"/>
    </row>
    <row r="13" spans="1:10" x14ac:dyDescent="0.2">
      <c r="A13" s="402" t="s">
        <v>848</v>
      </c>
      <c r="B13" s="402"/>
      <c r="C13" s="402"/>
      <c r="D13" s="402"/>
      <c r="E13" s="402"/>
      <c r="F13" s="402"/>
      <c r="G13" s="402"/>
      <c r="H13" s="402"/>
      <c r="I13" s="402"/>
      <c r="J13" s="402"/>
    </row>
    <row r="14" spans="1:10" x14ac:dyDescent="0.2">
      <c r="A14" s="38"/>
      <c r="B14" s="31"/>
      <c r="C14" s="14"/>
      <c r="D14" s="39"/>
      <c r="E14" s="39"/>
      <c r="F14" s="39"/>
    </row>
    <row r="15" spans="1:10" x14ac:dyDescent="0.2">
      <c r="A15" s="40" t="s">
        <v>56</v>
      </c>
      <c r="B15" s="40"/>
      <c r="C15" s="41"/>
      <c r="D15" s="42"/>
      <c r="E15" s="41"/>
      <c r="F15" s="42"/>
      <c r="G15" s="43"/>
      <c r="H15" s="43"/>
      <c r="J15" s="121" t="s">
        <v>1364</v>
      </c>
    </row>
    <row r="16" spans="1:10" x14ac:dyDescent="0.2">
      <c r="A16" s="44" t="s">
        <v>271</v>
      </c>
      <c r="B16" s="45"/>
      <c r="C16" s="46" t="s">
        <v>26</v>
      </c>
      <c r="D16" s="47">
        <v>79.7</v>
      </c>
      <c r="E16" s="33">
        <v>227</v>
      </c>
      <c r="F16" s="48">
        <v>101.6</v>
      </c>
      <c r="G16" s="35">
        <v>109.4</v>
      </c>
      <c r="H16" s="35">
        <v>100</v>
      </c>
      <c r="I16" s="36"/>
      <c r="J16" s="121" t="s">
        <v>1365</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1482</v>
      </c>
    </row>
    <row r="19" spans="1:10" ht="12.75" x14ac:dyDescent="0.2">
      <c r="A19" s="30" t="s">
        <v>814</v>
      </c>
      <c r="B19" s="45" t="s">
        <v>25</v>
      </c>
      <c r="C19" s="46" t="s">
        <v>815</v>
      </c>
      <c r="D19" s="51">
        <v>439</v>
      </c>
      <c r="E19" s="33">
        <v>1392</v>
      </c>
      <c r="F19" s="48">
        <v>88.6</v>
      </c>
      <c r="G19" s="35">
        <v>105</v>
      </c>
      <c r="H19" s="35">
        <v>96.3</v>
      </c>
      <c r="I19" s="36"/>
      <c r="J19" s="121" t="s">
        <v>1483</v>
      </c>
    </row>
    <row r="20" spans="1:10" x14ac:dyDescent="0.2">
      <c r="A20" s="52"/>
      <c r="B20" s="40" t="s">
        <v>25</v>
      </c>
      <c r="C20" s="14"/>
      <c r="D20" s="39"/>
      <c r="E20" s="39"/>
      <c r="F20" s="39"/>
    </row>
    <row r="21" spans="1:10" x14ac:dyDescent="0.2">
      <c r="A21" s="401" t="s">
        <v>849</v>
      </c>
      <c r="B21" s="401"/>
      <c r="C21" s="401"/>
      <c r="D21" s="401"/>
      <c r="E21" s="401"/>
      <c r="F21" s="401"/>
      <c r="G21" s="401"/>
      <c r="H21" s="401"/>
      <c r="I21" s="401"/>
      <c r="J21" s="401"/>
    </row>
    <row r="22" spans="1:10" x14ac:dyDescent="0.2">
      <c r="A22" s="30"/>
      <c r="B22" s="30" t="s">
        <v>25</v>
      </c>
      <c r="C22" s="14"/>
      <c r="D22" s="39"/>
      <c r="E22" s="39"/>
      <c r="F22" s="39"/>
      <c r="J22" s="121"/>
    </row>
    <row r="23" spans="1:10" x14ac:dyDescent="0.2">
      <c r="A23" s="44" t="s">
        <v>219</v>
      </c>
      <c r="B23" s="53" t="s">
        <v>25</v>
      </c>
      <c r="C23" s="46" t="s">
        <v>26</v>
      </c>
      <c r="D23" s="33">
        <v>2667</v>
      </c>
      <c r="E23" s="33">
        <v>7955</v>
      </c>
      <c r="F23" s="48">
        <v>93.6</v>
      </c>
      <c r="G23" s="35">
        <v>108.1</v>
      </c>
      <c r="H23" s="35">
        <v>97.8</v>
      </c>
      <c r="I23" s="36"/>
      <c r="J23" s="121" t="s">
        <v>479</v>
      </c>
    </row>
    <row r="24" spans="1:10" x14ac:dyDescent="0.2">
      <c r="A24" s="54"/>
      <c r="B24" s="55"/>
      <c r="C24" s="46" t="s">
        <v>27</v>
      </c>
      <c r="D24" s="56">
        <v>38.9</v>
      </c>
      <c r="E24" s="33">
        <v>114</v>
      </c>
      <c r="F24" s="48">
        <v>94.5</v>
      </c>
      <c r="G24" s="35">
        <v>111.2</v>
      </c>
      <c r="H24" s="35">
        <v>97.5</v>
      </c>
      <c r="I24" s="36"/>
      <c r="J24" s="121"/>
    </row>
    <row r="25" spans="1:10" x14ac:dyDescent="0.2">
      <c r="B25" s="55"/>
      <c r="C25" s="43"/>
      <c r="D25" s="41"/>
      <c r="E25" s="41"/>
      <c r="F25" s="42"/>
      <c r="G25" s="43"/>
      <c r="H25" s="43"/>
      <c r="J25" s="121"/>
    </row>
    <row r="26" spans="1:10" x14ac:dyDescent="0.2">
      <c r="A26" s="44" t="s">
        <v>264</v>
      </c>
      <c r="B26" s="57" t="s">
        <v>25</v>
      </c>
      <c r="C26" s="46" t="s">
        <v>26</v>
      </c>
      <c r="D26" s="33">
        <v>151</v>
      </c>
      <c r="E26" s="33">
        <v>439</v>
      </c>
      <c r="F26" s="48">
        <v>95.8</v>
      </c>
      <c r="G26" s="35">
        <v>109.5</v>
      </c>
      <c r="H26" s="35">
        <v>98.1</v>
      </c>
      <c r="I26" s="36"/>
      <c r="J26" s="121" t="s">
        <v>480</v>
      </c>
    </row>
    <row r="27" spans="1:10" x14ac:dyDescent="0.2">
      <c r="A27" s="30"/>
      <c r="B27" s="53"/>
      <c r="C27" s="46" t="s">
        <v>27</v>
      </c>
      <c r="D27" s="56">
        <v>34.299999999999997</v>
      </c>
      <c r="E27" s="56">
        <v>99.3</v>
      </c>
      <c r="F27" s="48">
        <v>94.9</v>
      </c>
      <c r="G27" s="35">
        <v>110.4</v>
      </c>
      <c r="H27" s="35">
        <v>96.6</v>
      </c>
      <c r="I27" s="36"/>
      <c r="J27" s="121"/>
    </row>
    <row r="28" spans="1:10" x14ac:dyDescent="0.2">
      <c r="A28" s="54"/>
      <c r="B28" s="45"/>
      <c r="C28" s="14"/>
      <c r="D28" s="39"/>
      <c r="E28" s="39"/>
      <c r="F28" s="39"/>
    </row>
    <row r="29" spans="1:10" x14ac:dyDescent="0.2">
      <c r="A29" s="401" t="s">
        <v>1429</v>
      </c>
      <c r="B29" s="401"/>
      <c r="C29" s="401"/>
      <c r="D29" s="401"/>
      <c r="E29" s="401"/>
      <c r="F29" s="401"/>
      <c r="G29" s="401"/>
      <c r="H29" s="401"/>
      <c r="I29" s="401"/>
      <c r="J29" s="401"/>
    </row>
    <row r="30" spans="1:10" x14ac:dyDescent="0.2">
      <c r="A30" s="14"/>
      <c r="B30" s="30"/>
      <c r="C30" s="14"/>
      <c r="D30" s="39"/>
      <c r="E30" s="39"/>
      <c r="F30" s="39"/>
    </row>
    <row r="31" spans="1:10" ht="12.75" x14ac:dyDescent="0.2">
      <c r="A31" s="30" t="s">
        <v>1425</v>
      </c>
      <c r="B31" s="53"/>
      <c r="C31" s="46"/>
      <c r="D31" s="41"/>
      <c r="E31" s="41"/>
      <c r="F31" s="42"/>
      <c r="G31" s="43"/>
      <c r="H31" s="43"/>
      <c r="J31" s="121" t="s">
        <v>1426</v>
      </c>
    </row>
    <row r="32" spans="1:10" x14ac:dyDescent="0.2">
      <c r="A32" s="44" t="s">
        <v>267</v>
      </c>
      <c r="B32" s="55"/>
      <c r="C32" s="46" t="s">
        <v>26</v>
      </c>
      <c r="D32" s="56">
        <v>48.2</v>
      </c>
      <c r="E32" s="33">
        <v>136</v>
      </c>
      <c r="F32" s="48">
        <v>94.7</v>
      </c>
      <c r="G32" s="35">
        <v>113.3</v>
      </c>
      <c r="H32" s="35">
        <v>91.4</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73.2</v>
      </c>
      <c r="E34" s="33">
        <v>292</v>
      </c>
      <c r="F34" s="48">
        <v>117.6</v>
      </c>
      <c r="G34" s="35">
        <v>68.3</v>
      </c>
      <c r="H34" s="35">
        <v>123.9</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21.8</v>
      </c>
      <c r="E36" s="56">
        <v>88.3</v>
      </c>
      <c r="F36" s="48">
        <v>64.900000000000006</v>
      </c>
      <c r="G36" s="35">
        <v>60.1</v>
      </c>
      <c r="H36" s="35">
        <v>99.3</v>
      </c>
      <c r="I36" s="36"/>
      <c r="J36" s="121" t="s">
        <v>835</v>
      </c>
    </row>
    <row r="37" spans="1:10" x14ac:dyDescent="0.2">
      <c r="A37" s="40"/>
      <c r="B37" s="40"/>
      <c r="C37" s="60"/>
      <c r="D37" s="39"/>
      <c r="E37" s="39"/>
      <c r="F37" s="39"/>
      <c r="J37" s="121"/>
    </row>
    <row r="38" spans="1:10" x14ac:dyDescent="0.2">
      <c r="A38" s="401" t="s">
        <v>850</v>
      </c>
      <c r="B38" s="401"/>
      <c r="C38" s="401"/>
      <c r="D38" s="401"/>
      <c r="E38" s="401"/>
      <c r="F38" s="401"/>
      <c r="G38" s="401"/>
      <c r="H38" s="401"/>
      <c r="I38" s="401"/>
      <c r="J38" s="401"/>
    </row>
    <row r="39" spans="1:10" x14ac:dyDescent="0.2">
      <c r="A39" s="54"/>
      <c r="B39" s="45"/>
      <c r="C39" s="14"/>
      <c r="D39" s="39"/>
      <c r="E39" s="39"/>
      <c r="F39" s="39"/>
    </row>
    <row r="40" spans="1:10" x14ac:dyDescent="0.2">
      <c r="A40" s="13" t="s">
        <v>28</v>
      </c>
      <c r="B40" s="45"/>
      <c r="C40" s="43"/>
      <c r="E40" s="41"/>
      <c r="F40" s="42"/>
      <c r="G40" s="43"/>
      <c r="H40" s="43"/>
      <c r="J40" s="121" t="s">
        <v>1236</v>
      </c>
    </row>
    <row r="41" spans="1:10" ht="12.75" x14ac:dyDescent="0.2">
      <c r="A41" s="13" t="s">
        <v>1155</v>
      </c>
      <c r="B41" s="45"/>
      <c r="C41" s="43"/>
      <c r="D41" s="41"/>
      <c r="E41" s="41"/>
      <c r="F41" s="42"/>
      <c r="G41" s="43"/>
      <c r="H41" s="43"/>
      <c r="J41" s="121" t="s">
        <v>1366</v>
      </c>
    </row>
    <row r="42" spans="1:10" x14ac:dyDescent="0.2">
      <c r="A42" s="44" t="s">
        <v>268</v>
      </c>
      <c r="B42" s="58"/>
      <c r="C42" s="46" t="s">
        <v>26</v>
      </c>
      <c r="D42" s="56">
        <v>18.100000000000001</v>
      </c>
      <c r="E42" s="56">
        <v>51.3</v>
      </c>
      <c r="F42" s="48">
        <v>108.1</v>
      </c>
      <c r="G42" s="35">
        <v>122.8</v>
      </c>
      <c r="H42" s="35">
        <v>107.7</v>
      </c>
      <c r="I42" s="36"/>
      <c r="J42" s="121" t="s">
        <v>482</v>
      </c>
    </row>
    <row r="43" spans="1:10" x14ac:dyDescent="0.2">
      <c r="A43" s="54"/>
      <c r="B43" s="55"/>
      <c r="C43" s="43"/>
      <c r="D43" s="41"/>
      <c r="E43" s="41"/>
      <c r="F43" s="42"/>
      <c r="G43" s="43"/>
      <c r="H43" s="43"/>
      <c r="J43" s="121"/>
    </row>
    <row r="44" spans="1:10" x14ac:dyDescent="0.2">
      <c r="A44" s="44" t="s">
        <v>269</v>
      </c>
      <c r="B44" s="55"/>
      <c r="C44" s="46" t="s">
        <v>26</v>
      </c>
      <c r="D44" s="59">
        <v>118</v>
      </c>
      <c r="E44" s="33">
        <v>354</v>
      </c>
      <c r="F44" s="48">
        <v>93</v>
      </c>
      <c r="G44" s="35">
        <v>103.7</v>
      </c>
      <c r="H44" s="35">
        <v>100.5</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10.3</v>
      </c>
      <c r="E46" s="56">
        <v>31.4</v>
      </c>
      <c r="F46" s="48">
        <v>93.6</v>
      </c>
      <c r="G46" s="35">
        <v>101</v>
      </c>
      <c r="H46" s="35">
        <v>102.5</v>
      </c>
      <c r="I46" s="36"/>
      <c r="J46" s="121" t="s">
        <v>484</v>
      </c>
    </row>
    <row r="47" spans="1:10" x14ac:dyDescent="0.2">
      <c r="B47" s="53"/>
      <c r="C47" s="43"/>
      <c r="D47" s="41"/>
      <c r="E47" s="41"/>
      <c r="F47" s="42"/>
      <c r="G47" s="43"/>
      <c r="H47" s="43"/>
      <c r="J47" s="121"/>
    </row>
    <row r="48" spans="1:10" ht="12.75" x14ac:dyDescent="0.2">
      <c r="A48" s="13" t="s">
        <v>1616</v>
      </c>
      <c r="B48" s="53"/>
      <c r="C48" s="46" t="s">
        <v>26</v>
      </c>
      <c r="D48" s="33">
        <v>232</v>
      </c>
      <c r="E48" s="33">
        <v>697</v>
      </c>
      <c r="F48" s="48">
        <v>102.8</v>
      </c>
      <c r="G48" s="35">
        <v>110.9</v>
      </c>
      <c r="H48" s="35">
        <v>108.1</v>
      </c>
      <c r="I48" s="36"/>
      <c r="J48" s="121" t="s">
        <v>1619</v>
      </c>
    </row>
    <row r="49" spans="1:10" x14ac:dyDescent="0.2">
      <c r="A49" s="61" t="s">
        <v>31</v>
      </c>
      <c r="B49" s="30"/>
      <c r="C49" s="46"/>
      <c r="D49" s="47"/>
      <c r="E49" s="33"/>
      <c r="F49" s="48"/>
      <c r="G49" s="35"/>
      <c r="H49" s="35"/>
      <c r="I49" s="36"/>
      <c r="J49" s="121" t="s">
        <v>99</v>
      </c>
    </row>
    <row r="50" spans="1:10" ht="12.75" x14ac:dyDescent="0.2">
      <c r="A50" s="13" t="s">
        <v>1617</v>
      </c>
      <c r="B50" s="30"/>
      <c r="C50" s="46" t="s">
        <v>26</v>
      </c>
      <c r="D50" s="47">
        <v>72.3</v>
      </c>
      <c r="E50" s="33">
        <v>224</v>
      </c>
      <c r="F50" s="48">
        <v>102.4</v>
      </c>
      <c r="G50" s="35">
        <v>106.9</v>
      </c>
      <c r="H50" s="35">
        <v>108.2</v>
      </c>
      <c r="I50" s="36"/>
      <c r="J50" s="121" t="s">
        <v>1620</v>
      </c>
    </row>
    <row r="51" spans="1:10" x14ac:dyDescent="0.2">
      <c r="A51" s="44"/>
      <c r="B51" s="30"/>
      <c r="C51" s="46"/>
      <c r="D51" s="47"/>
      <c r="E51" s="33"/>
      <c r="F51" s="48"/>
      <c r="G51" s="35"/>
      <c r="H51" s="35"/>
      <c r="I51" s="36"/>
      <c r="J51" s="121"/>
    </row>
    <row r="52" spans="1:10" ht="12.75" x14ac:dyDescent="0.2">
      <c r="A52" s="13" t="s">
        <v>1618</v>
      </c>
      <c r="B52" s="30"/>
      <c r="C52" s="46" t="s">
        <v>26</v>
      </c>
      <c r="D52" s="72">
        <v>159</v>
      </c>
      <c r="E52" s="33">
        <v>473</v>
      </c>
      <c r="F52" s="48">
        <v>103</v>
      </c>
      <c r="G52" s="35">
        <v>112.8</v>
      </c>
      <c r="H52" s="35">
        <v>108</v>
      </c>
      <c r="I52" s="36"/>
      <c r="J52" s="121" t="s">
        <v>1621</v>
      </c>
    </row>
    <row r="53" spans="1:10" x14ac:dyDescent="0.2">
      <c r="A53" s="44"/>
      <c r="B53" s="30"/>
      <c r="C53" s="46"/>
      <c r="D53" s="47"/>
      <c r="E53" s="33"/>
      <c r="F53" s="48"/>
      <c r="G53" s="35"/>
      <c r="H53" s="35"/>
      <c r="I53" s="36"/>
      <c r="J53" s="121"/>
    </row>
    <row r="54" spans="1:10" ht="12.75" x14ac:dyDescent="0.2">
      <c r="A54" s="30" t="s">
        <v>1622</v>
      </c>
      <c r="B54" s="31" t="s">
        <v>25</v>
      </c>
      <c r="C54" s="46" t="s">
        <v>26</v>
      </c>
      <c r="D54" s="47">
        <v>65.400000000000006</v>
      </c>
      <c r="E54" s="33">
        <v>190</v>
      </c>
      <c r="F54" s="48">
        <v>91.2</v>
      </c>
      <c r="G54" s="35">
        <v>111.4</v>
      </c>
      <c r="H54" s="35">
        <v>99.4</v>
      </c>
      <c r="I54" s="36"/>
      <c r="J54" s="121" t="s">
        <v>1237</v>
      </c>
    </row>
    <row r="55" spans="1:10" ht="12.75" x14ac:dyDescent="0.2">
      <c r="A55" s="30"/>
      <c r="B55" s="31"/>
      <c r="C55" s="46"/>
      <c r="D55" s="47"/>
      <c r="E55" s="33"/>
      <c r="F55" s="48"/>
      <c r="G55" s="35"/>
      <c r="H55" s="35"/>
      <c r="I55" s="36"/>
      <c r="J55" s="121" t="s">
        <v>1623</v>
      </c>
    </row>
    <row r="56" spans="1:10" ht="12.75" x14ac:dyDescent="0.2">
      <c r="A56" s="30" t="s">
        <v>1624</v>
      </c>
      <c r="B56" s="30"/>
      <c r="C56" s="41"/>
      <c r="D56" s="42"/>
      <c r="E56" s="41"/>
      <c r="F56" s="42"/>
      <c r="G56" s="43"/>
      <c r="H56" s="43"/>
      <c r="J56" s="121" t="s">
        <v>1625</v>
      </c>
    </row>
    <row r="57" spans="1:10" x14ac:dyDescent="0.2">
      <c r="A57" s="61" t="s">
        <v>31</v>
      </c>
      <c r="B57" s="31"/>
      <c r="C57" s="41"/>
      <c r="D57" s="42"/>
      <c r="E57" s="41"/>
      <c r="F57" s="42"/>
      <c r="G57" s="43"/>
      <c r="H57" s="43"/>
      <c r="J57" s="121" t="s">
        <v>99</v>
      </c>
    </row>
    <row r="58" spans="1:10" x14ac:dyDescent="0.2">
      <c r="A58" s="44" t="s">
        <v>403</v>
      </c>
      <c r="B58" s="40"/>
      <c r="C58" s="46" t="s">
        <v>29</v>
      </c>
      <c r="D58" s="33">
        <v>2184</v>
      </c>
      <c r="E58" s="33">
        <v>6521</v>
      </c>
      <c r="F58" s="48">
        <v>108.4</v>
      </c>
      <c r="G58" s="35">
        <v>104.8</v>
      </c>
      <c r="H58" s="35">
        <v>97.2</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8061</v>
      </c>
      <c r="E60" s="33">
        <v>22353</v>
      </c>
      <c r="F60" s="48">
        <v>108.1</v>
      </c>
      <c r="G60" s="35">
        <v>110.2</v>
      </c>
      <c r="H60" s="35">
        <v>104.3</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808</v>
      </c>
      <c r="E62" s="33">
        <v>2489</v>
      </c>
      <c r="F62" s="48">
        <v>97</v>
      </c>
      <c r="G62" s="35">
        <v>97.5</v>
      </c>
      <c r="H62" s="35">
        <v>97.6</v>
      </c>
      <c r="I62" s="36"/>
      <c r="J62" s="121" t="s">
        <v>488</v>
      </c>
    </row>
    <row r="63" spans="1:10" x14ac:dyDescent="0.2">
      <c r="A63" s="30"/>
      <c r="B63" s="30"/>
      <c r="C63" s="60"/>
      <c r="D63" s="47"/>
      <c r="E63" s="65"/>
      <c r="F63" s="34"/>
      <c r="G63" s="66"/>
      <c r="H63" s="36"/>
      <c r="I63" s="36"/>
      <c r="J63" s="121"/>
    </row>
    <row r="64" spans="1:10" ht="33.75" customHeight="1" x14ac:dyDescent="0.2">
      <c r="A64" s="403" t="s">
        <v>1626</v>
      </c>
      <c r="B64" s="403"/>
      <c r="C64" s="403"/>
      <c r="D64" s="403"/>
      <c r="E64" s="403"/>
      <c r="F64" s="403"/>
      <c r="G64" s="403"/>
      <c r="H64" s="403"/>
      <c r="I64" s="403"/>
      <c r="J64" s="403"/>
    </row>
    <row r="65" spans="1:10" ht="33.75" customHeight="1" x14ac:dyDescent="0.2">
      <c r="A65" s="404" t="s">
        <v>1757</v>
      </c>
      <c r="B65" s="404"/>
      <c r="C65" s="404"/>
      <c r="D65" s="404"/>
      <c r="E65" s="404"/>
      <c r="F65" s="404"/>
      <c r="G65" s="404"/>
      <c r="H65" s="404"/>
      <c r="I65" s="404"/>
      <c r="J65" s="404"/>
    </row>
    <row r="66" spans="1:10" ht="12.75" x14ac:dyDescent="0.2">
      <c r="A66" s="116" t="str">
        <f>$A$1 &amp; " (cd.)"</f>
        <v>TABL. 1. PRODUKCJA WAŻNIEJSZYCH WYROBÓW PRZEMYSŁOWYCH W MARCU 2019 r. (cd.)</v>
      </c>
      <c r="C66" s="14"/>
      <c r="D66" s="14"/>
    </row>
    <row r="67" spans="1:10" ht="12.75" x14ac:dyDescent="0.2">
      <c r="A67" s="117" t="str">
        <f>$A$2 &amp; " (cont.)"</f>
        <v>TABL. 1. PRODUCTION OF MAJOR INDUSTRIAL PRODUCTS IN MARCH 2019 (cont.)</v>
      </c>
      <c r="B67" s="15"/>
    </row>
    <row r="68" spans="1:10" x14ac:dyDescent="0.2">
      <c r="A68" s="381" t="str">
        <f>$A$3</f>
        <v>WYROBY
wg Polskiej Klasyfikacji 
Wyrobów i Usług (PKWiU) / PRODPOL</v>
      </c>
      <c r="B68" s="382"/>
      <c r="C68" s="388" t="str">
        <f>$C$3</f>
        <v xml:space="preserve">Jednostka
miary  </v>
      </c>
      <c r="D68" s="16"/>
      <c r="E68" s="17"/>
      <c r="F68" s="18">
        <f>$F$3</f>
        <v>2019</v>
      </c>
      <c r="G68" s="19"/>
      <c r="H68" s="20"/>
      <c r="I68" s="21"/>
      <c r="J68" s="390" t="str">
        <f>$J$3</f>
        <v xml:space="preserve">PRODUCTS                                                                    by Polish Classification of Products and Services (PKWiU)/PRODPOL </v>
      </c>
    </row>
    <row r="69" spans="1:10" x14ac:dyDescent="0.2">
      <c r="A69" s="383"/>
      <c r="B69" s="384"/>
      <c r="C69" s="389"/>
      <c r="D69" s="22" t="str">
        <f>$D$4</f>
        <v>III</v>
      </c>
      <c r="E69" s="22" t="str">
        <f>$E$4</f>
        <v>I-III</v>
      </c>
      <c r="F69" s="23" t="str">
        <f>$F$4</f>
        <v>III</v>
      </c>
      <c r="G69" s="19"/>
      <c r="H69" s="362" t="str">
        <f>$H$4</f>
        <v>I-III</v>
      </c>
      <c r="I69" s="24"/>
      <c r="J69" s="391"/>
    </row>
    <row r="70" spans="1:10" ht="22.5" x14ac:dyDescent="0.2">
      <c r="A70" s="385"/>
      <c r="B70" s="386"/>
      <c r="C70" s="128" t="str">
        <f>$C$5</f>
        <v>Measure-ment unit</v>
      </c>
      <c r="D70" s="25" t="str">
        <f>$D$5</f>
        <v>Liczby
bezwzględne</v>
      </c>
      <c r="E70" s="82"/>
      <c r="F70" s="25" t="str">
        <f>$F$5</f>
        <v>III 2018=100</v>
      </c>
      <c r="G70" s="25" t="str">
        <f>$G$5</f>
        <v>II 2019=100</v>
      </c>
      <c r="H70" s="362" t="str">
        <f>$H$5</f>
        <v>I-III 2018=100</v>
      </c>
      <c r="I70" s="26"/>
      <c r="J70" s="392"/>
    </row>
    <row r="71" spans="1:10" x14ac:dyDescent="0.2">
      <c r="C71" s="21"/>
      <c r="D71" s="21"/>
      <c r="E71" s="21"/>
      <c r="F71" s="21"/>
    </row>
    <row r="72" spans="1:10" x14ac:dyDescent="0.2">
      <c r="A72" s="401" t="s">
        <v>937</v>
      </c>
      <c r="B72" s="401"/>
      <c r="C72" s="401"/>
      <c r="D72" s="401"/>
      <c r="E72" s="401"/>
      <c r="F72" s="401"/>
      <c r="G72" s="401"/>
      <c r="H72" s="401"/>
      <c r="I72" s="401"/>
      <c r="J72" s="401"/>
    </row>
    <row r="73" spans="1:10" x14ac:dyDescent="0.2">
      <c r="C73" s="14"/>
      <c r="D73" s="14"/>
      <c r="E73" s="14"/>
    </row>
    <row r="74" spans="1:10" x14ac:dyDescent="0.2">
      <c r="A74" s="44" t="s">
        <v>265</v>
      </c>
      <c r="B74" s="30" t="s">
        <v>25</v>
      </c>
      <c r="C74" s="46" t="s">
        <v>29</v>
      </c>
      <c r="D74" s="51">
        <v>6777</v>
      </c>
      <c r="E74" s="33">
        <v>21633</v>
      </c>
      <c r="F74" s="48">
        <v>91</v>
      </c>
      <c r="G74" s="35">
        <v>81.400000000000006</v>
      </c>
      <c r="H74" s="35">
        <v>105.1</v>
      </c>
      <c r="I74" s="36"/>
      <c r="J74" s="121" t="s">
        <v>1369</v>
      </c>
    </row>
    <row r="75" spans="1:10" x14ac:dyDescent="0.2">
      <c r="A75" s="30"/>
      <c r="B75" s="30"/>
      <c r="C75" s="46"/>
      <c r="D75" s="86"/>
      <c r="E75" s="33"/>
      <c r="F75" s="42"/>
      <c r="G75" s="43"/>
      <c r="H75" s="43"/>
      <c r="J75" s="121"/>
    </row>
    <row r="76" spans="1:10" x14ac:dyDescent="0.2">
      <c r="A76" s="44" t="s">
        <v>266</v>
      </c>
      <c r="B76" s="45"/>
      <c r="C76" s="46" t="s">
        <v>29</v>
      </c>
      <c r="D76" s="111">
        <v>2428</v>
      </c>
      <c r="E76" s="33">
        <v>7342</v>
      </c>
      <c r="F76" s="48">
        <v>83.6</v>
      </c>
      <c r="G76" s="35">
        <v>106.4</v>
      </c>
      <c r="H76" s="35">
        <v>84</v>
      </c>
      <c r="I76" s="36"/>
      <c r="J76" s="121" t="s">
        <v>1370</v>
      </c>
    </row>
    <row r="77" spans="1:10" x14ac:dyDescent="0.2">
      <c r="B77" s="45"/>
      <c r="C77" s="46"/>
      <c r="D77" s="86"/>
      <c r="E77" s="33"/>
      <c r="F77" s="42"/>
      <c r="G77" s="43"/>
      <c r="H77" s="43"/>
      <c r="J77" s="121"/>
    </row>
    <row r="78" spans="1:10" x14ac:dyDescent="0.2">
      <c r="A78" s="44" t="s">
        <v>405</v>
      </c>
      <c r="B78" s="45"/>
      <c r="C78" s="46" t="s">
        <v>29</v>
      </c>
      <c r="D78" s="81">
        <v>6362</v>
      </c>
      <c r="E78" s="33">
        <v>18799</v>
      </c>
      <c r="F78" s="48">
        <v>90</v>
      </c>
      <c r="G78" s="35">
        <v>102.7</v>
      </c>
      <c r="H78" s="43">
        <v>99.3</v>
      </c>
      <c r="J78" s="121" t="s">
        <v>489</v>
      </c>
    </row>
    <row r="79" spans="1:10" x14ac:dyDescent="0.2">
      <c r="A79" s="44"/>
      <c r="B79" s="45"/>
      <c r="C79" s="46"/>
      <c r="D79" s="81"/>
      <c r="E79" s="33"/>
      <c r="F79" s="42"/>
      <c r="G79" s="35"/>
      <c r="H79" s="43"/>
      <c r="J79" s="121"/>
    </row>
    <row r="80" spans="1:10" x14ac:dyDescent="0.2">
      <c r="A80" s="44" t="s">
        <v>406</v>
      </c>
      <c r="B80" s="45"/>
      <c r="C80" s="46" t="s">
        <v>30</v>
      </c>
      <c r="D80" s="51">
        <v>815</v>
      </c>
      <c r="E80" s="33">
        <v>2550</v>
      </c>
      <c r="F80" s="48">
        <v>118.8</v>
      </c>
      <c r="G80" s="35">
        <v>93.6</v>
      </c>
      <c r="H80" s="35">
        <v>154.19999999999999</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31.9</v>
      </c>
      <c r="E82" s="56">
        <v>96.7</v>
      </c>
      <c r="F82" s="48">
        <v>74.400000000000006</v>
      </c>
      <c r="G82" s="35">
        <v>100.8</v>
      </c>
      <c r="H82" s="35">
        <v>71.900000000000006</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2568</v>
      </c>
      <c r="E84" s="33">
        <v>7231</v>
      </c>
      <c r="F84" s="48">
        <v>121.6</v>
      </c>
      <c r="G84" s="35">
        <v>148.1</v>
      </c>
      <c r="H84" s="35">
        <v>98.4</v>
      </c>
      <c r="I84" s="36"/>
      <c r="J84" s="121" t="s">
        <v>492</v>
      </c>
    </row>
    <row r="85" spans="1:10" x14ac:dyDescent="0.2">
      <c r="A85" s="30"/>
      <c r="B85" s="30"/>
      <c r="C85" s="46"/>
      <c r="D85" s="42"/>
      <c r="E85" s="41"/>
      <c r="F85" s="42"/>
      <c r="G85" s="43"/>
      <c r="H85" s="43"/>
      <c r="J85" s="121"/>
    </row>
    <row r="86" spans="1:10" x14ac:dyDescent="0.2">
      <c r="A86" s="30" t="s">
        <v>1464</v>
      </c>
      <c r="B86" s="64"/>
      <c r="C86" s="46"/>
      <c r="D86" s="42"/>
      <c r="E86" s="41"/>
      <c r="F86" s="42"/>
      <c r="G86" s="43"/>
      <c r="H86" s="43"/>
      <c r="J86" s="121" t="s">
        <v>493</v>
      </c>
    </row>
    <row r="87" spans="1:10" x14ac:dyDescent="0.2">
      <c r="A87" s="44" t="s">
        <v>1465</v>
      </c>
      <c r="B87" s="63"/>
      <c r="C87" s="46" t="s">
        <v>26</v>
      </c>
      <c r="D87" s="47">
        <v>18.3</v>
      </c>
      <c r="E87" s="56">
        <v>51.9</v>
      </c>
      <c r="F87" s="48">
        <v>151.6</v>
      </c>
      <c r="G87" s="35">
        <v>107.4</v>
      </c>
      <c r="H87" s="35">
        <v>140.5</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25.5</v>
      </c>
      <c r="E89" s="56">
        <v>76</v>
      </c>
      <c r="F89" s="48">
        <v>89.7</v>
      </c>
      <c r="G89" s="35">
        <v>108</v>
      </c>
      <c r="H89" s="35">
        <v>98.4</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2811</v>
      </c>
      <c r="E91" s="33">
        <v>8028</v>
      </c>
      <c r="F91" s="48">
        <v>102.6</v>
      </c>
      <c r="G91" s="35">
        <v>110.8</v>
      </c>
      <c r="H91" s="35">
        <v>101.2</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170</v>
      </c>
      <c r="E93" s="33">
        <v>462</v>
      </c>
      <c r="F93" s="48">
        <v>90.6</v>
      </c>
      <c r="G93" s="35">
        <v>115.2</v>
      </c>
      <c r="H93" s="35">
        <v>93.6</v>
      </c>
      <c r="I93" s="36"/>
      <c r="J93" s="121" t="s">
        <v>1156</v>
      </c>
    </row>
    <row r="94" spans="1:10" x14ac:dyDescent="0.2">
      <c r="B94" s="45"/>
      <c r="C94" s="46"/>
      <c r="D94" s="42"/>
      <c r="E94" s="41"/>
      <c r="F94" s="42"/>
      <c r="G94" s="43"/>
      <c r="H94" s="43"/>
      <c r="J94" s="121"/>
    </row>
    <row r="95" spans="1:10" x14ac:dyDescent="0.2">
      <c r="A95" s="44" t="s">
        <v>410</v>
      </c>
      <c r="B95" s="45"/>
      <c r="C95" s="46" t="s">
        <v>26</v>
      </c>
      <c r="D95" s="47">
        <v>18.600000000000001</v>
      </c>
      <c r="E95" s="56">
        <v>54.3</v>
      </c>
      <c r="F95" s="48">
        <v>106.6</v>
      </c>
      <c r="G95" s="35">
        <v>108.1</v>
      </c>
      <c r="H95" s="35">
        <v>106.9</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20.8</v>
      </c>
      <c r="E97" s="56">
        <v>60.7</v>
      </c>
      <c r="F97" s="48">
        <v>107.3</v>
      </c>
      <c r="G97" s="35">
        <v>115.4</v>
      </c>
      <c r="H97" s="35">
        <v>101.4</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30.2</v>
      </c>
      <c r="E99" s="56">
        <v>83.5</v>
      </c>
      <c r="F99" s="48">
        <v>103.9</v>
      </c>
      <c r="G99" s="35">
        <v>116.3</v>
      </c>
      <c r="H99" s="35">
        <v>99.4</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43.9</v>
      </c>
      <c r="E103" s="33">
        <v>121</v>
      </c>
      <c r="F103" s="48">
        <v>99.4</v>
      </c>
      <c r="G103" s="35">
        <v>119.5</v>
      </c>
      <c r="H103" s="35">
        <v>100.8</v>
      </c>
      <c r="I103" s="36"/>
      <c r="J103" s="121" t="s">
        <v>1239</v>
      </c>
    </row>
    <row r="104" spans="1:10" x14ac:dyDescent="0.2">
      <c r="A104" s="40"/>
      <c r="B104" s="40"/>
      <c r="C104" s="46"/>
      <c r="D104" s="42"/>
      <c r="E104" s="41"/>
      <c r="F104" s="42"/>
      <c r="G104" s="43"/>
      <c r="H104" s="43"/>
      <c r="J104" s="121" t="s">
        <v>1240</v>
      </c>
    </row>
    <row r="105" spans="1:10" ht="12.75" x14ac:dyDescent="0.2">
      <c r="A105" s="13" t="s">
        <v>927</v>
      </c>
      <c r="B105" s="45" t="s">
        <v>25</v>
      </c>
      <c r="C105" s="46" t="s">
        <v>30</v>
      </c>
      <c r="D105" s="51">
        <v>310</v>
      </c>
      <c r="E105" s="33">
        <v>890</v>
      </c>
      <c r="F105" s="48">
        <v>97.4</v>
      </c>
      <c r="G105" s="35">
        <v>110.8</v>
      </c>
      <c r="H105" s="35">
        <v>99.6</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148</v>
      </c>
      <c r="E107" s="33">
        <v>451</v>
      </c>
      <c r="F107" s="48">
        <v>92.9</v>
      </c>
      <c r="G107" s="294">
        <v>101</v>
      </c>
      <c r="H107" s="35">
        <v>98</v>
      </c>
      <c r="I107" s="36"/>
      <c r="J107" s="121" t="s">
        <v>497</v>
      </c>
    </row>
    <row r="108" spans="1:10" x14ac:dyDescent="0.2">
      <c r="B108" s="45"/>
      <c r="C108" s="46"/>
      <c r="D108" s="42"/>
      <c r="E108" s="41"/>
      <c r="F108" s="42"/>
      <c r="G108" s="295"/>
      <c r="H108" s="43"/>
      <c r="J108" s="121"/>
    </row>
    <row r="109" spans="1:10" x14ac:dyDescent="0.2">
      <c r="A109" s="44" t="s">
        <v>222</v>
      </c>
      <c r="B109" s="45"/>
      <c r="C109" s="46" t="s">
        <v>26</v>
      </c>
      <c r="D109" s="47">
        <v>16</v>
      </c>
      <c r="E109" s="56">
        <v>49.4</v>
      </c>
      <c r="F109" s="48">
        <v>99</v>
      </c>
      <c r="G109" s="294">
        <v>101.4</v>
      </c>
      <c r="H109" s="35">
        <v>110</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829</v>
      </c>
      <c r="E111" s="33">
        <v>2670</v>
      </c>
      <c r="F111" s="48">
        <v>83.3</v>
      </c>
      <c r="G111" s="35">
        <v>94.4</v>
      </c>
      <c r="H111" s="35">
        <v>86.5</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1705</v>
      </c>
      <c r="E113" s="33">
        <v>5261</v>
      </c>
      <c r="F113" s="48">
        <v>78.3</v>
      </c>
      <c r="G113" s="35">
        <v>101.1</v>
      </c>
      <c r="H113" s="35">
        <v>82.5</v>
      </c>
      <c r="I113" s="36"/>
      <c r="J113" s="121" t="s">
        <v>1371</v>
      </c>
    </row>
    <row r="114" spans="1:10" x14ac:dyDescent="0.2">
      <c r="A114" s="40"/>
      <c r="B114" s="40"/>
      <c r="C114" s="46"/>
      <c r="D114" s="42"/>
      <c r="E114" s="41"/>
      <c r="F114" s="42"/>
      <c r="G114" s="43"/>
      <c r="H114" s="43"/>
      <c r="J114" s="121"/>
    </row>
    <row r="115" spans="1:10" x14ac:dyDescent="0.2">
      <c r="A115" s="44" t="s">
        <v>414</v>
      </c>
      <c r="B115" s="40"/>
      <c r="C115" s="46" t="s">
        <v>29</v>
      </c>
      <c r="D115" s="51">
        <v>465</v>
      </c>
      <c r="E115" s="33">
        <v>1214</v>
      </c>
      <c r="F115" s="48">
        <v>108.6</v>
      </c>
      <c r="G115" s="35">
        <v>106.7</v>
      </c>
      <c r="H115" s="35">
        <v>88.5</v>
      </c>
      <c r="I115" s="36"/>
      <c r="J115" s="121" t="s">
        <v>1372</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86.7</v>
      </c>
      <c r="E117" s="33">
        <v>252</v>
      </c>
      <c r="F117" s="69">
        <v>95.5</v>
      </c>
      <c r="G117" s="35">
        <v>111.8</v>
      </c>
      <c r="H117" s="35">
        <v>99</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5.7</v>
      </c>
      <c r="E119" s="71">
        <v>16.600000000000001</v>
      </c>
      <c r="F119" s="69">
        <v>96.9</v>
      </c>
      <c r="G119" s="35">
        <v>108.9</v>
      </c>
      <c r="H119" s="35">
        <v>102.5</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44</v>
      </c>
      <c r="E122" s="70">
        <v>128</v>
      </c>
      <c r="F122" s="69">
        <v>88.1</v>
      </c>
      <c r="G122" s="35">
        <v>111.4</v>
      </c>
      <c r="H122" s="35">
        <v>92.5</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14.6</v>
      </c>
      <c r="E124" s="71">
        <v>42</v>
      </c>
      <c r="F124" s="69">
        <v>102.9</v>
      </c>
      <c r="G124" s="35">
        <v>110.6</v>
      </c>
      <c r="H124" s="35">
        <v>101.4</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289">
        <v>23.9</v>
      </c>
      <c r="E126" s="33">
        <v>147</v>
      </c>
      <c r="F126" s="34">
        <v>94.8</v>
      </c>
      <c r="G126" s="290" t="s">
        <v>1756</v>
      </c>
      <c r="H126" s="35">
        <v>64</v>
      </c>
      <c r="I126" s="36"/>
      <c r="J126" s="121" t="s">
        <v>932</v>
      </c>
    </row>
    <row r="127" spans="1:10" x14ac:dyDescent="0.2">
      <c r="A127" s="44"/>
      <c r="B127" s="30"/>
      <c r="C127" s="60"/>
      <c r="D127" s="51"/>
      <c r="E127" s="81"/>
      <c r="F127" s="34"/>
      <c r="G127" s="66"/>
      <c r="H127" s="36"/>
      <c r="I127" s="36"/>
      <c r="J127" s="121"/>
    </row>
    <row r="128" spans="1:10" ht="45" customHeight="1" x14ac:dyDescent="0.2">
      <c r="A128" s="396" t="s">
        <v>1758</v>
      </c>
      <c r="B128" s="396"/>
      <c r="C128" s="396"/>
      <c r="D128" s="396"/>
      <c r="E128" s="396"/>
      <c r="F128" s="396"/>
      <c r="G128" s="396"/>
      <c r="H128" s="396"/>
      <c r="I128" s="396"/>
      <c r="J128" s="396"/>
    </row>
    <row r="129" spans="1:10" ht="33.75" customHeight="1" x14ac:dyDescent="0.2">
      <c r="A129" s="394" t="s">
        <v>1759</v>
      </c>
      <c r="B129" s="394"/>
      <c r="C129" s="394"/>
      <c r="D129" s="394"/>
      <c r="E129" s="394"/>
      <c r="F129" s="394"/>
      <c r="G129" s="394"/>
      <c r="H129" s="394"/>
      <c r="I129" s="394"/>
      <c r="J129" s="394"/>
    </row>
    <row r="130" spans="1:10" ht="12.75" x14ac:dyDescent="0.2">
      <c r="A130" s="116" t="str">
        <f>$A$1 &amp; " (cd.)"</f>
        <v>TABL. 1. PRODUKCJA WAŻNIEJSZYCH WYROBÓW PRZEMYSŁOWYCH W MARCU 2019 r. (cd.)</v>
      </c>
      <c r="C130" s="14"/>
      <c r="D130" s="14"/>
    </row>
    <row r="131" spans="1:10" ht="12.75" x14ac:dyDescent="0.2">
      <c r="A131" s="117" t="str">
        <f>$A$2 &amp; " (cont.)"</f>
        <v>TABL. 1. PRODUCTION OF MAJOR INDUSTRIAL PRODUCTS IN MARCH 2019 (cont.)</v>
      </c>
      <c r="B131" s="15"/>
    </row>
    <row r="132" spans="1:10" x14ac:dyDescent="0.2">
      <c r="A132" s="381" t="str">
        <f>$A$3</f>
        <v>WYROBY
wg Polskiej Klasyfikacji 
Wyrobów i Usług (PKWiU) / PRODPOL</v>
      </c>
      <c r="B132" s="382"/>
      <c r="C132" s="388" t="str">
        <f>$C$3</f>
        <v xml:space="preserve">Jednostka
miary  </v>
      </c>
      <c r="D132" s="16"/>
      <c r="E132" s="17"/>
      <c r="F132" s="18">
        <f>$F$3</f>
        <v>2019</v>
      </c>
      <c r="G132" s="19"/>
      <c r="H132" s="20"/>
      <c r="I132" s="21"/>
      <c r="J132" s="390" t="str">
        <f>$J$3</f>
        <v xml:space="preserve">PRODUCTS                                                                    by Polish Classification of Products and Services (PKWiU)/PRODPOL </v>
      </c>
    </row>
    <row r="133" spans="1:10" x14ac:dyDescent="0.2">
      <c r="A133" s="383"/>
      <c r="B133" s="384"/>
      <c r="C133" s="389"/>
      <c r="D133" s="22" t="str">
        <f>$D$4</f>
        <v>III</v>
      </c>
      <c r="E133" s="22" t="str">
        <f>$E$4</f>
        <v>I-III</v>
      </c>
      <c r="F133" s="23" t="str">
        <f>$F$4</f>
        <v>III</v>
      </c>
      <c r="G133" s="19"/>
      <c r="H133" s="362" t="str">
        <f>$H$4</f>
        <v>I-III</v>
      </c>
      <c r="I133" s="24"/>
      <c r="J133" s="391"/>
    </row>
    <row r="134" spans="1:10" ht="22.5" x14ac:dyDescent="0.2">
      <c r="A134" s="385"/>
      <c r="B134" s="386"/>
      <c r="C134" s="128" t="str">
        <f>$C$5</f>
        <v>Measure-ment unit</v>
      </c>
      <c r="D134" s="25" t="str">
        <f>$D$5</f>
        <v>Liczby
bezwzględne</v>
      </c>
      <c r="E134" s="82"/>
      <c r="F134" s="25" t="str">
        <f>$F$5</f>
        <v>III 2018=100</v>
      </c>
      <c r="G134" s="25" t="str">
        <f>$G$5</f>
        <v>II 2019=100</v>
      </c>
      <c r="H134" s="362" t="str">
        <f>$H$5</f>
        <v>I-III 2018=100</v>
      </c>
      <c r="I134" s="26"/>
      <c r="J134" s="392"/>
    </row>
    <row r="135" spans="1:10" ht="9.9499999999999993" customHeight="1" x14ac:dyDescent="0.2">
      <c r="C135" s="21"/>
      <c r="D135" s="21"/>
      <c r="E135" s="21"/>
      <c r="F135" s="21"/>
    </row>
    <row r="136" spans="1:10" x14ac:dyDescent="0.2">
      <c r="A136" s="401" t="s">
        <v>957</v>
      </c>
      <c r="B136" s="401"/>
      <c r="C136" s="401"/>
      <c r="D136" s="401"/>
      <c r="E136" s="401"/>
      <c r="F136" s="401"/>
      <c r="G136" s="401"/>
      <c r="H136" s="401"/>
      <c r="I136" s="401"/>
      <c r="J136" s="401"/>
    </row>
    <row r="137" spans="1:10" ht="9.9499999999999993" customHeight="1" x14ac:dyDescent="0.2">
      <c r="A137" s="30"/>
      <c r="B137" s="30"/>
      <c r="C137" s="60"/>
      <c r="D137" s="39"/>
      <c r="E137" s="39"/>
      <c r="F137" s="39"/>
      <c r="G137" s="14"/>
      <c r="H137" s="14"/>
      <c r="I137" s="14"/>
      <c r="J137" s="121"/>
    </row>
    <row r="138" spans="1:10" x14ac:dyDescent="0.2">
      <c r="A138" s="44" t="s">
        <v>417</v>
      </c>
      <c r="B138" s="27" t="s">
        <v>25</v>
      </c>
      <c r="C138" s="46" t="s">
        <v>26</v>
      </c>
      <c r="D138" s="47">
        <v>37.9</v>
      </c>
      <c r="E138" s="59">
        <v>112</v>
      </c>
      <c r="F138" s="48">
        <v>104</v>
      </c>
      <c r="G138" s="35">
        <v>105.5</v>
      </c>
      <c r="H138" s="35">
        <v>99.2</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24.6</v>
      </c>
      <c r="E140" s="77">
        <v>73.8</v>
      </c>
      <c r="F140" s="48">
        <v>110.1</v>
      </c>
      <c r="G140" s="35">
        <v>103</v>
      </c>
      <c r="H140" s="35">
        <v>106.9</v>
      </c>
      <c r="I140" s="36"/>
      <c r="J140" s="121" t="s">
        <v>504</v>
      </c>
    </row>
    <row r="141" spans="1:10" ht="9.9499999999999993" customHeight="1" x14ac:dyDescent="0.2">
      <c r="A141" s="44"/>
      <c r="B141" s="40"/>
      <c r="C141" s="46"/>
      <c r="D141" s="41"/>
      <c r="E141" s="39"/>
      <c r="F141" s="42"/>
      <c r="G141" s="35"/>
      <c r="H141" s="43"/>
      <c r="J141" s="121"/>
    </row>
    <row r="142" spans="1:10" x14ac:dyDescent="0.2">
      <c r="A142" s="44" t="s">
        <v>419</v>
      </c>
      <c r="B142" s="40"/>
      <c r="C142" s="46" t="s">
        <v>26</v>
      </c>
      <c r="D142" s="56">
        <v>5.4</v>
      </c>
      <c r="E142" s="34">
        <v>14.5</v>
      </c>
      <c r="F142" s="48">
        <v>95.3</v>
      </c>
      <c r="G142" s="35">
        <v>119.6</v>
      </c>
      <c r="H142" s="35">
        <v>82.1</v>
      </c>
      <c r="I142" s="36"/>
      <c r="J142" s="121" t="s">
        <v>505</v>
      </c>
    </row>
    <row r="143" spans="1:10" x14ac:dyDescent="0.2">
      <c r="A143" s="49"/>
      <c r="B143" s="40"/>
      <c r="C143" s="46"/>
      <c r="D143" s="41"/>
      <c r="E143" s="39"/>
      <c r="F143" s="42"/>
      <c r="G143" s="43"/>
      <c r="H143" s="43"/>
      <c r="J143" s="121"/>
    </row>
    <row r="144" spans="1:10" ht="12.75" x14ac:dyDescent="0.2">
      <c r="A144" s="29" t="s">
        <v>1510</v>
      </c>
      <c r="B144" s="40"/>
      <c r="C144" s="46" t="s">
        <v>154</v>
      </c>
      <c r="D144" s="56">
        <v>23.7</v>
      </c>
      <c r="E144" s="77">
        <v>53.5</v>
      </c>
      <c r="F144" s="42">
        <v>104.1</v>
      </c>
      <c r="G144" s="43">
        <v>153.30000000000001</v>
      </c>
      <c r="H144" s="35">
        <v>94.1</v>
      </c>
      <c r="I144" s="36"/>
      <c r="J144" s="121" t="s">
        <v>1511</v>
      </c>
    </row>
    <row r="145" spans="1:10" x14ac:dyDescent="0.2">
      <c r="A145" s="29"/>
      <c r="B145" s="40"/>
      <c r="C145" s="46"/>
      <c r="D145" s="56"/>
      <c r="E145" s="73"/>
      <c r="F145" s="42"/>
      <c r="G145" s="43"/>
      <c r="H145" s="35"/>
      <c r="I145" s="36"/>
      <c r="J145" s="121"/>
    </row>
    <row r="146" spans="1:10" ht="12.75" x14ac:dyDescent="0.2">
      <c r="A146" s="29" t="s">
        <v>1512</v>
      </c>
      <c r="B146" s="40" t="s">
        <v>25</v>
      </c>
      <c r="C146" s="46" t="s">
        <v>29</v>
      </c>
      <c r="D146" s="33">
        <v>797</v>
      </c>
      <c r="E146" s="33">
        <v>2362</v>
      </c>
      <c r="F146" s="42">
        <v>154.19999999999999</v>
      </c>
      <c r="G146" s="35">
        <v>103.5</v>
      </c>
      <c r="H146" s="43">
        <v>238.8</v>
      </c>
      <c r="J146" s="121" t="s">
        <v>1513</v>
      </c>
    </row>
    <row r="147" spans="1:10" x14ac:dyDescent="0.2">
      <c r="A147" s="29"/>
      <c r="B147" s="40"/>
      <c r="C147" s="46"/>
      <c r="D147" s="33"/>
      <c r="E147" s="33"/>
      <c r="F147" s="48"/>
      <c r="G147" s="43"/>
      <c r="H147" s="43"/>
      <c r="J147" s="121"/>
    </row>
    <row r="148" spans="1:10" ht="12.75" x14ac:dyDescent="0.2">
      <c r="A148" s="29" t="s">
        <v>1514</v>
      </c>
      <c r="B148" s="40" t="s">
        <v>25</v>
      </c>
      <c r="C148" s="46" t="s">
        <v>29</v>
      </c>
      <c r="D148" s="33">
        <v>23696</v>
      </c>
      <c r="E148" s="33">
        <v>53824</v>
      </c>
      <c r="F148" s="48">
        <v>103.3</v>
      </c>
      <c r="G148" s="43">
        <v>173.8</v>
      </c>
      <c r="H148" s="43">
        <v>84.3</v>
      </c>
      <c r="J148" s="121" t="s">
        <v>1515</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4974</v>
      </c>
      <c r="E151" s="33">
        <v>14448</v>
      </c>
      <c r="F151" s="42">
        <v>103.6</v>
      </c>
      <c r="G151" s="43">
        <v>100.6</v>
      </c>
      <c r="H151" s="43">
        <v>103.9</v>
      </c>
      <c r="I151" s="14"/>
      <c r="J151" s="121" t="s">
        <v>1238</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3560</v>
      </c>
      <c r="E154" s="33">
        <v>11356</v>
      </c>
      <c r="F154" s="42">
        <v>100.1</v>
      </c>
      <c r="G154" s="35">
        <v>91</v>
      </c>
      <c r="H154" s="43">
        <v>108.4</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1466</v>
      </c>
    </row>
    <row r="157" spans="1:10" x14ac:dyDescent="0.2">
      <c r="A157" s="44" t="s">
        <v>224</v>
      </c>
      <c r="B157" s="40"/>
      <c r="C157" s="46" t="s">
        <v>29</v>
      </c>
      <c r="D157" s="33">
        <v>6587</v>
      </c>
      <c r="E157" s="33">
        <v>20480</v>
      </c>
      <c r="F157" s="42">
        <v>96.7</v>
      </c>
      <c r="G157" s="35">
        <v>101.8</v>
      </c>
      <c r="H157" s="35">
        <v>96.8</v>
      </c>
      <c r="I157" s="14"/>
      <c r="J157" s="121" t="s">
        <v>1467</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851</v>
      </c>
      <c r="E160" s="33">
        <v>2422</v>
      </c>
      <c r="F160" s="48">
        <v>98.8</v>
      </c>
      <c r="G160" s="35">
        <v>115.3</v>
      </c>
      <c r="H160" s="35">
        <v>99.5</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58.8</v>
      </c>
      <c r="E162" s="41">
        <v>173</v>
      </c>
      <c r="F162" s="42">
        <v>102.5</v>
      </c>
      <c r="G162" s="35">
        <v>101</v>
      </c>
      <c r="H162" s="35">
        <v>100.5</v>
      </c>
      <c r="I162" s="14"/>
      <c r="J162" s="121" t="s">
        <v>508</v>
      </c>
    </row>
    <row r="163" spans="1:10" x14ac:dyDescent="0.2">
      <c r="A163" s="54"/>
      <c r="B163" s="45"/>
      <c r="C163" s="14"/>
      <c r="D163" s="14"/>
      <c r="E163" s="14"/>
    </row>
    <row r="164" spans="1:10" x14ac:dyDescent="0.2">
      <c r="A164" s="380" t="s">
        <v>856</v>
      </c>
      <c r="B164" s="380"/>
      <c r="C164" s="380"/>
      <c r="D164" s="380"/>
      <c r="E164" s="380"/>
      <c r="F164" s="380"/>
      <c r="G164" s="380"/>
      <c r="H164" s="380"/>
      <c r="I164" s="380"/>
      <c r="J164" s="380"/>
    </row>
    <row r="165" spans="1:10" x14ac:dyDescent="0.2">
      <c r="A165" s="40"/>
      <c r="B165" s="40"/>
      <c r="C165" s="60"/>
      <c r="D165" s="39"/>
      <c r="E165" s="39"/>
      <c r="F165" s="39"/>
    </row>
    <row r="166" spans="1:10" ht="12.75" x14ac:dyDescent="0.2">
      <c r="A166" s="30" t="s">
        <v>1516</v>
      </c>
      <c r="B166" s="45" t="s">
        <v>25</v>
      </c>
      <c r="C166" s="46" t="s">
        <v>30</v>
      </c>
      <c r="D166" s="47">
        <v>99.4</v>
      </c>
      <c r="E166" s="33">
        <v>245</v>
      </c>
      <c r="F166" s="34">
        <v>118.2</v>
      </c>
      <c r="G166" s="35">
        <v>148.5</v>
      </c>
      <c r="H166" s="35">
        <v>114.4</v>
      </c>
      <c r="I166" s="36"/>
      <c r="J166" s="121" t="s">
        <v>1517</v>
      </c>
    </row>
    <row r="167" spans="1:10" x14ac:dyDescent="0.2">
      <c r="B167" s="45"/>
      <c r="C167" s="46"/>
      <c r="D167" s="42"/>
      <c r="E167" s="41"/>
      <c r="F167" s="39"/>
      <c r="G167" s="43"/>
      <c r="H167" s="43"/>
      <c r="J167" s="121"/>
    </row>
    <row r="168" spans="1:10" x14ac:dyDescent="0.2">
      <c r="A168" s="44" t="s">
        <v>226</v>
      </c>
      <c r="B168" s="49" t="s">
        <v>25</v>
      </c>
      <c r="C168" s="46" t="s">
        <v>30</v>
      </c>
      <c r="D168" s="47">
        <v>39.1</v>
      </c>
      <c r="E168" s="33">
        <v>142</v>
      </c>
      <c r="F168" s="34">
        <v>76.5</v>
      </c>
      <c r="G168" s="35">
        <v>86</v>
      </c>
      <c r="H168" s="35">
        <v>104.7</v>
      </c>
      <c r="I168" s="36"/>
      <c r="J168" s="121" t="s">
        <v>509</v>
      </c>
    </row>
    <row r="169" spans="1:10" x14ac:dyDescent="0.2">
      <c r="A169" s="49"/>
      <c r="B169" s="49"/>
      <c r="C169" s="46"/>
      <c r="D169" s="42"/>
      <c r="E169" s="41"/>
      <c r="F169" s="39"/>
      <c r="G169" s="43"/>
      <c r="H169" s="43"/>
      <c r="J169" s="121"/>
    </row>
    <row r="170" spans="1:10" ht="12.75" x14ac:dyDescent="0.2">
      <c r="A170" s="30" t="s">
        <v>1518</v>
      </c>
      <c r="B170" s="30" t="s">
        <v>25</v>
      </c>
      <c r="C170" s="46" t="s">
        <v>30</v>
      </c>
      <c r="D170" s="51">
        <v>3236</v>
      </c>
      <c r="E170" s="33">
        <v>8460</v>
      </c>
      <c r="F170" s="34">
        <v>102.3</v>
      </c>
      <c r="G170" s="35">
        <v>137.80000000000001</v>
      </c>
      <c r="H170" s="35">
        <v>99</v>
      </c>
      <c r="I170" s="36"/>
      <c r="J170" s="121" t="s">
        <v>1519</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4045</v>
      </c>
      <c r="E173" s="33">
        <v>10803</v>
      </c>
      <c r="F173" s="34">
        <v>110.3</v>
      </c>
      <c r="G173" s="294">
        <v>119.2</v>
      </c>
      <c r="H173" s="35">
        <v>115.2</v>
      </c>
      <c r="I173" s="66"/>
      <c r="J173" s="121" t="s">
        <v>1374</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2884</v>
      </c>
      <c r="E177" s="33">
        <v>7765</v>
      </c>
      <c r="F177" s="34">
        <v>94.3</v>
      </c>
      <c r="G177" s="35">
        <v>130.9</v>
      </c>
      <c r="H177" s="35">
        <v>96</v>
      </c>
      <c r="I177" s="66"/>
      <c r="J177" s="121" t="s">
        <v>1243</v>
      </c>
    </row>
    <row r="178" spans="1:10" ht="9.9499999999999993" customHeight="1" x14ac:dyDescent="0.2">
      <c r="A178" s="54"/>
      <c r="B178" s="45"/>
      <c r="C178" s="60"/>
      <c r="D178" s="39"/>
      <c r="E178" s="39"/>
      <c r="F178" s="39"/>
    </row>
    <row r="179" spans="1:10" x14ac:dyDescent="0.2">
      <c r="A179" s="387" t="s">
        <v>857</v>
      </c>
      <c r="B179" s="387"/>
      <c r="C179" s="387"/>
      <c r="D179" s="387"/>
      <c r="E179" s="387"/>
      <c r="F179" s="387"/>
      <c r="G179" s="387"/>
      <c r="H179" s="387"/>
      <c r="I179" s="387"/>
      <c r="J179" s="387"/>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20309</v>
      </c>
      <c r="E182" s="33">
        <v>55940</v>
      </c>
      <c r="F182" s="34">
        <v>111.8</v>
      </c>
      <c r="G182" s="35">
        <v>118.4</v>
      </c>
      <c r="H182" s="35">
        <v>112.4</v>
      </c>
      <c r="I182" s="36"/>
      <c r="J182" s="121" t="s">
        <v>514</v>
      </c>
    </row>
    <row r="183" spans="1:10" ht="9.9499999999999993" customHeight="1" x14ac:dyDescent="0.2">
      <c r="A183" s="339"/>
      <c r="B183" s="339"/>
      <c r="C183" s="339"/>
      <c r="D183" s="84"/>
      <c r="E183" s="85"/>
      <c r="F183" s="84"/>
      <c r="G183" s="84"/>
      <c r="H183" s="84"/>
      <c r="I183" s="338"/>
      <c r="J183" s="343"/>
    </row>
    <row r="184" spans="1:10" x14ac:dyDescent="0.2">
      <c r="A184" s="387" t="s">
        <v>858</v>
      </c>
      <c r="B184" s="387"/>
      <c r="C184" s="387"/>
      <c r="D184" s="387"/>
      <c r="E184" s="387"/>
      <c r="F184" s="387"/>
      <c r="G184" s="387"/>
      <c r="H184" s="387"/>
      <c r="I184" s="387"/>
      <c r="J184" s="387"/>
    </row>
    <row r="185" spans="1:10" ht="9.9499999999999993"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1520</v>
      </c>
      <c r="B187" s="58" t="s">
        <v>25</v>
      </c>
      <c r="C187" s="46" t="s">
        <v>29</v>
      </c>
      <c r="D187" s="33">
        <v>366</v>
      </c>
      <c r="E187" s="33">
        <v>1047</v>
      </c>
      <c r="F187" s="48">
        <v>113.6</v>
      </c>
      <c r="G187" s="35">
        <v>103.5</v>
      </c>
      <c r="H187" s="35">
        <v>105.8</v>
      </c>
      <c r="J187" s="121" t="s">
        <v>1521</v>
      </c>
    </row>
    <row r="188" spans="1:10" ht="9.9499999999999993"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1433</v>
      </c>
      <c r="B191" s="55"/>
      <c r="C191" s="43"/>
      <c r="D191" s="41"/>
      <c r="E191" s="41"/>
      <c r="F191" s="42"/>
      <c r="G191" s="43"/>
      <c r="H191" s="43"/>
      <c r="I191" s="36"/>
      <c r="J191" s="121" t="s">
        <v>516</v>
      </c>
    </row>
    <row r="192" spans="1:10" ht="12.75" x14ac:dyDescent="0.2">
      <c r="A192" s="44" t="s">
        <v>1158</v>
      </c>
      <c r="B192" s="55"/>
      <c r="C192" s="46" t="s">
        <v>818</v>
      </c>
      <c r="D192" s="33">
        <v>738</v>
      </c>
      <c r="E192" s="33">
        <v>2163</v>
      </c>
      <c r="F192" s="48">
        <v>110.5</v>
      </c>
      <c r="G192" s="35">
        <v>96.9</v>
      </c>
      <c r="H192" s="35">
        <v>105.5</v>
      </c>
      <c r="I192" s="14"/>
      <c r="J192" s="121" t="s">
        <v>517</v>
      </c>
    </row>
    <row r="193" spans="1:10" ht="9.9499999999999993"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1434</v>
      </c>
      <c r="B195" s="31"/>
      <c r="C195" s="46"/>
      <c r="D195" s="41"/>
      <c r="E195" s="41"/>
      <c r="F195" s="42"/>
      <c r="G195" s="43"/>
      <c r="H195" s="43"/>
      <c r="I195" s="36"/>
      <c r="J195" s="121" t="s">
        <v>518</v>
      </c>
    </row>
    <row r="196" spans="1:10" ht="12.75" x14ac:dyDescent="0.2">
      <c r="A196" s="44" t="s">
        <v>940</v>
      </c>
      <c r="B196" s="30"/>
      <c r="C196" s="46" t="s">
        <v>818</v>
      </c>
      <c r="D196" s="59">
        <v>29</v>
      </c>
      <c r="E196" s="33">
        <v>115</v>
      </c>
      <c r="F196" s="48">
        <v>90.6</v>
      </c>
      <c r="G196" s="35">
        <v>80.599999999999994</v>
      </c>
      <c r="H196" s="35">
        <v>85.2</v>
      </c>
      <c r="I196" s="36"/>
      <c r="J196" s="121" t="s">
        <v>519</v>
      </c>
    </row>
    <row r="197" spans="1:10" ht="9.9499999999999993" customHeight="1" x14ac:dyDescent="0.2">
      <c r="A197" s="40"/>
      <c r="B197" s="30"/>
      <c r="C197" s="60"/>
      <c r="D197" s="34"/>
      <c r="E197" s="81"/>
      <c r="F197" s="34"/>
      <c r="G197" s="66"/>
      <c r="H197" s="66"/>
      <c r="I197" s="14"/>
      <c r="J197" s="121"/>
    </row>
    <row r="198" spans="1:10" ht="22.5" customHeight="1" x14ac:dyDescent="0.2">
      <c r="A198" s="396" t="s">
        <v>1522</v>
      </c>
      <c r="B198" s="396"/>
      <c r="C198" s="396"/>
      <c r="D198" s="396"/>
      <c r="E198" s="396"/>
      <c r="F198" s="396"/>
      <c r="G198" s="396"/>
      <c r="H198" s="396"/>
      <c r="I198" s="396"/>
      <c r="J198" s="396"/>
    </row>
    <row r="199" spans="1:10" ht="22.5" customHeight="1" x14ac:dyDescent="0.2">
      <c r="A199" s="394" t="s">
        <v>1627</v>
      </c>
      <c r="B199" s="394"/>
      <c r="C199" s="394"/>
      <c r="D199" s="394"/>
      <c r="E199" s="394"/>
      <c r="F199" s="394"/>
      <c r="G199" s="394"/>
      <c r="H199" s="394"/>
      <c r="I199" s="394"/>
      <c r="J199" s="394"/>
    </row>
    <row r="200" spans="1:10" ht="12.75" x14ac:dyDescent="0.2">
      <c r="A200" s="116" t="str">
        <f>$A$1 &amp; " (cd.)"</f>
        <v>TABL. 1. PRODUKCJA WAŻNIEJSZYCH WYROBÓW PRZEMYSŁOWYCH W MARCU 2019 r. (cd.)</v>
      </c>
      <c r="C200" s="14"/>
      <c r="D200" s="14"/>
    </row>
    <row r="201" spans="1:10" ht="12.75" x14ac:dyDescent="0.2">
      <c r="A201" s="117" t="str">
        <f>$A$2 &amp; " (cont.)"</f>
        <v>TABL. 1. PRODUCTION OF MAJOR INDUSTRIAL PRODUCTS IN MARCH 2019 (cont.)</v>
      </c>
      <c r="B201" s="15"/>
    </row>
    <row r="202" spans="1:10" x14ac:dyDescent="0.2">
      <c r="A202" s="381" t="str">
        <f>$A$3</f>
        <v>WYROBY
wg Polskiej Klasyfikacji 
Wyrobów i Usług (PKWiU) / PRODPOL</v>
      </c>
      <c r="B202" s="382"/>
      <c r="C202" s="388" t="str">
        <f>$C$3</f>
        <v xml:space="preserve">Jednostka
miary  </v>
      </c>
      <c r="D202" s="16"/>
      <c r="E202" s="17"/>
      <c r="F202" s="18">
        <f>$F$3</f>
        <v>2019</v>
      </c>
      <c r="G202" s="19"/>
      <c r="H202" s="20"/>
      <c r="I202" s="21"/>
      <c r="J202" s="390" t="str">
        <f>$J$3</f>
        <v xml:space="preserve">PRODUCTS                                                                    by Polish Classification of Products and Services (PKWiU)/PRODPOL </v>
      </c>
    </row>
    <row r="203" spans="1:10" x14ac:dyDescent="0.2">
      <c r="A203" s="383"/>
      <c r="B203" s="384"/>
      <c r="C203" s="389"/>
      <c r="D203" s="22" t="str">
        <f>$D$4</f>
        <v>III</v>
      </c>
      <c r="E203" s="22" t="str">
        <f>$E$4</f>
        <v>I-III</v>
      </c>
      <c r="F203" s="23" t="str">
        <f>$F$4</f>
        <v>III</v>
      </c>
      <c r="G203" s="19"/>
      <c r="H203" s="362" t="str">
        <f>$H$4</f>
        <v>I-III</v>
      </c>
      <c r="I203" s="24"/>
      <c r="J203" s="391"/>
    </row>
    <row r="204" spans="1:10" ht="22.5" x14ac:dyDescent="0.2">
      <c r="A204" s="385"/>
      <c r="B204" s="386"/>
      <c r="C204" s="128" t="str">
        <f>$C$5</f>
        <v>Measure-ment unit</v>
      </c>
      <c r="D204" s="25" t="str">
        <f>$D$5</f>
        <v>Liczby
bezwzględne</v>
      </c>
      <c r="E204" s="82"/>
      <c r="F204" s="25" t="str">
        <f>$F$5</f>
        <v>III 2018=100</v>
      </c>
      <c r="G204" s="25" t="str">
        <f>$G$5</f>
        <v>II 2019=100</v>
      </c>
      <c r="H204" s="362" t="str">
        <f>$H$5</f>
        <v>I-III 2018=100</v>
      </c>
      <c r="I204" s="26"/>
      <c r="J204" s="392"/>
    </row>
    <row r="205" spans="1:10" x14ac:dyDescent="0.2">
      <c r="A205" s="339"/>
      <c r="B205" s="339"/>
      <c r="C205" s="339"/>
      <c r="D205" s="84"/>
      <c r="E205" s="85"/>
      <c r="F205" s="84"/>
      <c r="G205" s="84"/>
      <c r="H205" s="84"/>
      <c r="I205" s="338"/>
      <c r="J205" s="343"/>
    </row>
    <row r="206" spans="1:10" x14ac:dyDescent="0.2">
      <c r="A206" s="387" t="s">
        <v>956</v>
      </c>
      <c r="B206" s="387"/>
      <c r="C206" s="387"/>
      <c r="D206" s="387"/>
      <c r="E206" s="387"/>
      <c r="F206" s="387"/>
      <c r="G206" s="387"/>
      <c r="H206" s="387"/>
      <c r="I206" s="387"/>
      <c r="J206" s="387"/>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9034</v>
      </c>
      <c r="E209" s="33">
        <v>25536</v>
      </c>
      <c r="F209" s="48">
        <v>86.6</v>
      </c>
      <c r="G209" s="35">
        <v>109.3</v>
      </c>
      <c r="H209" s="35">
        <v>95.5</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2.75" x14ac:dyDescent="0.2">
      <c r="A212" s="44" t="s">
        <v>427</v>
      </c>
      <c r="B212" s="45"/>
      <c r="C212" s="46" t="s">
        <v>818</v>
      </c>
      <c r="D212" s="51">
        <v>1359</v>
      </c>
      <c r="E212" s="33">
        <v>2900</v>
      </c>
      <c r="F212" s="34">
        <v>100.6</v>
      </c>
      <c r="G212" s="35">
        <v>182.2</v>
      </c>
      <c r="H212" s="35">
        <v>85.6</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1340</v>
      </c>
      <c r="E214" s="33">
        <v>4207</v>
      </c>
      <c r="F214" s="34">
        <v>100.1</v>
      </c>
      <c r="G214" s="35">
        <v>98.7</v>
      </c>
      <c r="H214" s="35">
        <v>89.1</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774</v>
      </c>
      <c r="E217" s="33">
        <v>2339</v>
      </c>
      <c r="F217" s="34">
        <v>101.7</v>
      </c>
      <c r="G217" s="35">
        <v>101.6</v>
      </c>
      <c r="H217" s="35">
        <v>106.6</v>
      </c>
      <c r="I217" s="36"/>
      <c r="J217" s="121" t="s">
        <v>526</v>
      </c>
    </row>
    <row r="218" spans="1:10" ht="12.75" x14ac:dyDescent="0.2">
      <c r="A218" s="357"/>
      <c r="B218" s="358"/>
      <c r="C218" s="46"/>
      <c r="D218" s="81"/>
      <c r="E218" s="33"/>
      <c r="F218" s="34"/>
      <c r="G218" s="35"/>
      <c r="H218" s="35"/>
      <c r="J218" s="121"/>
    </row>
    <row r="219" spans="1:10" ht="12.75" x14ac:dyDescent="0.2">
      <c r="A219" s="40" t="s">
        <v>941</v>
      </c>
      <c r="B219" s="40" t="s">
        <v>25</v>
      </c>
      <c r="C219" s="46" t="s">
        <v>818</v>
      </c>
      <c r="D219" s="51">
        <v>942</v>
      </c>
      <c r="E219" s="33">
        <v>2804</v>
      </c>
      <c r="F219" s="34">
        <v>107.3</v>
      </c>
      <c r="G219" s="35">
        <v>100</v>
      </c>
      <c r="H219" s="35">
        <v>112.5</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228</v>
      </c>
      <c r="E221" s="33">
        <v>762</v>
      </c>
      <c r="F221" s="34">
        <v>94.2</v>
      </c>
      <c r="G221" s="35">
        <v>95.4</v>
      </c>
      <c r="H221" s="35">
        <v>99.5</v>
      </c>
      <c r="J221" s="121" t="s">
        <v>1376</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121</v>
      </c>
      <c r="E223" s="33">
        <v>303</v>
      </c>
      <c r="F223" s="34">
        <v>93.1</v>
      </c>
      <c r="G223" s="35">
        <v>137.5</v>
      </c>
      <c r="H223" s="35">
        <v>84.2</v>
      </c>
      <c r="J223" s="121" t="s">
        <v>945</v>
      </c>
    </row>
    <row r="224" spans="1:10" x14ac:dyDescent="0.2">
      <c r="A224" s="30"/>
      <c r="B224" s="30"/>
      <c r="C224" s="60"/>
      <c r="D224" s="39"/>
      <c r="E224" s="39"/>
      <c r="F224" s="39"/>
      <c r="I224" s="338"/>
    </row>
    <row r="225" spans="1:10" x14ac:dyDescent="0.2">
      <c r="A225" s="387" t="s">
        <v>859</v>
      </c>
      <c r="B225" s="387"/>
      <c r="C225" s="387"/>
      <c r="D225" s="387"/>
      <c r="E225" s="387"/>
      <c r="F225" s="387"/>
      <c r="G225" s="387"/>
      <c r="H225" s="387"/>
      <c r="I225" s="387"/>
      <c r="J225" s="387"/>
    </row>
    <row r="226" spans="1:10" x14ac:dyDescent="0.2">
      <c r="A226" s="338"/>
      <c r="B226" s="338"/>
      <c r="C226" s="338"/>
      <c r="D226" s="361"/>
      <c r="E226" s="361"/>
      <c r="F226" s="361"/>
      <c r="G226" s="361"/>
      <c r="H226" s="361"/>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21.7</v>
      </c>
      <c r="E229" s="56">
        <v>52.5</v>
      </c>
      <c r="F229" s="48">
        <v>91.7</v>
      </c>
      <c r="G229" s="35">
        <v>123.1</v>
      </c>
      <c r="H229" s="35">
        <v>81.2</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89.5</v>
      </c>
      <c r="E232" s="33">
        <v>244</v>
      </c>
      <c r="F232" s="48">
        <v>83.4</v>
      </c>
      <c r="G232" s="35">
        <v>119.4</v>
      </c>
      <c r="H232" s="35">
        <v>78.400000000000006</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49.9</v>
      </c>
      <c r="E235" s="33">
        <v>145</v>
      </c>
      <c r="F235" s="48">
        <v>82.4</v>
      </c>
      <c r="G235" s="35">
        <v>112.6</v>
      </c>
      <c r="H235" s="35">
        <v>80.3</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327</v>
      </c>
      <c r="E238" s="33">
        <v>833</v>
      </c>
      <c r="F238" s="48">
        <v>105.4</v>
      </c>
      <c r="G238" s="35">
        <v>126.9</v>
      </c>
      <c r="H238" s="35">
        <v>82.4</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28.8</v>
      </c>
      <c r="E241" s="56">
        <v>75.3</v>
      </c>
      <c r="F241" s="48">
        <v>131.5</v>
      </c>
      <c r="G241" s="35">
        <v>182.1</v>
      </c>
      <c r="H241" s="35">
        <v>128.80000000000001</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2.9</v>
      </c>
      <c r="E244" s="56">
        <v>9.6</v>
      </c>
      <c r="F244" s="48">
        <v>119.4</v>
      </c>
      <c r="G244" s="35">
        <v>93</v>
      </c>
      <c r="H244" s="35">
        <v>78.099999999999994</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45.2</v>
      </c>
      <c r="E246" s="33">
        <v>152</v>
      </c>
      <c r="F246" s="48">
        <v>91.5</v>
      </c>
      <c r="G246" s="35">
        <v>83.1</v>
      </c>
      <c r="H246" s="35">
        <v>81.7</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33">
        <v>147</v>
      </c>
      <c r="E249" s="33">
        <v>421</v>
      </c>
      <c r="F249" s="48">
        <v>76.400000000000006</v>
      </c>
      <c r="G249" s="35">
        <v>99.4</v>
      </c>
      <c r="H249" s="35">
        <v>77.7</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180</v>
      </c>
      <c r="E252" s="33">
        <v>536</v>
      </c>
      <c r="F252" s="48">
        <v>101.9</v>
      </c>
      <c r="G252" s="35">
        <v>110.5</v>
      </c>
      <c r="H252" s="35">
        <v>110</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146</v>
      </c>
      <c r="E256" s="33">
        <v>436</v>
      </c>
      <c r="F256" s="48">
        <v>71.2</v>
      </c>
      <c r="G256" s="35">
        <v>104.3</v>
      </c>
      <c r="H256" s="35">
        <v>71.7</v>
      </c>
      <c r="I256" s="14"/>
      <c r="J256" s="121" t="s">
        <v>540</v>
      </c>
    </row>
    <row r="257" spans="1:10" x14ac:dyDescent="0.2">
      <c r="B257" s="27"/>
      <c r="C257" s="43"/>
      <c r="D257" s="41"/>
      <c r="E257" s="41"/>
      <c r="F257" s="41"/>
      <c r="G257" s="43"/>
      <c r="H257" s="43"/>
      <c r="J257" s="121"/>
    </row>
    <row r="258" spans="1:10" x14ac:dyDescent="0.2">
      <c r="A258" s="13" t="s">
        <v>1500</v>
      </c>
      <c r="B258" s="45"/>
      <c r="C258" s="46"/>
      <c r="D258" s="41"/>
      <c r="E258" s="41"/>
      <c r="F258" s="42"/>
      <c r="G258" s="43"/>
      <c r="H258" s="43"/>
      <c r="I258" s="36"/>
      <c r="J258" s="121" t="s">
        <v>541</v>
      </c>
    </row>
    <row r="259" spans="1:10" x14ac:dyDescent="0.2">
      <c r="A259" s="44" t="s">
        <v>428</v>
      </c>
      <c r="B259" s="45"/>
      <c r="C259" s="46" t="s">
        <v>195</v>
      </c>
      <c r="D259" s="59">
        <v>116</v>
      </c>
      <c r="E259" s="33">
        <v>341</v>
      </c>
      <c r="F259" s="48">
        <v>77.3</v>
      </c>
      <c r="G259" s="35">
        <v>111.2</v>
      </c>
      <c r="H259" s="35">
        <v>82.8</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18337</v>
      </c>
      <c r="E261" s="33">
        <v>48786</v>
      </c>
      <c r="F261" s="48">
        <v>79.3</v>
      </c>
      <c r="G261" s="35">
        <v>117</v>
      </c>
      <c r="H261" s="35">
        <v>82.9</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6057</v>
      </c>
      <c r="E263" s="33">
        <v>17343</v>
      </c>
      <c r="F263" s="48">
        <v>63.3</v>
      </c>
      <c r="G263" s="35">
        <v>108.7</v>
      </c>
      <c r="H263" s="35">
        <v>67.3</v>
      </c>
      <c r="I263" s="36"/>
      <c r="J263" s="121" t="s">
        <v>543</v>
      </c>
    </row>
    <row r="264" spans="1:10" x14ac:dyDescent="0.2">
      <c r="B264" s="30"/>
      <c r="C264" s="60"/>
      <c r="D264" s="39"/>
      <c r="E264" s="39"/>
      <c r="F264" s="39"/>
      <c r="I264" s="338"/>
    </row>
    <row r="265" spans="1:10" ht="22.5" customHeight="1" x14ac:dyDescent="0.2">
      <c r="A265" s="396" t="s">
        <v>1523</v>
      </c>
      <c r="B265" s="396"/>
      <c r="C265" s="396"/>
      <c r="D265" s="396"/>
      <c r="E265" s="396"/>
      <c r="F265" s="396"/>
      <c r="G265" s="396"/>
      <c r="H265" s="396"/>
      <c r="I265" s="396"/>
      <c r="J265" s="396"/>
    </row>
    <row r="266" spans="1:10" ht="22.5" customHeight="1" x14ac:dyDescent="0.2">
      <c r="A266" s="394" t="s">
        <v>1524</v>
      </c>
      <c r="B266" s="394"/>
      <c r="C266" s="394"/>
      <c r="D266" s="394"/>
      <c r="E266" s="394"/>
      <c r="F266" s="394"/>
      <c r="G266" s="394"/>
      <c r="H266" s="394"/>
      <c r="I266" s="394"/>
      <c r="J266" s="394"/>
    </row>
    <row r="267" spans="1:10" ht="12.75" x14ac:dyDescent="0.2">
      <c r="A267" s="116" t="str">
        <f>$A$1 &amp; " (cd.)"</f>
        <v>TABL. 1. PRODUKCJA WAŻNIEJSZYCH WYROBÓW PRZEMYSŁOWYCH W MARCU 2019 r. (cd.)</v>
      </c>
      <c r="C267" s="14"/>
      <c r="D267" s="14"/>
    </row>
    <row r="268" spans="1:10" ht="12.75" x14ac:dyDescent="0.2">
      <c r="A268" s="117" t="str">
        <f>$A$2 &amp; " (cont.)"</f>
        <v>TABL. 1. PRODUCTION OF MAJOR INDUSTRIAL PRODUCTS IN MARCH 2019 (cont.)</v>
      </c>
      <c r="B268" s="15"/>
    </row>
    <row r="269" spans="1:10" x14ac:dyDescent="0.2">
      <c r="A269" s="381" t="str">
        <f>$A$3</f>
        <v>WYROBY
wg Polskiej Klasyfikacji 
Wyrobów i Usług (PKWiU) / PRODPOL</v>
      </c>
      <c r="B269" s="382"/>
      <c r="C269" s="388" t="str">
        <f>$C$3</f>
        <v xml:space="preserve">Jednostka
miary  </v>
      </c>
      <c r="D269" s="16"/>
      <c r="E269" s="17"/>
      <c r="F269" s="18">
        <f>$F$3</f>
        <v>2019</v>
      </c>
      <c r="G269" s="19"/>
      <c r="H269" s="20"/>
      <c r="I269" s="21"/>
      <c r="J269" s="390" t="str">
        <f>$J$3</f>
        <v xml:space="preserve">PRODUCTS                                                                    by Polish Classification of Products and Services (PKWiU)/PRODPOL </v>
      </c>
    </row>
    <row r="270" spans="1:10" x14ac:dyDescent="0.2">
      <c r="A270" s="383"/>
      <c r="B270" s="384"/>
      <c r="C270" s="389"/>
      <c r="D270" s="22" t="str">
        <f>$D$4</f>
        <v>III</v>
      </c>
      <c r="E270" s="22" t="str">
        <f>$E$4</f>
        <v>I-III</v>
      </c>
      <c r="F270" s="23" t="str">
        <f>$F$4</f>
        <v>III</v>
      </c>
      <c r="G270" s="19"/>
      <c r="H270" s="362" t="str">
        <f>$H$4</f>
        <v>I-III</v>
      </c>
      <c r="I270" s="24"/>
      <c r="J270" s="391"/>
    </row>
    <row r="271" spans="1:10" ht="22.5" x14ac:dyDescent="0.2">
      <c r="A271" s="385"/>
      <c r="B271" s="386"/>
      <c r="C271" s="128" t="str">
        <f>$C$5</f>
        <v>Measure-ment unit</v>
      </c>
      <c r="D271" s="25" t="str">
        <f>$D$5</f>
        <v>Liczby
bezwzględne</v>
      </c>
      <c r="E271" s="82"/>
      <c r="F271" s="25" t="str">
        <f>$F$5</f>
        <v>III 2018=100</v>
      </c>
      <c r="G271" s="25" t="str">
        <f>$G$5</f>
        <v>II 2019=100</v>
      </c>
      <c r="H271" s="362" t="str">
        <f>$H$5</f>
        <v>I-III 2018=100</v>
      </c>
      <c r="I271" s="26"/>
      <c r="J271" s="392"/>
    </row>
    <row r="272" spans="1:10" x14ac:dyDescent="0.2">
      <c r="B272" s="30"/>
      <c r="C272" s="60"/>
      <c r="D272" s="39"/>
      <c r="E272" s="39"/>
      <c r="F272" s="39"/>
      <c r="I272" s="348"/>
    </row>
    <row r="273" spans="1:10" x14ac:dyDescent="0.2">
      <c r="A273" s="387" t="s">
        <v>1435</v>
      </c>
      <c r="B273" s="387"/>
      <c r="C273" s="387"/>
      <c r="D273" s="387"/>
      <c r="E273" s="387"/>
      <c r="F273" s="387"/>
      <c r="G273" s="387"/>
      <c r="H273" s="387"/>
      <c r="I273" s="387"/>
      <c r="J273" s="387"/>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615</v>
      </c>
      <c r="E277" s="33">
        <v>2223</v>
      </c>
      <c r="F277" s="48">
        <v>60.7</v>
      </c>
      <c r="G277" s="35">
        <v>83.9</v>
      </c>
      <c r="H277" s="35">
        <v>75</v>
      </c>
      <c r="J277" s="121" t="s">
        <v>1377</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179</v>
      </c>
      <c r="E280" s="33">
        <v>573</v>
      </c>
      <c r="F280" s="48">
        <v>49.7</v>
      </c>
      <c r="G280" s="35">
        <v>103.5</v>
      </c>
      <c r="H280" s="35">
        <v>56</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3445</v>
      </c>
      <c r="E282" s="33">
        <v>9383</v>
      </c>
      <c r="F282" s="48">
        <v>100.8</v>
      </c>
      <c r="G282" s="35">
        <v>110.8</v>
      </c>
      <c r="H282" s="35">
        <v>88.5</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1525</v>
      </c>
      <c r="B285" s="55"/>
      <c r="C285" s="46" t="s">
        <v>33</v>
      </c>
      <c r="D285" s="33">
        <v>652</v>
      </c>
      <c r="E285" s="33">
        <v>1813</v>
      </c>
      <c r="F285" s="48">
        <v>84.7</v>
      </c>
      <c r="G285" s="35">
        <v>105.2</v>
      </c>
      <c r="H285" s="35">
        <v>77.400000000000006</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399" t="s">
        <v>95</v>
      </c>
      <c r="B288" s="399"/>
      <c r="C288" s="399"/>
      <c r="D288" s="399"/>
      <c r="E288" s="399"/>
      <c r="F288" s="399"/>
      <c r="G288" s="399"/>
      <c r="H288" s="399"/>
      <c r="I288" s="399"/>
      <c r="J288" s="399"/>
    </row>
    <row r="289" spans="1:10" x14ac:dyDescent="0.2">
      <c r="A289" s="400" t="s">
        <v>435</v>
      </c>
      <c r="B289" s="400"/>
      <c r="C289" s="400"/>
      <c r="D289" s="400"/>
      <c r="E289" s="400"/>
      <c r="F289" s="400"/>
      <c r="G289" s="400"/>
      <c r="H289" s="400"/>
      <c r="I289" s="400"/>
      <c r="J289" s="400"/>
    </row>
    <row r="290" spans="1:10" x14ac:dyDescent="0.2">
      <c r="B290" s="45"/>
      <c r="C290" s="14"/>
      <c r="D290" s="39"/>
      <c r="E290" s="39"/>
      <c r="F290" s="39"/>
      <c r="I290" s="36"/>
    </row>
    <row r="291" spans="1:10" ht="12.75" x14ac:dyDescent="0.2">
      <c r="A291" s="44" t="s">
        <v>229</v>
      </c>
      <c r="B291" s="55"/>
      <c r="C291" s="32" t="s">
        <v>819</v>
      </c>
      <c r="D291" s="33">
        <v>295</v>
      </c>
      <c r="E291" s="33">
        <v>842</v>
      </c>
      <c r="F291" s="48">
        <v>98.2</v>
      </c>
      <c r="G291" s="35">
        <v>110.4</v>
      </c>
      <c r="H291" s="35">
        <v>100.4</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266</v>
      </c>
      <c r="E293" s="33">
        <v>757</v>
      </c>
      <c r="F293" s="48">
        <v>98.6</v>
      </c>
      <c r="G293" s="35">
        <v>111</v>
      </c>
      <c r="H293" s="35">
        <v>100.9</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993</v>
      </c>
      <c r="E298" s="33">
        <v>2810</v>
      </c>
      <c r="F298" s="48">
        <v>106.2</v>
      </c>
      <c r="G298" s="35">
        <v>113.1</v>
      </c>
      <c r="H298" s="35">
        <v>102.2</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523</v>
      </c>
      <c r="E301" s="33">
        <v>1452</v>
      </c>
      <c r="F301" s="48">
        <v>110.3</v>
      </c>
      <c r="G301" s="35">
        <v>115.8</v>
      </c>
      <c r="H301" s="35">
        <v>102.2</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1378</v>
      </c>
    </row>
    <row r="304" spans="1:10" ht="12.75" x14ac:dyDescent="0.2">
      <c r="A304" s="44" t="s">
        <v>293</v>
      </c>
      <c r="B304" s="53"/>
      <c r="C304" s="46" t="s">
        <v>818</v>
      </c>
      <c r="D304" s="33">
        <v>62334</v>
      </c>
      <c r="E304" s="33">
        <v>185814</v>
      </c>
      <c r="F304" s="48">
        <v>99.4</v>
      </c>
      <c r="G304" s="35">
        <v>105.8</v>
      </c>
      <c r="H304" s="35">
        <v>102</v>
      </c>
      <c r="J304" s="121" t="s">
        <v>552</v>
      </c>
    </row>
    <row r="305" spans="1:10" ht="12.75" x14ac:dyDescent="0.2">
      <c r="A305" s="30"/>
      <c r="B305" s="53"/>
      <c r="C305" s="46" t="s">
        <v>819</v>
      </c>
      <c r="D305" s="41">
        <v>423</v>
      </c>
      <c r="E305" s="41">
        <v>1224</v>
      </c>
      <c r="F305" s="42">
        <v>101.6</v>
      </c>
      <c r="G305" s="43">
        <v>110.5</v>
      </c>
      <c r="H305" s="43">
        <v>102.2</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1794</v>
      </c>
      <c r="E307" s="33">
        <v>5263</v>
      </c>
      <c r="F307" s="48">
        <v>97.1</v>
      </c>
      <c r="G307" s="35">
        <v>95.5</v>
      </c>
      <c r="H307" s="35">
        <v>89.4</v>
      </c>
      <c r="I307" s="36"/>
      <c r="J307" s="121" t="s">
        <v>555</v>
      </c>
    </row>
    <row r="308" spans="1:10" x14ac:dyDescent="0.2">
      <c r="A308" s="44"/>
      <c r="B308" s="30"/>
      <c r="C308" s="46"/>
      <c r="D308" s="33"/>
      <c r="E308" s="33"/>
      <c r="F308" s="48"/>
      <c r="G308" s="35"/>
      <c r="H308" s="35"/>
      <c r="I308" s="36"/>
      <c r="J308" s="121"/>
    </row>
    <row r="309" spans="1:10" ht="12.75" x14ac:dyDescent="0.2">
      <c r="A309" s="13" t="s">
        <v>1526</v>
      </c>
      <c r="B309" s="58" t="s">
        <v>25</v>
      </c>
      <c r="C309" s="32" t="s">
        <v>819</v>
      </c>
      <c r="D309" s="56">
        <v>8.6</v>
      </c>
      <c r="E309" s="56">
        <v>25.1</v>
      </c>
      <c r="F309" s="42">
        <v>102.5</v>
      </c>
      <c r="G309" s="35">
        <v>111.7</v>
      </c>
      <c r="H309" s="35">
        <v>100.3</v>
      </c>
      <c r="I309" s="36"/>
      <c r="J309" s="121" t="s">
        <v>1527</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1379</v>
      </c>
    </row>
    <row r="312" spans="1:10" ht="12.75" x14ac:dyDescent="0.2">
      <c r="A312" s="44" t="s">
        <v>294</v>
      </c>
      <c r="C312" s="46" t="s">
        <v>818</v>
      </c>
      <c r="D312" s="59">
        <v>137</v>
      </c>
      <c r="E312" s="33">
        <v>384</v>
      </c>
      <c r="F312" s="48">
        <v>118.7</v>
      </c>
      <c r="G312" s="35">
        <v>117.4</v>
      </c>
      <c r="H312" s="35">
        <v>106.5</v>
      </c>
      <c r="J312" s="121" t="s">
        <v>1380</v>
      </c>
    </row>
    <row r="313" spans="1:10" x14ac:dyDescent="0.2">
      <c r="C313" s="46"/>
      <c r="D313" s="41"/>
      <c r="E313" s="41"/>
      <c r="F313" s="42"/>
      <c r="G313" s="43"/>
      <c r="H313" s="43"/>
      <c r="I313" s="36"/>
      <c r="J313" s="121"/>
    </row>
    <row r="314" spans="1:10" ht="12.75" x14ac:dyDescent="0.2">
      <c r="A314" s="13" t="s">
        <v>1528</v>
      </c>
      <c r="B314" s="13" t="s">
        <v>25</v>
      </c>
      <c r="C314" s="46" t="s">
        <v>818</v>
      </c>
      <c r="D314" s="33">
        <v>3817</v>
      </c>
      <c r="E314" s="33">
        <v>12322</v>
      </c>
      <c r="F314" s="48">
        <v>79.599999999999994</v>
      </c>
      <c r="G314" s="35">
        <v>89.4</v>
      </c>
      <c r="H314" s="35">
        <v>84</v>
      </c>
      <c r="J314" s="121" t="s">
        <v>1529</v>
      </c>
    </row>
    <row r="315" spans="1:10" x14ac:dyDescent="0.2">
      <c r="A315" s="30"/>
      <c r="B315" s="27"/>
      <c r="C315" s="46"/>
      <c r="D315" s="42"/>
      <c r="E315" s="41"/>
      <c r="F315" s="42"/>
      <c r="G315" s="43"/>
      <c r="H315" s="43"/>
    </row>
    <row r="316" spans="1:10" ht="12.75" x14ac:dyDescent="0.2">
      <c r="A316" s="305" t="s">
        <v>108</v>
      </c>
      <c r="B316" s="27"/>
      <c r="C316" s="46" t="s">
        <v>818</v>
      </c>
      <c r="D316" s="33">
        <v>1771</v>
      </c>
      <c r="E316" s="33">
        <v>4966</v>
      </c>
      <c r="F316" s="48">
        <v>97.6</v>
      </c>
      <c r="G316" s="43">
        <v>110.2</v>
      </c>
      <c r="H316" s="43">
        <v>97.5</v>
      </c>
      <c r="J316" s="121" t="s">
        <v>556</v>
      </c>
    </row>
    <row r="317" spans="1:10" x14ac:dyDescent="0.2">
      <c r="A317" s="30"/>
      <c r="B317" s="27"/>
      <c r="C317" s="46" t="s">
        <v>195</v>
      </c>
      <c r="D317" s="33">
        <v>1236</v>
      </c>
      <c r="E317" s="33">
        <v>3468</v>
      </c>
      <c r="F317" s="42">
        <v>95.9</v>
      </c>
      <c r="G317" s="43">
        <v>108.7</v>
      </c>
      <c r="H317" s="43">
        <v>97.3</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1530</v>
      </c>
      <c r="B319" s="27" t="s">
        <v>25</v>
      </c>
      <c r="C319" s="46" t="s">
        <v>195</v>
      </c>
      <c r="D319" s="41">
        <v>260</v>
      </c>
      <c r="E319" s="41">
        <v>720</v>
      </c>
      <c r="F319" s="56">
        <v>97</v>
      </c>
      <c r="G319" s="35">
        <v>112.5</v>
      </c>
      <c r="H319" s="35">
        <v>97.8</v>
      </c>
      <c r="I319" s="66"/>
      <c r="J319" s="121" t="s">
        <v>1531</v>
      </c>
    </row>
    <row r="320" spans="1:10" x14ac:dyDescent="0.2">
      <c r="A320" s="44"/>
      <c r="B320" s="27"/>
      <c r="C320" s="46"/>
      <c r="D320" s="41"/>
      <c r="E320" s="41"/>
      <c r="F320" s="41"/>
      <c r="G320" s="43"/>
      <c r="H320" s="35"/>
      <c r="I320" s="66"/>
      <c r="J320" s="121"/>
    </row>
    <row r="321" spans="1:10" x14ac:dyDescent="0.2">
      <c r="A321" s="67" t="s">
        <v>295</v>
      </c>
      <c r="B321" s="27"/>
      <c r="C321" s="46" t="s">
        <v>195</v>
      </c>
      <c r="D321" s="41">
        <v>538</v>
      </c>
      <c r="E321" s="33">
        <v>1564</v>
      </c>
      <c r="F321" s="41">
        <v>91.7</v>
      </c>
      <c r="G321" s="35">
        <v>105.8</v>
      </c>
      <c r="H321" s="35">
        <v>92.3</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83886</v>
      </c>
      <c r="E324" s="33">
        <v>236649</v>
      </c>
      <c r="F324" s="42">
        <v>105.3</v>
      </c>
      <c r="G324" s="35">
        <v>109.6</v>
      </c>
      <c r="H324" s="35">
        <v>103.4</v>
      </c>
      <c r="I324" s="36"/>
      <c r="J324" s="121" t="s">
        <v>244</v>
      </c>
    </row>
    <row r="325" spans="1:10" x14ac:dyDescent="0.2">
      <c r="B325" s="27"/>
      <c r="C325" s="46" t="s">
        <v>195</v>
      </c>
      <c r="D325" s="33">
        <v>7031</v>
      </c>
      <c r="E325" s="33">
        <v>20076</v>
      </c>
      <c r="F325" s="48">
        <v>100.7</v>
      </c>
      <c r="G325" s="43">
        <v>104.4</v>
      </c>
      <c r="H325" s="35">
        <v>100.7</v>
      </c>
      <c r="I325" s="84"/>
      <c r="J325" s="121"/>
    </row>
    <row r="326" spans="1:10" x14ac:dyDescent="0.2">
      <c r="A326" s="339"/>
      <c r="B326" s="339"/>
      <c r="C326" s="339"/>
      <c r="D326" s="84"/>
      <c r="E326" s="85"/>
      <c r="F326" s="84"/>
      <c r="G326" s="84"/>
      <c r="H326" s="84"/>
      <c r="I326" s="338"/>
      <c r="J326" s="340"/>
    </row>
    <row r="327" spans="1:10" ht="22.5" customHeight="1" x14ac:dyDescent="0.2">
      <c r="A327" s="396" t="s">
        <v>1760</v>
      </c>
      <c r="B327" s="396"/>
      <c r="C327" s="396"/>
      <c r="D327" s="396"/>
      <c r="E327" s="396"/>
      <c r="F327" s="396"/>
      <c r="G327" s="396"/>
      <c r="H327" s="396"/>
      <c r="I327" s="396"/>
      <c r="J327" s="396"/>
    </row>
    <row r="328" spans="1:10" ht="22.5" customHeight="1" x14ac:dyDescent="0.2">
      <c r="A328" s="394" t="s">
        <v>1761</v>
      </c>
      <c r="B328" s="394"/>
      <c r="C328" s="394"/>
      <c r="D328" s="394"/>
      <c r="E328" s="394"/>
      <c r="F328" s="394"/>
      <c r="G328" s="394"/>
      <c r="H328" s="394"/>
      <c r="I328" s="394"/>
      <c r="J328" s="394"/>
    </row>
    <row r="329" spans="1:10" ht="12.75" x14ac:dyDescent="0.2">
      <c r="A329" s="116" t="str">
        <f>$A$1 &amp; " (cd.)"</f>
        <v>TABL. 1. PRODUKCJA WAŻNIEJSZYCH WYROBÓW PRZEMYSŁOWYCH W MARCU 2019 r. (cd.)</v>
      </c>
      <c r="C329" s="14"/>
      <c r="D329" s="14"/>
    </row>
    <row r="330" spans="1:10" ht="12.75" x14ac:dyDescent="0.2">
      <c r="A330" s="117" t="str">
        <f>$A$2 &amp; " (cont.)"</f>
        <v>TABL. 1. PRODUCTION OF MAJOR INDUSTRIAL PRODUCTS IN MARCH 2019 (cont.)</v>
      </c>
      <c r="B330" s="15"/>
    </row>
    <row r="331" spans="1:10" x14ac:dyDescent="0.2">
      <c r="A331" s="381" t="str">
        <f>$A$3</f>
        <v>WYROBY
wg Polskiej Klasyfikacji 
Wyrobów i Usług (PKWiU) / PRODPOL</v>
      </c>
      <c r="B331" s="382"/>
      <c r="C331" s="388" t="str">
        <f>$C$3</f>
        <v xml:space="preserve">Jednostka
miary  </v>
      </c>
      <c r="D331" s="16"/>
      <c r="E331" s="17"/>
      <c r="F331" s="18">
        <f>$F$3</f>
        <v>2019</v>
      </c>
      <c r="G331" s="19"/>
      <c r="H331" s="20"/>
      <c r="I331" s="21"/>
      <c r="J331" s="390" t="str">
        <f>$J$3</f>
        <v xml:space="preserve">PRODUCTS                                                                    by Polish Classification of Products and Services (PKWiU)/PRODPOL </v>
      </c>
    </row>
    <row r="332" spans="1:10" x14ac:dyDescent="0.2">
      <c r="A332" s="383"/>
      <c r="B332" s="384"/>
      <c r="C332" s="389"/>
      <c r="D332" s="22" t="str">
        <f>$D$4</f>
        <v>III</v>
      </c>
      <c r="E332" s="22" t="str">
        <f>$E$4</f>
        <v>I-III</v>
      </c>
      <c r="F332" s="23" t="str">
        <f>$F$4</f>
        <v>III</v>
      </c>
      <c r="G332" s="19"/>
      <c r="H332" s="362" t="str">
        <f>$H$4</f>
        <v>I-III</v>
      </c>
      <c r="I332" s="24"/>
      <c r="J332" s="391"/>
    </row>
    <row r="333" spans="1:10" ht="22.5" x14ac:dyDescent="0.2">
      <c r="A333" s="385"/>
      <c r="B333" s="386"/>
      <c r="C333" s="128" t="str">
        <f>$C$5</f>
        <v>Measure-ment unit</v>
      </c>
      <c r="D333" s="25" t="str">
        <f>$D$5</f>
        <v>Liczby
bezwzględne</v>
      </c>
      <c r="E333" s="82"/>
      <c r="F333" s="25" t="str">
        <f>$F$5</f>
        <v>III 2018=100</v>
      </c>
      <c r="G333" s="25" t="str">
        <f>$G$5</f>
        <v>II 2019=100</v>
      </c>
      <c r="H333" s="362" t="str">
        <f>$H$5</f>
        <v>I-III 2018=100</v>
      </c>
      <c r="I333" s="26"/>
      <c r="J333" s="392"/>
    </row>
    <row r="334" spans="1:10" x14ac:dyDescent="0.2">
      <c r="B334" s="45"/>
      <c r="C334" s="94"/>
      <c r="D334" s="39"/>
      <c r="E334" s="95"/>
      <c r="F334" s="95"/>
      <c r="G334" s="21"/>
      <c r="H334" s="21"/>
      <c r="I334" s="338"/>
      <c r="J334" s="121"/>
    </row>
    <row r="335" spans="1:10" x14ac:dyDescent="0.2">
      <c r="A335" s="387" t="s">
        <v>1437</v>
      </c>
      <c r="B335" s="387"/>
      <c r="C335" s="387"/>
      <c r="D335" s="387"/>
      <c r="E335" s="387"/>
      <c r="F335" s="387"/>
      <c r="G335" s="387"/>
      <c r="H335" s="387"/>
      <c r="I335" s="387"/>
      <c r="J335" s="387"/>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94.3</v>
      </c>
      <c r="E339" s="33">
        <v>274</v>
      </c>
      <c r="F339" s="48">
        <v>134.30000000000001</v>
      </c>
      <c r="G339" s="35">
        <v>106.5</v>
      </c>
      <c r="H339" s="35">
        <v>113</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415</v>
      </c>
      <c r="E341" s="33">
        <v>1212</v>
      </c>
      <c r="F341" s="48">
        <v>102.9</v>
      </c>
      <c r="G341" s="35">
        <v>107.2</v>
      </c>
      <c r="H341" s="35">
        <v>101.1</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9">
        <v>5.9</v>
      </c>
      <c r="E345" s="56">
        <v>15.7</v>
      </c>
      <c r="F345" s="48">
        <v>223.2</v>
      </c>
      <c r="G345" s="56">
        <v>120</v>
      </c>
      <c r="H345" s="35">
        <v>92</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1383</v>
      </c>
    </row>
    <row r="348" spans="1:10" x14ac:dyDescent="0.2">
      <c r="A348" s="44" t="s">
        <v>298</v>
      </c>
      <c r="B348" s="30"/>
      <c r="C348" s="46" t="s">
        <v>26</v>
      </c>
      <c r="D348" s="47">
        <v>60.3</v>
      </c>
      <c r="E348" s="33">
        <v>177</v>
      </c>
      <c r="F348" s="48">
        <v>98.1</v>
      </c>
      <c r="G348" s="35">
        <v>107.3</v>
      </c>
      <c r="H348" s="35">
        <v>97</v>
      </c>
      <c r="J348" s="121" t="s">
        <v>1384</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83.4</v>
      </c>
      <c r="E352" s="33">
        <v>236</v>
      </c>
      <c r="F352" s="48">
        <v>107.3</v>
      </c>
      <c r="G352" s="35">
        <v>115.1</v>
      </c>
      <c r="H352" s="35">
        <v>102.3</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197</v>
      </c>
      <c r="E354" s="33">
        <v>595</v>
      </c>
      <c r="F354" s="48">
        <v>106.4</v>
      </c>
      <c r="G354" s="35">
        <v>105.1</v>
      </c>
      <c r="H354" s="35">
        <v>108.4</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14</v>
      </c>
      <c r="E356" s="56">
        <v>37.5</v>
      </c>
      <c r="F356" s="48">
        <v>123.1</v>
      </c>
      <c r="G356" s="35">
        <v>115.4</v>
      </c>
      <c r="H356" s="35">
        <v>118.9</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218</v>
      </c>
      <c r="E358" s="33">
        <v>659</v>
      </c>
      <c r="F358" s="48">
        <v>94.2</v>
      </c>
      <c r="G358" s="35">
        <v>102.6</v>
      </c>
      <c r="H358" s="35">
        <v>91.1</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31.1</v>
      </c>
      <c r="E360" s="56">
        <v>94.3</v>
      </c>
      <c r="F360" s="48">
        <v>94.6</v>
      </c>
      <c r="G360" s="35">
        <v>98.7</v>
      </c>
      <c r="H360" s="35">
        <v>99.2</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2495</v>
      </c>
      <c r="E363" s="33">
        <v>7641</v>
      </c>
      <c r="F363" s="48">
        <v>101.9</v>
      </c>
      <c r="G363" s="35">
        <v>99.4</v>
      </c>
      <c r="H363" s="35">
        <v>109.8</v>
      </c>
      <c r="I363" s="36"/>
      <c r="J363" s="121" t="s">
        <v>1439</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28322</v>
      </c>
      <c r="E366" s="33">
        <v>78433</v>
      </c>
      <c r="F366" s="48">
        <v>97.1</v>
      </c>
      <c r="G366" s="35">
        <v>116.6</v>
      </c>
      <c r="H366" s="35">
        <v>98.2</v>
      </c>
      <c r="I366" s="36"/>
      <c r="J366" s="121" t="s">
        <v>569</v>
      </c>
    </row>
    <row r="367" spans="1:10" x14ac:dyDescent="0.2">
      <c r="B367" s="45"/>
      <c r="C367" s="46" t="s">
        <v>195</v>
      </c>
      <c r="D367" s="33">
        <v>720010</v>
      </c>
      <c r="E367" s="33">
        <v>1981640</v>
      </c>
      <c r="F367" s="48">
        <v>97.4</v>
      </c>
      <c r="G367" s="35">
        <v>120.4</v>
      </c>
      <c r="H367" s="35">
        <v>97.3</v>
      </c>
      <c r="J367" s="121"/>
    </row>
    <row r="368" spans="1:10" x14ac:dyDescent="0.2">
      <c r="A368" s="30"/>
      <c r="B368" s="30"/>
      <c r="C368" s="60"/>
      <c r="D368" s="39"/>
      <c r="E368" s="39"/>
      <c r="F368" s="39"/>
      <c r="I368" s="341"/>
    </row>
    <row r="369" spans="1:10" x14ac:dyDescent="0.2">
      <c r="A369" s="380" t="s">
        <v>96</v>
      </c>
      <c r="B369" s="380"/>
      <c r="C369" s="380"/>
      <c r="D369" s="380"/>
      <c r="E369" s="380"/>
      <c r="F369" s="380"/>
      <c r="G369" s="380"/>
      <c r="H369" s="380"/>
      <c r="I369" s="380"/>
      <c r="J369" s="380"/>
    </row>
    <row r="370" spans="1:10" x14ac:dyDescent="0.2">
      <c r="A370" s="393" t="s">
        <v>1441</v>
      </c>
      <c r="B370" s="393"/>
      <c r="C370" s="393"/>
      <c r="D370" s="393"/>
      <c r="E370" s="393"/>
      <c r="F370" s="393"/>
      <c r="G370" s="393"/>
      <c r="H370" s="393"/>
      <c r="I370" s="393"/>
      <c r="J370" s="393"/>
    </row>
    <row r="371" spans="1:10" x14ac:dyDescent="0.2">
      <c r="A371" s="54"/>
      <c r="B371" s="45"/>
      <c r="C371" s="14"/>
      <c r="D371" s="39"/>
      <c r="E371" s="39"/>
      <c r="F371" s="39"/>
      <c r="I371" s="36"/>
    </row>
    <row r="372" spans="1:10" ht="12.75" x14ac:dyDescent="0.2">
      <c r="A372" s="30" t="s">
        <v>821</v>
      </c>
      <c r="B372" s="30" t="s">
        <v>25</v>
      </c>
      <c r="C372" s="46" t="s">
        <v>26</v>
      </c>
      <c r="D372" s="51">
        <v>781</v>
      </c>
      <c r="E372" s="33">
        <v>2256</v>
      </c>
      <c r="F372" s="48">
        <v>95.9</v>
      </c>
      <c r="G372" s="35">
        <v>114.5</v>
      </c>
      <c r="H372" s="35">
        <v>94.9</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368</v>
      </c>
      <c r="E374" s="33">
        <v>1109</v>
      </c>
      <c r="F374" s="48">
        <v>93.2</v>
      </c>
      <c r="G374" s="35">
        <v>107.4</v>
      </c>
      <c r="H374" s="35">
        <v>98</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1108</v>
      </c>
      <c r="E376" s="33">
        <v>3155</v>
      </c>
      <c r="F376" s="48">
        <v>102.8</v>
      </c>
      <c r="G376" s="35">
        <v>107.9</v>
      </c>
      <c r="H376" s="35">
        <v>103.4</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369</v>
      </c>
      <c r="E378" s="33">
        <v>1266</v>
      </c>
      <c r="F378" s="48">
        <v>83.6</v>
      </c>
      <c r="G378" s="35">
        <v>84.2</v>
      </c>
      <c r="H378" s="35">
        <v>97.6</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31.2</v>
      </c>
      <c r="E381" s="33">
        <v>121</v>
      </c>
      <c r="F381" s="48">
        <v>47</v>
      </c>
      <c r="G381" s="35">
        <v>80.3</v>
      </c>
      <c r="H381" s="35">
        <v>58.6</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338</v>
      </c>
      <c r="E383" s="33">
        <v>1146</v>
      </c>
      <c r="F383" s="48">
        <v>90.1</v>
      </c>
      <c r="G383" s="35">
        <v>84.5</v>
      </c>
      <c r="H383" s="35">
        <v>104.9</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4.3</v>
      </c>
      <c r="E385" s="56">
        <v>13.7</v>
      </c>
      <c r="F385" s="48">
        <v>84.8</v>
      </c>
      <c r="G385" s="35">
        <v>91</v>
      </c>
      <c r="H385" s="35">
        <v>86.7</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50.6</v>
      </c>
      <c r="E387" s="33">
        <v>140</v>
      </c>
      <c r="F387" s="48">
        <v>102.9</v>
      </c>
      <c r="G387" s="35">
        <v>113.6</v>
      </c>
      <c r="H387" s="35">
        <v>106.5</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47">
        <v>71.099999999999994</v>
      </c>
      <c r="E389" s="56">
        <v>93.5</v>
      </c>
      <c r="F389" s="48">
        <v>189.9</v>
      </c>
      <c r="G389" s="35">
        <v>469.2</v>
      </c>
      <c r="H389" s="35">
        <v>166.2</v>
      </c>
      <c r="J389" s="121" t="s">
        <v>574</v>
      </c>
    </row>
    <row r="390" spans="1:10" x14ac:dyDescent="0.2">
      <c r="A390" s="44"/>
      <c r="B390" s="40"/>
      <c r="C390" s="60"/>
      <c r="D390" s="47"/>
      <c r="E390" s="81"/>
      <c r="F390" s="34"/>
      <c r="G390" s="66"/>
      <c r="H390" s="66"/>
      <c r="J390" s="121"/>
    </row>
    <row r="391" spans="1:10" ht="22.5" customHeight="1" x14ac:dyDescent="0.2">
      <c r="A391" s="396" t="s">
        <v>1166</v>
      </c>
      <c r="B391" s="396"/>
      <c r="C391" s="396"/>
      <c r="D391" s="396"/>
      <c r="E391" s="396"/>
      <c r="F391" s="396"/>
      <c r="G391" s="396"/>
      <c r="H391" s="396"/>
      <c r="I391" s="396"/>
      <c r="J391" s="396"/>
    </row>
    <row r="392" spans="1:10" ht="22.5" customHeight="1" x14ac:dyDescent="0.2">
      <c r="A392" s="394" t="s">
        <v>1443</v>
      </c>
      <c r="B392" s="394"/>
      <c r="C392" s="394"/>
      <c r="D392" s="394"/>
      <c r="E392" s="394"/>
      <c r="F392" s="394"/>
      <c r="G392" s="394"/>
      <c r="H392" s="394"/>
      <c r="I392" s="394"/>
      <c r="J392" s="394"/>
    </row>
    <row r="393" spans="1:10" ht="12.75" x14ac:dyDescent="0.2">
      <c r="A393" s="116" t="str">
        <f>$A$1 &amp; " (cd.)"</f>
        <v>TABL. 1. PRODUKCJA WAŻNIEJSZYCH WYROBÓW PRZEMYSŁOWYCH W MARCU 2019 r. (cd.)</v>
      </c>
      <c r="C393" s="14"/>
      <c r="D393" s="14"/>
    </row>
    <row r="394" spans="1:10" ht="12.75" x14ac:dyDescent="0.2">
      <c r="A394" s="117" t="str">
        <f>$A$2 &amp; " (cont.)"</f>
        <v>TABL. 1. PRODUCTION OF MAJOR INDUSTRIAL PRODUCTS IN MARCH 2019 (cont.)</v>
      </c>
      <c r="B394" s="15"/>
    </row>
    <row r="395" spans="1:10" x14ac:dyDescent="0.2">
      <c r="A395" s="381" t="str">
        <f>$A$3</f>
        <v>WYROBY
wg Polskiej Klasyfikacji 
Wyrobów i Usług (PKWiU) / PRODPOL</v>
      </c>
      <c r="B395" s="382"/>
      <c r="C395" s="388" t="str">
        <f>$C$3</f>
        <v xml:space="preserve">Jednostka
miary  </v>
      </c>
      <c r="D395" s="16"/>
      <c r="E395" s="17"/>
      <c r="F395" s="18">
        <f>$F$3</f>
        <v>2019</v>
      </c>
      <c r="G395" s="19"/>
      <c r="H395" s="20"/>
      <c r="I395" s="21"/>
      <c r="J395" s="390" t="str">
        <f>$J$3</f>
        <v xml:space="preserve">PRODUCTS                                                                    by Polish Classification of Products and Services (PKWiU)/PRODPOL </v>
      </c>
    </row>
    <row r="396" spans="1:10" x14ac:dyDescent="0.2">
      <c r="A396" s="383"/>
      <c r="B396" s="384"/>
      <c r="C396" s="389"/>
      <c r="D396" s="22" t="str">
        <f>$D$4</f>
        <v>III</v>
      </c>
      <c r="E396" s="22" t="str">
        <f>$E$4</f>
        <v>I-III</v>
      </c>
      <c r="F396" s="23" t="str">
        <f>$F$4</f>
        <v>III</v>
      </c>
      <c r="G396" s="19"/>
      <c r="H396" s="362" t="str">
        <f>$H$4</f>
        <v>I-III</v>
      </c>
      <c r="I396" s="24"/>
      <c r="J396" s="391"/>
    </row>
    <row r="397" spans="1:10" ht="22.5" x14ac:dyDescent="0.2">
      <c r="A397" s="385"/>
      <c r="B397" s="386"/>
      <c r="C397" s="128" t="str">
        <f>$C$5</f>
        <v>Measure-ment unit</v>
      </c>
      <c r="D397" s="25" t="str">
        <f>$D$5</f>
        <v>Liczby
bezwzględne</v>
      </c>
      <c r="E397" s="82"/>
      <c r="F397" s="25" t="str">
        <f>$F$5</f>
        <v>III 2018=100</v>
      </c>
      <c r="G397" s="25" t="str">
        <f>$G$5</f>
        <v>II 2019=100</v>
      </c>
      <c r="H397" s="362" t="str">
        <f>$H$5</f>
        <v>I-III 2018=100</v>
      </c>
      <c r="I397" s="26"/>
      <c r="J397" s="392"/>
    </row>
    <row r="398" spans="1:10" ht="9.9499999999999993" customHeight="1" x14ac:dyDescent="0.2">
      <c r="A398" s="30"/>
      <c r="B398" s="30"/>
      <c r="C398" s="60"/>
      <c r="D398" s="39"/>
      <c r="E398" s="39"/>
      <c r="F398" s="39"/>
      <c r="I398" s="338"/>
    </row>
    <row r="399" spans="1:10" x14ac:dyDescent="0.2">
      <c r="A399" s="387" t="s">
        <v>1444</v>
      </c>
      <c r="B399" s="387"/>
      <c r="C399" s="387"/>
      <c r="D399" s="387"/>
      <c r="E399" s="387"/>
      <c r="F399" s="387"/>
      <c r="G399" s="387"/>
      <c r="H399" s="387"/>
      <c r="I399" s="387"/>
      <c r="J399" s="387"/>
    </row>
    <row r="400" spans="1:10" ht="9.9499999999999993" customHeight="1" x14ac:dyDescent="0.2">
      <c r="A400" s="30"/>
      <c r="B400" s="31"/>
      <c r="C400" s="60"/>
      <c r="D400" s="14"/>
      <c r="E400" s="14"/>
      <c r="I400" s="36"/>
    </row>
    <row r="401" spans="1:10" x14ac:dyDescent="0.2">
      <c r="A401" s="44" t="s">
        <v>113</v>
      </c>
      <c r="B401" s="27"/>
      <c r="C401" s="46" t="s">
        <v>26</v>
      </c>
      <c r="D401" s="51">
        <v>147</v>
      </c>
      <c r="E401" s="33">
        <v>466</v>
      </c>
      <c r="F401" s="48">
        <v>107.4</v>
      </c>
      <c r="G401" s="35">
        <v>98.6</v>
      </c>
      <c r="H401" s="35">
        <v>102.3</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20.5</v>
      </c>
      <c r="E403" s="56">
        <v>60.4</v>
      </c>
      <c r="F403" s="48">
        <v>94.3</v>
      </c>
      <c r="G403" s="35">
        <v>109.7</v>
      </c>
      <c r="H403" s="35">
        <v>97.5</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4.8</v>
      </c>
      <c r="E406" s="56">
        <v>15.4</v>
      </c>
      <c r="F406" s="48">
        <v>74.5</v>
      </c>
      <c r="G406" s="35">
        <v>91.8</v>
      </c>
      <c r="H406" s="35">
        <v>90.1</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30.1</v>
      </c>
      <c r="E410" s="56">
        <v>90</v>
      </c>
      <c r="F410" s="48">
        <v>90.1</v>
      </c>
      <c r="G410" s="35">
        <v>119</v>
      </c>
      <c r="H410" s="35">
        <v>93.1</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244</v>
      </c>
      <c r="E413" s="41">
        <v>757</v>
      </c>
      <c r="F413" s="42">
        <v>89.5</v>
      </c>
      <c r="G413" s="35">
        <v>102.9</v>
      </c>
      <c r="H413" s="35">
        <v>97</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46.2</v>
      </c>
      <c r="E415" s="33">
        <v>134</v>
      </c>
      <c r="F415" s="48">
        <v>98.9</v>
      </c>
      <c r="G415" s="35">
        <v>119.2</v>
      </c>
      <c r="H415" s="35">
        <v>96.5</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42.1</v>
      </c>
      <c r="E417" s="59">
        <v>102</v>
      </c>
      <c r="F417" s="48">
        <v>161</v>
      </c>
      <c r="G417" s="35">
        <v>166.9</v>
      </c>
      <c r="H417" s="35">
        <v>114.8</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6154</v>
      </c>
      <c r="E419" s="33">
        <v>16805</v>
      </c>
      <c r="F419" s="48">
        <v>123.1</v>
      </c>
      <c r="G419" s="35">
        <v>128.4</v>
      </c>
      <c r="H419" s="35">
        <v>114.6</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871</v>
      </c>
      <c r="E421" s="33">
        <v>2837</v>
      </c>
      <c r="F421" s="48">
        <v>72.3</v>
      </c>
      <c r="G421" s="35">
        <v>87.6</v>
      </c>
      <c r="H421" s="35">
        <v>64.2</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4166</v>
      </c>
      <c r="E423" s="33">
        <v>12336</v>
      </c>
      <c r="F423" s="48">
        <v>101.3</v>
      </c>
      <c r="G423" s="35">
        <v>106</v>
      </c>
      <c r="H423" s="35">
        <v>100.1</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501</v>
      </c>
      <c r="E425" s="33">
        <v>1904</v>
      </c>
      <c r="F425" s="48">
        <v>46.3</v>
      </c>
      <c r="G425" s="35">
        <v>87.7</v>
      </c>
      <c r="H425" s="35">
        <v>68.7</v>
      </c>
      <c r="J425" s="121" t="s">
        <v>1167</v>
      </c>
    </row>
    <row r="426" spans="1:10" x14ac:dyDescent="0.2">
      <c r="A426" s="61"/>
      <c r="B426" s="62"/>
      <c r="C426" s="46"/>
      <c r="D426" s="42"/>
      <c r="E426" s="41"/>
      <c r="F426" s="42"/>
      <c r="G426" s="43"/>
      <c r="H426" s="43"/>
      <c r="I426" s="36"/>
      <c r="J426" s="121"/>
    </row>
    <row r="427" spans="1:10" x14ac:dyDescent="0.2">
      <c r="A427" s="306" t="s">
        <v>119</v>
      </c>
      <c r="B427" s="30"/>
      <c r="C427" s="46" t="s">
        <v>26</v>
      </c>
      <c r="D427" s="47">
        <v>14.9</v>
      </c>
      <c r="E427" s="56">
        <v>43.9</v>
      </c>
      <c r="F427" s="48">
        <v>97.2</v>
      </c>
      <c r="G427" s="35">
        <v>112</v>
      </c>
      <c r="H427" s="35">
        <v>100.3</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219</v>
      </c>
      <c r="E430" s="33">
        <v>646</v>
      </c>
      <c r="F430" s="48">
        <v>113.6</v>
      </c>
      <c r="G430" s="35">
        <v>107.6</v>
      </c>
      <c r="H430" s="35">
        <v>105.8</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251</v>
      </c>
      <c r="E433" s="41">
        <v>720</v>
      </c>
      <c r="F433" s="48">
        <v>109</v>
      </c>
      <c r="G433" s="43">
        <v>113.7</v>
      </c>
      <c r="H433" s="43">
        <v>99.7</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8.8000000000000007</v>
      </c>
      <c r="E436" s="56">
        <v>26.6</v>
      </c>
      <c r="F436" s="48">
        <v>93.2</v>
      </c>
      <c r="G436" s="43">
        <v>103.7</v>
      </c>
      <c r="H436" s="35">
        <v>99.2</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38"/>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196</v>
      </c>
      <c r="E441" s="33">
        <v>570</v>
      </c>
      <c r="F441" s="48">
        <v>113.6</v>
      </c>
      <c r="G441" s="35">
        <v>108.4</v>
      </c>
      <c r="H441" s="35">
        <v>107.5</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41.2</v>
      </c>
      <c r="E443" s="33">
        <v>125</v>
      </c>
      <c r="F443" s="48">
        <v>116.3</v>
      </c>
      <c r="G443" s="35">
        <v>100.2</v>
      </c>
      <c r="H443" s="35">
        <v>118.3</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36.299999999999997</v>
      </c>
      <c r="E445" s="59">
        <v>113</v>
      </c>
      <c r="F445" s="48">
        <v>96.2</v>
      </c>
      <c r="G445" s="35">
        <v>114.7</v>
      </c>
      <c r="H445" s="35">
        <v>110.9</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305</v>
      </c>
      <c r="E447" s="33">
        <v>858</v>
      </c>
      <c r="F447" s="48">
        <v>105.5</v>
      </c>
      <c r="G447" s="35">
        <v>115.4</v>
      </c>
      <c r="H447" s="35">
        <v>101.3</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33.799999999999997</v>
      </c>
      <c r="E450" s="59">
        <v>100</v>
      </c>
      <c r="F450" s="48">
        <v>96.4</v>
      </c>
      <c r="G450" s="35">
        <v>106.9</v>
      </c>
      <c r="H450" s="35">
        <v>99.4</v>
      </c>
      <c r="J450" s="121" t="s">
        <v>591</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14.7</v>
      </c>
      <c r="E452" s="56">
        <v>42.4</v>
      </c>
      <c r="F452" s="48">
        <v>149.5</v>
      </c>
      <c r="G452" s="35">
        <v>101.9</v>
      </c>
      <c r="H452" s="35">
        <v>133.9</v>
      </c>
      <c r="J452" s="121" t="s">
        <v>592</v>
      </c>
    </row>
    <row r="453" spans="1:10" ht="9.9499999999999993" customHeight="1" x14ac:dyDescent="0.2">
      <c r="B453" s="45"/>
      <c r="C453" s="46"/>
      <c r="D453" s="42"/>
      <c r="E453" s="41"/>
      <c r="F453" s="42"/>
      <c r="G453" s="43"/>
      <c r="H453" s="43"/>
      <c r="I453" s="36"/>
      <c r="J453" s="121"/>
    </row>
    <row r="454" spans="1:10" x14ac:dyDescent="0.2">
      <c r="A454" s="44" t="s">
        <v>1170</v>
      </c>
      <c r="B454" s="30"/>
      <c r="C454" s="46" t="s">
        <v>26</v>
      </c>
      <c r="D454" s="47">
        <v>9.5</v>
      </c>
      <c r="E454" s="56">
        <v>25.1</v>
      </c>
      <c r="F454" s="48">
        <v>194.3</v>
      </c>
      <c r="G454" s="35">
        <v>115.4</v>
      </c>
      <c r="H454" s="35">
        <v>141.19999999999999</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19.7</v>
      </c>
      <c r="E457" s="56">
        <v>68.7</v>
      </c>
      <c r="F457" s="48">
        <v>71.5</v>
      </c>
      <c r="G457" s="35">
        <v>90.1</v>
      </c>
      <c r="H457" s="35">
        <v>90.5</v>
      </c>
      <c r="J457" s="121" t="s">
        <v>594</v>
      </c>
    </row>
    <row r="458" spans="1:10" x14ac:dyDescent="0.2">
      <c r="C458" s="46"/>
      <c r="D458" s="42"/>
      <c r="E458" s="59"/>
      <c r="F458" s="42"/>
      <c r="G458" s="43"/>
      <c r="H458" s="43"/>
      <c r="I458" s="36"/>
      <c r="J458" s="121"/>
    </row>
    <row r="459" spans="1:10" x14ac:dyDescent="0.2">
      <c r="A459" s="44" t="s">
        <v>311</v>
      </c>
      <c r="C459" s="46" t="s">
        <v>26</v>
      </c>
      <c r="D459" s="47">
        <v>31</v>
      </c>
      <c r="E459" s="56">
        <v>82.5</v>
      </c>
      <c r="F459" s="48">
        <v>139.69999999999999</v>
      </c>
      <c r="G459" s="35">
        <v>116.9</v>
      </c>
      <c r="H459" s="35">
        <v>110.8</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23.2</v>
      </c>
      <c r="E461" s="56">
        <v>71.900000000000006</v>
      </c>
      <c r="F461" s="48">
        <v>95.8</v>
      </c>
      <c r="G461" s="35">
        <v>98.9</v>
      </c>
      <c r="H461" s="35">
        <v>99.4</v>
      </c>
      <c r="J461" s="121" t="s">
        <v>844</v>
      </c>
    </row>
    <row r="462" spans="1:10" x14ac:dyDescent="0.2">
      <c r="A462" s="40"/>
      <c r="B462" s="40"/>
      <c r="C462" s="60"/>
      <c r="D462" s="39"/>
      <c r="E462" s="65"/>
      <c r="F462" s="39"/>
      <c r="G462" s="14"/>
      <c r="H462" s="14"/>
      <c r="I462" s="66"/>
      <c r="J462" s="121"/>
    </row>
    <row r="463" spans="1:10" x14ac:dyDescent="0.2">
      <c r="A463" s="395" t="s">
        <v>958</v>
      </c>
      <c r="B463" s="395"/>
      <c r="C463" s="395"/>
      <c r="D463" s="395"/>
      <c r="E463" s="395"/>
      <c r="F463" s="395"/>
      <c r="G463" s="395"/>
      <c r="H463" s="395"/>
      <c r="I463" s="395"/>
      <c r="J463" s="395"/>
    </row>
    <row r="464" spans="1:10" x14ac:dyDescent="0.2">
      <c r="A464" s="406" t="s">
        <v>959</v>
      </c>
      <c r="B464" s="406"/>
      <c r="C464" s="406"/>
      <c r="D464" s="406"/>
      <c r="E464" s="406"/>
      <c r="F464" s="406"/>
      <c r="G464" s="406"/>
      <c r="H464" s="406"/>
      <c r="I464" s="406"/>
      <c r="J464" s="406"/>
    </row>
    <row r="465" spans="1:10" ht="12.75" x14ac:dyDescent="0.2">
      <c r="A465" s="116" t="str">
        <f>$A$1 &amp; " (cd.)"</f>
        <v>TABL. 1. PRODUKCJA WAŻNIEJSZYCH WYROBÓW PRZEMYSŁOWYCH W MARCU 2019 r. (cd.)</v>
      </c>
      <c r="C465" s="14"/>
      <c r="D465" s="14"/>
    </row>
    <row r="466" spans="1:10" ht="12.75" x14ac:dyDescent="0.2">
      <c r="A466" s="117" t="str">
        <f>$A$2 &amp; " (cont.)"</f>
        <v>TABL. 1. PRODUCTION OF MAJOR INDUSTRIAL PRODUCTS IN MARCH 2019 (cont.)</v>
      </c>
      <c r="B466" s="15"/>
    </row>
    <row r="467" spans="1:10" x14ac:dyDescent="0.2">
      <c r="A467" s="381" t="str">
        <f>$A$3</f>
        <v>WYROBY
wg Polskiej Klasyfikacji 
Wyrobów i Usług (PKWiU) / PRODPOL</v>
      </c>
      <c r="B467" s="382"/>
      <c r="C467" s="388" t="str">
        <f>$C$3</f>
        <v xml:space="preserve">Jednostka
miary  </v>
      </c>
      <c r="D467" s="16"/>
      <c r="E467" s="17"/>
      <c r="F467" s="18">
        <f>$F$3</f>
        <v>2019</v>
      </c>
      <c r="G467" s="19"/>
      <c r="H467" s="20"/>
      <c r="I467" s="21"/>
      <c r="J467" s="390" t="str">
        <f>$J$3</f>
        <v xml:space="preserve">PRODUCTS                                                                    by Polish Classification of Products and Services (PKWiU)/PRODPOL </v>
      </c>
    </row>
    <row r="468" spans="1:10" x14ac:dyDescent="0.2">
      <c r="A468" s="383"/>
      <c r="B468" s="384"/>
      <c r="C468" s="389"/>
      <c r="D468" s="22" t="str">
        <f>$D$4</f>
        <v>III</v>
      </c>
      <c r="E468" s="22" t="str">
        <f>$E$4</f>
        <v>I-III</v>
      </c>
      <c r="F468" s="23" t="str">
        <f>$F$4</f>
        <v>III</v>
      </c>
      <c r="G468" s="19"/>
      <c r="H468" s="362" t="str">
        <f>$H$4</f>
        <v>I-III</v>
      </c>
      <c r="I468" s="24"/>
      <c r="J468" s="391"/>
    </row>
    <row r="469" spans="1:10" ht="22.5" x14ac:dyDescent="0.2">
      <c r="A469" s="385"/>
      <c r="B469" s="386"/>
      <c r="C469" s="128" t="str">
        <f>$C$5</f>
        <v>Measure-ment unit</v>
      </c>
      <c r="D469" s="25" t="str">
        <f>$D$5</f>
        <v>Liczby
bezwzględne</v>
      </c>
      <c r="E469" s="82"/>
      <c r="F469" s="25" t="str">
        <f>$F$5</f>
        <v>III 2018=100</v>
      </c>
      <c r="G469" s="25" t="str">
        <f>$G$5</f>
        <v>II 2019=100</v>
      </c>
      <c r="H469" s="362" t="str">
        <f>$H$5</f>
        <v>I-III 2018=100</v>
      </c>
      <c r="I469" s="26"/>
      <c r="J469" s="392"/>
    </row>
    <row r="470" spans="1:10" x14ac:dyDescent="0.2">
      <c r="A470" s="315"/>
      <c r="B470" s="49"/>
      <c r="C470" s="60"/>
      <c r="D470" s="39"/>
      <c r="E470" s="39"/>
      <c r="F470" s="39"/>
      <c r="G470" s="14"/>
      <c r="H470" s="14"/>
      <c r="J470" s="316"/>
    </row>
    <row r="471" spans="1:10" x14ac:dyDescent="0.2">
      <c r="A471" s="387" t="s">
        <v>1449</v>
      </c>
      <c r="B471" s="387"/>
      <c r="C471" s="387"/>
      <c r="D471" s="387"/>
      <c r="E471" s="387"/>
      <c r="F471" s="387"/>
      <c r="G471" s="387"/>
      <c r="H471" s="387"/>
      <c r="I471" s="387"/>
      <c r="J471" s="387"/>
    </row>
    <row r="472" spans="1:10" x14ac:dyDescent="0.2">
      <c r="A472" s="97"/>
      <c r="B472" s="30"/>
      <c r="C472" s="60"/>
      <c r="D472" s="39"/>
      <c r="E472" s="39"/>
      <c r="F472" s="39"/>
      <c r="G472" s="14"/>
      <c r="H472" s="14"/>
      <c r="I472" s="338"/>
      <c r="J472" s="121"/>
    </row>
    <row r="473" spans="1:10" x14ac:dyDescent="0.2">
      <c r="A473" s="44" t="s">
        <v>316</v>
      </c>
      <c r="B473" s="40"/>
      <c r="C473" s="46" t="s">
        <v>29</v>
      </c>
      <c r="D473" s="51">
        <v>6027</v>
      </c>
      <c r="E473" s="33">
        <v>15734</v>
      </c>
      <c r="F473" s="48">
        <v>116.5</v>
      </c>
      <c r="G473" s="35">
        <v>114.9</v>
      </c>
      <c r="H473" s="35">
        <v>115.8</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1387</v>
      </c>
    </row>
    <row r="476" spans="1:10" x14ac:dyDescent="0.2">
      <c r="A476" s="44" t="s">
        <v>312</v>
      </c>
      <c r="B476" s="40"/>
      <c r="C476" s="46" t="s">
        <v>29</v>
      </c>
      <c r="D476" s="51">
        <v>116251</v>
      </c>
      <c r="E476" s="33">
        <v>302910</v>
      </c>
      <c r="F476" s="48">
        <v>112.1</v>
      </c>
      <c r="G476" s="35">
        <v>123.1</v>
      </c>
      <c r="H476" s="35">
        <v>109</v>
      </c>
      <c r="J476" s="121" t="s">
        <v>1386</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20" t="s">
        <v>1227</v>
      </c>
      <c r="B479" s="49"/>
      <c r="C479" s="46"/>
      <c r="D479" s="51"/>
      <c r="E479" s="33"/>
      <c r="F479" s="42"/>
      <c r="G479" s="43"/>
      <c r="H479" s="43"/>
      <c r="J479" s="14"/>
    </row>
    <row r="480" spans="1:10" x14ac:dyDescent="0.2">
      <c r="A480" s="317" t="s">
        <v>1183</v>
      </c>
      <c r="B480" s="49"/>
      <c r="C480" s="46"/>
      <c r="D480" s="51"/>
      <c r="E480" s="33"/>
      <c r="F480" s="42"/>
      <c r="G480" s="43"/>
      <c r="H480" s="43"/>
      <c r="J480" s="316" t="s">
        <v>1229</v>
      </c>
    </row>
    <row r="481" spans="1:10" x14ac:dyDescent="0.2">
      <c r="A481" s="317" t="s">
        <v>1245</v>
      </c>
      <c r="B481" s="49"/>
      <c r="C481" s="46"/>
      <c r="D481" s="51"/>
      <c r="E481" s="33"/>
      <c r="F481" s="42"/>
      <c r="G481" s="43"/>
      <c r="H481" s="43"/>
      <c r="J481" s="316" t="s">
        <v>1247</v>
      </c>
    </row>
    <row r="482" spans="1:10" x14ac:dyDescent="0.2">
      <c r="A482" s="317" t="s">
        <v>1246</v>
      </c>
      <c r="B482" s="49"/>
      <c r="C482" s="46"/>
      <c r="D482" s="51"/>
      <c r="E482" s="33"/>
      <c r="F482" s="42"/>
      <c r="G482" s="43"/>
      <c r="H482" s="43"/>
      <c r="J482" s="316" t="s">
        <v>1249</v>
      </c>
    </row>
    <row r="483" spans="1:10" x14ac:dyDescent="0.2">
      <c r="A483" s="318" t="s">
        <v>1252</v>
      </c>
      <c r="B483" s="49"/>
      <c r="C483" s="319" t="s">
        <v>29</v>
      </c>
      <c r="D483" s="51">
        <v>34134</v>
      </c>
      <c r="E483" s="33">
        <v>87914</v>
      </c>
      <c r="F483" s="42">
        <v>113.4</v>
      </c>
      <c r="G483" s="43">
        <v>120.8</v>
      </c>
      <c r="H483" s="43">
        <v>111.6</v>
      </c>
      <c r="J483" s="316" t="s">
        <v>1248</v>
      </c>
    </row>
    <row r="484" spans="1:10" x14ac:dyDescent="0.2">
      <c r="A484" s="30"/>
      <c r="B484" s="49"/>
      <c r="C484" s="46" t="s">
        <v>1188</v>
      </c>
      <c r="D484" s="51">
        <v>254023</v>
      </c>
      <c r="E484" s="33">
        <v>652996</v>
      </c>
      <c r="F484" s="42">
        <v>114.9</v>
      </c>
      <c r="G484" s="43">
        <v>120.7</v>
      </c>
      <c r="H484" s="43">
        <v>112.7</v>
      </c>
      <c r="J484" s="121"/>
    </row>
    <row r="485" spans="1:10" x14ac:dyDescent="0.2">
      <c r="A485" s="320" t="s">
        <v>1189</v>
      </c>
      <c r="B485" s="49"/>
      <c r="C485" s="46"/>
      <c r="D485" s="51"/>
      <c r="E485" s="33"/>
      <c r="F485" s="42"/>
      <c r="G485" s="43"/>
      <c r="H485" s="43"/>
      <c r="J485" s="316" t="s">
        <v>1253</v>
      </c>
    </row>
    <row r="486" spans="1:10" x14ac:dyDescent="0.2">
      <c r="A486" s="317" t="s">
        <v>1206</v>
      </c>
      <c r="B486" s="49"/>
      <c r="C486" s="46"/>
      <c r="D486" s="51"/>
      <c r="E486" s="33"/>
      <c r="F486" s="42"/>
      <c r="G486" s="43"/>
      <c r="H486" s="43"/>
      <c r="J486" s="316" t="s">
        <v>1255</v>
      </c>
    </row>
    <row r="487" spans="1:10" x14ac:dyDescent="0.2">
      <c r="A487" s="317" t="s">
        <v>1207</v>
      </c>
      <c r="B487" s="49"/>
      <c r="C487" s="46"/>
      <c r="D487" s="51"/>
      <c r="E487" s="33"/>
      <c r="F487" s="42"/>
      <c r="G487" s="43"/>
      <c r="H487" s="43"/>
      <c r="J487" s="316" t="s">
        <v>1254</v>
      </c>
    </row>
    <row r="488" spans="1:10" x14ac:dyDescent="0.2">
      <c r="A488" s="315" t="s">
        <v>1250</v>
      </c>
      <c r="B488" s="49"/>
      <c r="C488" s="46"/>
      <c r="D488" s="51"/>
      <c r="E488" s="33"/>
      <c r="F488" s="42"/>
      <c r="G488" s="43"/>
      <c r="H488" s="43"/>
      <c r="J488" s="316" t="s">
        <v>1256</v>
      </c>
    </row>
    <row r="489" spans="1:10" x14ac:dyDescent="0.2">
      <c r="A489" s="315" t="s">
        <v>1251</v>
      </c>
      <c r="B489" s="49"/>
      <c r="C489" s="46"/>
      <c r="D489" s="51"/>
      <c r="E489" s="33"/>
      <c r="F489" s="42"/>
      <c r="G489" s="43"/>
      <c r="H489" s="43"/>
      <c r="J489" s="316" t="s">
        <v>1257</v>
      </c>
    </row>
    <row r="490" spans="1:10" x14ac:dyDescent="0.2">
      <c r="A490" s="318" t="s">
        <v>1192</v>
      </c>
      <c r="B490" s="49"/>
      <c r="C490" s="319" t="s">
        <v>29</v>
      </c>
      <c r="D490" s="51">
        <v>245</v>
      </c>
      <c r="E490" s="33">
        <v>648</v>
      </c>
      <c r="F490" s="42">
        <v>128.9</v>
      </c>
      <c r="G490" s="43">
        <v>116.7</v>
      </c>
      <c r="H490" s="35">
        <v>123.9</v>
      </c>
      <c r="J490" s="316" t="s">
        <v>1258</v>
      </c>
    </row>
    <row r="491" spans="1:10" x14ac:dyDescent="0.2">
      <c r="A491" s="315"/>
      <c r="B491" s="49"/>
      <c r="C491" s="46" t="s">
        <v>1188</v>
      </c>
      <c r="D491" s="51">
        <v>2581</v>
      </c>
      <c r="E491" s="33">
        <v>6708</v>
      </c>
      <c r="F491" s="48">
        <v>136</v>
      </c>
      <c r="G491" s="35">
        <v>120</v>
      </c>
      <c r="H491" s="43">
        <v>128.19999999999999</v>
      </c>
      <c r="J491" s="316"/>
    </row>
    <row r="492" spans="1:10" x14ac:dyDescent="0.2">
      <c r="A492" s="315" t="s">
        <v>1189</v>
      </c>
      <c r="B492" s="49"/>
      <c r="C492" s="46"/>
      <c r="D492" s="42"/>
      <c r="E492" s="41"/>
      <c r="F492" s="42"/>
      <c r="G492" s="43"/>
      <c r="H492" s="43"/>
      <c r="J492" s="316" t="s">
        <v>1229</v>
      </c>
    </row>
    <row r="493" spans="1:10" x14ac:dyDescent="0.2">
      <c r="A493" s="315" t="s">
        <v>1190</v>
      </c>
      <c r="B493" s="49"/>
      <c r="C493" s="46"/>
      <c r="D493" s="42"/>
      <c r="E493" s="41"/>
      <c r="F493" s="42"/>
      <c r="G493" s="43"/>
      <c r="H493" s="43"/>
      <c r="J493" s="316" t="s">
        <v>1193</v>
      </c>
    </row>
    <row r="494" spans="1:10" x14ac:dyDescent="0.2">
      <c r="A494" s="317" t="s">
        <v>1259</v>
      </c>
      <c r="B494" s="49"/>
      <c r="C494" s="46"/>
      <c r="D494" s="42"/>
      <c r="E494" s="41"/>
      <c r="F494" s="42"/>
      <c r="G494" s="43"/>
      <c r="H494" s="43"/>
      <c r="J494" s="316" t="s">
        <v>1194</v>
      </c>
    </row>
    <row r="495" spans="1:10" x14ac:dyDescent="0.2">
      <c r="A495" s="318" t="s">
        <v>1260</v>
      </c>
      <c r="B495" s="49"/>
      <c r="C495" s="319" t="s">
        <v>29</v>
      </c>
      <c r="D495" s="51">
        <v>5238</v>
      </c>
      <c r="E495" s="33">
        <v>14184</v>
      </c>
      <c r="F495" s="48">
        <v>131.6</v>
      </c>
      <c r="G495" s="43">
        <v>126.4</v>
      </c>
      <c r="H495" s="43">
        <v>123.8</v>
      </c>
      <c r="J495" s="316" t="s">
        <v>1391</v>
      </c>
    </row>
    <row r="496" spans="1:10" x14ac:dyDescent="0.2">
      <c r="A496" s="315"/>
      <c r="B496" s="49"/>
      <c r="C496" s="46" t="s">
        <v>1188</v>
      </c>
      <c r="D496" s="51">
        <v>47242</v>
      </c>
      <c r="E496" s="33">
        <v>120763</v>
      </c>
      <c r="F496" s="42">
        <v>131.9</v>
      </c>
      <c r="G496" s="43">
        <v>128.6</v>
      </c>
      <c r="H496" s="43">
        <v>119.6</v>
      </c>
      <c r="J496" s="316"/>
    </row>
    <row r="497" spans="1:10" x14ac:dyDescent="0.2">
      <c r="A497" s="315" t="s">
        <v>1196</v>
      </c>
      <c r="B497" s="49"/>
      <c r="C497" s="46"/>
      <c r="D497" s="51"/>
      <c r="E497" s="33"/>
      <c r="F497" s="42"/>
      <c r="G497" s="43"/>
      <c r="H497" s="43"/>
      <c r="J497" s="316"/>
    </row>
    <row r="498" spans="1:10" x14ac:dyDescent="0.2">
      <c r="A498" s="317" t="s">
        <v>1261</v>
      </c>
      <c r="B498" s="49"/>
      <c r="C498" s="46"/>
      <c r="D498" s="51"/>
      <c r="E498" s="33"/>
      <c r="F498" s="42"/>
      <c r="G498" s="43"/>
      <c r="H498" s="43"/>
      <c r="J498" s="316" t="s">
        <v>1266</v>
      </c>
    </row>
    <row r="499" spans="1:10" x14ac:dyDescent="0.2">
      <c r="A499" s="317" t="s">
        <v>1190</v>
      </c>
      <c r="B499" s="49"/>
      <c r="C499" s="46"/>
      <c r="D499" s="51"/>
      <c r="E499" s="33"/>
      <c r="F499" s="42"/>
      <c r="G499" s="43"/>
      <c r="H499" s="43"/>
      <c r="J499" s="316" t="s">
        <v>1267</v>
      </c>
    </row>
    <row r="500" spans="1:10" x14ac:dyDescent="0.2">
      <c r="A500" s="317" t="s">
        <v>1262</v>
      </c>
      <c r="B500" s="49"/>
      <c r="C500" s="46"/>
      <c r="D500" s="51"/>
      <c r="E500" s="33"/>
      <c r="F500" s="42"/>
      <c r="G500" s="43"/>
      <c r="H500" s="43"/>
      <c r="J500" s="316" t="s">
        <v>1268</v>
      </c>
    </row>
    <row r="501" spans="1:10" x14ac:dyDescent="0.2">
      <c r="A501" s="317" t="s">
        <v>1263</v>
      </c>
      <c r="B501" s="49"/>
      <c r="C501" s="46"/>
      <c r="D501" s="51"/>
      <c r="E501" s="33"/>
      <c r="F501" s="42"/>
      <c r="G501" s="43"/>
      <c r="H501" s="43"/>
      <c r="J501" s="316" t="s">
        <v>1269</v>
      </c>
    </row>
    <row r="502" spans="1:10" x14ac:dyDescent="0.2">
      <c r="A502" s="317" t="s">
        <v>1264</v>
      </c>
      <c r="B502" s="49"/>
      <c r="C502" s="46"/>
      <c r="D502" s="51"/>
      <c r="E502" s="33"/>
      <c r="F502" s="42"/>
      <c r="G502" s="43"/>
      <c r="H502" s="43"/>
      <c r="J502" s="316" t="s">
        <v>1270</v>
      </c>
    </row>
    <row r="503" spans="1:10" x14ac:dyDescent="0.2">
      <c r="A503" s="318" t="s">
        <v>1265</v>
      </c>
      <c r="B503" s="49"/>
      <c r="C503" s="319" t="s">
        <v>29</v>
      </c>
      <c r="D503" s="51">
        <v>333</v>
      </c>
      <c r="E503" s="33">
        <v>725</v>
      </c>
      <c r="F503" s="42">
        <v>110.6</v>
      </c>
      <c r="G503" s="43">
        <v>169.9</v>
      </c>
      <c r="H503" s="43">
        <v>104.8</v>
      </c>
      <c r="J503" s="316" t="s">
        <v>1205</v>
      </c>
    </row>
    <row r="504" spans="1:10" x14ac:dyDescent="0.2">
      <c r="A504" s="30"/>
      <c r="B504" s="49"/>
      <c r="C504" s="46" t="s">
        <v>1188</v>
      </c>
      <c r="D504" s="51">
        <v>3187</v>
      </c>
      <c r="E504" s="33">
        <v>7075</v>
      </c>
      <c r="F504" s="42">
        <v>113.5</v>
      </c>
      <c r="G504" s="43">
        <v>163.6</v>
      </c>
      <c r="H504" s="43">
        <v>107.2</v>
      </c>
      <c r="J504" s="121"/>
    </row>
    <row r="505" spans="1:10" x14ac:dyDescent="0.2">
      <c r="A505" s="30" t="s">
        <v>1215</v>
      </c>
      <c r="B505" s="49"/>
      <c r="C505" s="46"/>
      <c r="D505" s="51"/>
      <c r="E505" s="33"/>
      <c r="F505" s="42"/>
      <c r="G505" s="43"/>
      <c r="H505" s="43"/>
      <c r="J505" s="316" t="s">
        <v>1271</v>
      </c>
    </row>
    <row r="506" spans="1:10" x14ac:dyDescent="0.2">
      <c r="A506" s="30" t="s">
        <v>1216</v>
      </c>
      <c r="B506" s="49"/>
      <c r="C506" s="46"/>
      <c r="D506" s="51"/>
      <c r="E506" s="33"/>
      <c r="F506" s="42"/>
      <c r="G506" s="43"/>
      <c r="H506" s="43"/>
      <c r="J506" s="316" t="s">
        <v>1272</v>
      </c>
    </row>
    <row r="507" spans="1:10" x14ac:dyDescent="0.2">
      <c r="A507" s="30" t="s">
        <v>1217</v>
      </c>
      <c r="B507" s="49"/>
      <c r="C507" s="46"/>
      <c r="D507" s="51"/>
      <c r="E507" s="33"/>
      <c r="F507" s="42"/>
      <c r="G507" s="43"/>
      <c r="H507" s="43"/>
      <c r="J507" s="316" t="s">
        <v>1273</v>
      </c>
    </row>
    <row r="508" spans="1:10" x14ac:dyDescent="0.2">
      <c r="A508" s="318" t="s">
        <v>1218</v>
      </c>
      <c r="B508" s="49"/>
      <c r="C508" s="319" t="s">
        <v>29</v>
      </c>
      <c r="D508" s="51">
        <v>555</v>
      </c>
      <c r="E508" s="33">
        <v>1598</v>
      </c>
      <c r="F508" s="42">
        <v>69.2</v>
      </c>
      <c r="G508" s="43">
        <v>78.3</v>
      </c>
      <c r="H508" s="35">
        <v>76.3</v>
      </c>
      <c r="J508" s="316" t="s">
        <v>1274</v>
      </c>
    </row>
    <row r="509" spans="1:10" x14ac:dyDescent="0.2">
      <c r="A509" s="30"/>
      <c r="B509" s="49"/>
      <c r="C509" s="46" t="s">
        <v>1188</v>
      </c>
      <c r="D509" s="51">
        <v>5781</v>
      </c>
      <c r="E509" s="33">
        <v>16820</v>
      </c>
      <c r="F509" s="42">
        <v>68.5</v>
      </c>
      <c r="G509" s="43">
        <v>75.3</v>
      </c>
      <c r="H509" s="35">
        <v>78</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20422</v>
      </c>
      <c r="E513" s="33">
        <v>59730</v>
      </c>
      <c r="F513" s="48">
        <v>112.3</v>
      </c>
      <c r="G513" s="35">
        <v>113.2</v>
      </c>
      <c r="H513" s="35">
        <v>113.9</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15752</v>
      </c>
      <c r="E515" s="33">
        <v>45865</v>
      </c>
      <c r="F515" s="48">
        <v>106</v>
      </c>
      <c r="G515" s="35">
        <v>105.6</v>
      </c>
      <c r="H515" s="35">
        <v>104.9</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259</v>
      </c>
      <c r="E517" s="33">
        <v>736</v>
      </c>
      <c r="F517" s="48">
        <v>102</v>
      </c>
      <c r="G517" s="35">
        <v>102.8</v>
      </c>
      <c r="H517" s="35">
        <v>94.1</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21496</v>
      </c>
      <c r="E519" s="51">
        <v>59909</v>
      </c>
      <c r="F519" s="363">
        <v>377</v>
      </c>
      <c r="G519" s="295">
        <v>122.6</v>
      </c>
      <c r="H519" s="294">
        <v>332.1</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3727</v>
      </c>
      <c r="E521" s="33">
        <v>10349</v>
      </c>
      <c r="F521" s="48">
        <v>94.8</v>
      </c>
      <c r="G521" s="35">
        <v>105.6</v>
      </c>
      <c r="H521" s="35">
        <v>90.4</v>
      </c>
      <c r="I521" s="66"/>
      <c r="J521" s="121" t="s">
        <v>601</v>
      </c>
    </row>
    <row r="522" spans="1:10" x14ac:dyDescent="0.2">
      <c r="A522" s="44"/>
      <c r="B522" s="30"/>
      <c r="C522" s="60"/>
      <c r="D522" s="81"/>
      <c r="E522" s="81"/>
      <c r="F522" s="34"/>
      <c r="G522" s="66"/>
      <c r="H522" s="66"/>
      <c r="I522" s="338"/>
      <c r="J522" s="121"/>
    </row>
    <row r="523" spans="1:10" x14ac:dyDescent="0.2">
      <c r="A523" s="387" t="s">
        <v>829</v>
      </c>
      <c r="B523" s="387"/>
      <c r="C523" s="387"/>
      <c r="D523" s="387"/>
      <c r="E523" s="387"/>
      <c r="F523" s="387"/>
      <c r="G523" s="387"/>
      <c r="H523" s="387"/>
      <c r="I523" s="387"/>
      <c r="J523" s="387"/>
    </row>
    <row r="524" spans="1:10" x14ac:dyDescent="0.2">
      <c r="A524" s="407" t="s">
        <v>260</v>
      </c>
      <c r="B524" s="407"/>
      <c r="C524" s="407"/>
      <c r="D524" s="407"/>
      <c r="E524" s="407"/>
      <c r="F524" s="407"/>
      <c r="G524" s="407"/>
      <c r="H524" s="407"/>
      <c r="I524" s="407"/>
      <c r="J524" s="407"/>
    </row>
    <row r="525" spans="1:10" x14ac:dyDescent="0.2">
      <c r="A525" s="30"/>
      <c r="B525" s="30"/>
      <c r="C525" s="60"/>
      <c r="D525" s="39"/>
      <c r="E525" s="39"/>
      <c r="F525" s="39"/>
      <c r="G525" s="14"/>
      <c r="H525" s="14"/>
      <c r="I525" s="36"/>
      <c r="J525" s="121"/>
    </row>
    <row r="526" spans="1:10" x14ac:dyDescent="0.2">
      <c r="A526" s="306" t="s">
        <v>440</v>
      </c>
      <c r="B526" s="30"/>
      <c r="C526" s="46" t="s">
        <v>155</v>
      </c>
      <c r="D526" s="47">
        <v>34.1</v>
      </c>
      <c r="E526" s="56">
        <v>95.5</v>
      </c>
      <c r="F526" s="48">
        <v>121.5</v>
      </c>
      <c r="G526" s="35">
        <v>120.3</v>
      </c>
      <c r="H526" s="35">
        <v>114.7</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1469</v>
      </c>
    </row>
    <row r="529" spans="1:10" x14ac:dyDescent="0.2">
      <c r="A529" s="306" t="s">
        <v>241</v>
      </c>
      <c r="B529" s="30"/>
      <c r="C529" s="46" t="s">
        <v>155</v>
      </c>
      <c r="D529" s="72">
        <v>879</v>
      </c>
      <c r="E529" s="59">
        <v>2738</v>
      </c>
      <c r="F529" s="48">
        <v>98.5</v>
      </c>
      <c r="G529" s="35">
        <v>99.7</v>
      </c>
      <c r="H529" s="35">
        <v>106</v>
      </c>
      <c r="J529" s="121" t="s">
        <v>1468</v>
      </c>
    </row>
    <row r="530" spans="1:10" x14ac:dyDescent="0.2">
      <c r="A530" s="97"/>
      <c r="B530" s="30"/>
      <c r="C530" s="60"/>
      <c r="D530" s="39"/>
      <c r="E530" s="39"/>
      <c r="F530" s="39"/>
      <c r="G530" s="14"/>
      <c r="H530" s="14"/>
      <c r="I530" s="338"/>
      <c r="J530" s="121"/>
    </row>
    <row r="531" spans="1:10" ht="12.75" x14ac:dyDescent="0.2">
      <c r="A531" s="116" t="str">
        <f>$A$1 &amp; " (cd.)"</f>
        <v>TABL. 1. PRODUKCJA WAŻNIEJSZYCH WYROBÓW PRZEMYSŁOWYCH W MARCU 2019 r. (cd.)</v>
      </c>
      <c r="C531" s="14"/>
      <c r="D531" s="14"/>
    </row>
    <row r="532" spans="1:10" ht="12.75" x14ac:dyDescent="0.2">
      <c r="A532" s="117" t="str">
        <f>$A$2 &amp; " (cont.)"</f>
        <v>TABL. 1. PRODUCTION OF MAJOR INDUSTRIAL PRODUCTS IN MARCH 2019 (cont.)</v>
      </c>
      <c r="B532" s="15"/>
    </row>
    <row r="533" spans="1:10" x14ac:dyDescent="0.2">
      <c r="A533" s="381" t="str">
        <f>$A$3</f>
        <v>WYROBY
wg Polskiej Klasyfikacji 
Wyrobów i Usług (PKWiU) / PRODPOL</v>
      </c>
      <c r="B533" s="382"/>
      <c r="C533" s="388" t="str">
        <f>$C$3</f>
        <v xml:space="preserve">Jednostka
miary  </v>
      </c>
      <c r="D533" s="16"/>
      <c r="E533" s="17"/>
      <c r="F533" s="18">
        <f>$F$3</f>
        <v>2019</v>
      </c>
      <c r="G533" s="19"/>
      <c r="H533" s="20"/>
      <c r="I533" s="21"/>
      <c r="J533" s="390" t="str">
        <f>$J$3</f>
        <v xml:space="preserve">PRODUCTS                                                                    by Polish Classification of Products and Services (PKWiU)/PRODPOL </v>
      </c>
    </row>
    <row r="534" spans="1:10" x14ac:dyDescent="0.2">
      <c r="A534" s="383"/>
      <c r="B534" s="384"/>
      <c r="C534" s="389"/>
      <c r="D534" s="22" t="str">
        <f>$D$4</f>
        <v>III</v>
      </c>
      <c r="E534" s="22" t="str">
        <f>$E$4</f>
        <v>I-III</v>
      </c>
      <c r="F534" s="23" t="str">
        <f>$F$4</f>
        <v>III</v>
      </c>
      <c r="G534" s="19"/>
      <c r="H534" s="362" t="str">
        <f>$H$4</f>
        <v>I-III</v>
      </c>
      <c r="I534" s="24"/>
      <c r="J534" s="391"/>
    </row>
    <row r="535" spans="1:10" ht="22.5" x14ac:dyDescent="0.2">
      <c r="A535" s="385"/>
      <c r="B535" s="386"/>
      <c r="C535" s="128" t="str">
        <f>$C$5</f>
        <v>Measure-ment unit</v>
      </c>
      <c r="D535" s="25" t="str">
        <f>$D$5</f>
        <v>Liczby
bezwzględne</v>
      </c>
      <c r="E535" s="82"/>
      <c r="F535" s="25" t="str">
        <f>$F$5</f>
        <v>III 2018=100</v>
      </c>
      <c r="G535" s="25" t="str">
        <f>$G$5</f>
        <v>II 2019=100</v>
      </c>
      <c r="H535" s="362" t="str">
        <f>$H$5</f>
        <v>I-III 2018=100</v>
      </c>
      <c r="I535" s="26"/>
      <c r="J535" s="392"/>
    </row>
    <row r="536" spans="1:10" x14ac:dyDescent="0.2">
      <c r="A536" s="97"/>
      <c r="B536" s="30"/>
      <c r="C536" s="60"/>
      <c r="D536" s="39"/>
      <c r="E536" s="39"/>
      <c r="F536" s="39"/>
      <c r="G536" s="14"/>
      <c r="H536" s="14"/>
      <c r="I536" s="338"/>
      <c r="J536" s="121"/>
    </row>
    <row r="537" spans="1:10" x14ac:dyDescent="0.2">
      <c r="A537" s="387" t="s">
        <v>1450</v>
      </c>
      <c r="B537" s="387"/>
      <c r="C537" s="387"/>
      <c r="D537" s="387"/>
      <c r="E537" s="387"/>
      <c r="F537" s="387"/>
      <c r="G537" s="387"/>
      <c r="H537" s="387"/>
      <c r="I537" s="387"/>
      <c r="J537" s="387"/>
    </row>
    <row r="538" spans="1:10" x14ac:dyDescent="0.2">
      <c r="A538" s="30"/>
      <c r="B538" s="30"/>
      <c r="C538" s="14"/>
      <c r="D538" s="39"/>
      <c r="E538" s="39"/>
      <c r="F538" s="39"/>
      <c r="I538" s="36"/>
    </row>
    <row r="539" spans="1:10" x14ac:dyDescent="0.2">
      <c r="A539" s="44" t="s">
        <v>121</v>
      </c>
      <c r="B539" s="55"/>
      <c r="C539" s="46" t="s">
        <v>29</v>
      </c>
      <c r="D539" s="33">
        <v>97037</v>
      </c>
      <c r="E539" s="33">
        <v>275861</v>
      </c>
      <c r="F539" s="48">
        <v>97.4</v>
      </c>
      <c r="G539" s="35">
        <v>109.8</v>
      </c>
      <c r="H539" s="35">
        <v>97.7</v>
      </c>
      <c r="J539" s="121" t="s">
        <v>602</v>
      </c>
    </row>
    <row r="540" spans="1:10" x14ac:dyDescent="0.2">
      <c r="B540" s="55"/>
      <c r="C540" s="46"/>
      <c r="D540" s="41"/>
      <c r="E540" s="41"/>
      <c r="F540" s="42"/>
      <c r="G540" s="43"/>
      <c r="H540" s="43"/>
      <c r="I540" s="338"/>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4857</v>
      </c>
      <c r="E542" s="33">
        <v>13496</v>
      </c>
      <c r="F542" s="48">
        <v>102.8</v>
      </c>
      <c r="G542" s="35">
        <v>114.5</v>
      </c>
      <c r="H542" s="35">
        <v>101.7</v>
      </c>
      <c r="I542" s="36"/>
      <c r="J542" s="121" t="s">
        <v>961</v>
      </c>
    </row>
    <row r="543" spans="1:10" x14ac:dyDescent="0.2">
      <c r="A543" s="40"/>
      <c r="B543" s="40"/>
      <c r="C543" s="46" t="s">
        <v>29</v>
      </c>
      <c r="D543" s="33">
        <v>51244</v>
      </c>
      <c r="E543" s="33">
        <v>145119</v>
      </c>
      <c r="F543" s="48">
        <v>102.2</v>
      </c>
      <c r="G543" s="35">
        <v>111</v>
      </c>
      <c r="H543" s="35">
        <v>101.7</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3033</v>
      </c>
      <c r="E546" s="33">
        <v>8497</v>
      </c>
      <c r="F546" s="48">
        <v>105</v>
      </c>
      <c r="G546" s="35">
        <v>113.4</v>
      </c>
      <c r="H546" s="35">
        <v>101.4</v>
      </c>
      <c r="I546" s="36"/>
      <c r="J546" s="121" t="s">
        <v>603</v>
      </c>
    </row>
    <row r="547" spans="1:10" x14ac:dyDescent="0.2">
      <c r="B547" s="45"/>
      <c r="C547" s="46" t="s">
        <v>29</v>
      </c>
      <c r="D547" s="33">
        <v>27042</v>
      </c>
      <c r="E547" s="33">
        <v>75936</v>
      </c>
      <c r="F547" s="48">
        <v>105.8</v>
      </c>
      <c r="G547" s="35">
        <v>112.6</v>
      </c>
      <c r="H547" s="35">
        <v>103.4</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381</v>
      </c>
      <c r="E549" s="33">
        <v>1099</v>
      </c>
      <c r="F549" s="48">
        <v>91.5</v>
      </c>
      <c r="G549" s="35">
        <v>110.1</v>
      </c>
      <c r="H549" s="35">
        <v>94.7</v>
      </c>
      <c r="I549" s="36"/>
      <c r="J549" s="121" t="s">
        <v>604</v>
      </c>
    </row>
    <row r="550" spans="1:10" x14ac:dyDescent="0.2">
      <c r="A550" s="40"/>
      <c r="B550" s="40"/>
      <c r="C550" s="46" t="s">
        <v>29</v>
      </c>
      <c r="D550" s="33">
        <v>19818</v>
      </c>
      <c r="E550" s="33">
        <v>56890</v>
      </c>
      <c r="F550" s="48">
        <v>99.2</v>
      </c>
      <c r="G550" s="35">
        <v>109</v>
      </c>
      <c r="H550" s="35">
        <v>101.2</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15</v>
      </c>
      <c r="E552" s="56">
        <v>40.799999999999997</v>
      </c>
      <c r="F552" s="48">
        <v>87.3</v>
      </c>
      <c r="G552" s="35">
        <v>112.8</v>
      </c>
      <c r="H552" s="35">
        <v>68</v>
      </c>
      <c r="I552" s="36"/>
      <c r="J552" s="121" t="s">
        <v>605</v>
      </c>
    </row>
    <row r="553" spans="1:10" x14ac:dyDescent="0.2">
      <c r="B553" s="45"/>
      <c r="C553" s="46" t="s">
        <v>29</v>
      </c>
      <c r="D553" s="33">
        <v>1233</v>
      </c>
      <c r="E553" s="33">
        <v>3361</v>
      </c>
      <c r="F553" s="48">
        <v>89.5</v>
      </c>
      <c r="G553" s="35">
        <v>115.6</v>
      </c>
      <c r="H553" s="35">
        <v>62.7</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44.2</v>
      </c>
      <c r="E555" s="59">
        <v>126</v>
      </c>
      <c r="F555" s="48">
        <v>120.9</v>
      </c>
      <c r="G555" s="35">
        <v>108.5</v>
      </c>
      <c r="H555" s="35">
        <v>121.7</v>
      </c>
      <c r="I555" s="36"/>
      <c r="J555" s="121" t="s">
        <v>607</v>
      </c>
    </row>
    <row r="556" spans="1:10" x14ac:dyDescent="0.2">
      <c r="A556" s="44"/>
      <c r="B556" s="40"/>
      <c r="C556" s="46" t="s">
        <v>29</v>
      </c>
      <c r="D556" s="59">
        <v>1810</v>
      </c>
      <c r="E556" s="59">
        <v>5306</v>
      </c>
      <c r="F556" s="48">
        <v>98.9</v>
      </c>
      <c r="G556" s="35">
        <v>103.5</v>
      </c>
      <c r="H556" s="35">
        <v>129.9</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10653</v>
      </c>
      <c r="E559" s="33">
        <v>27868</v>
      </c>
      <c r="F559" s="48">
        <v>96.4</v>
      </c>
      <c r="G559" s="35">
        <v>121.8</v>
      </c>
      <c r="H559" s="35">
        <v>96.4</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6513</v>
      </c>
      <c r="E562" s="33">
        <v>17771</v>
      </c>
      <c r="F562" s="48">
        <v>93.8</v>
      </c>
      <c r="G562" s="35">
        <v>104.1</v>
      </c>
      <c r="H562" s="35">
        <v>100.7</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11456</v>
      </c>
      <c r="E565" s="33">
        <v>28978</v>
      </c>
      <c r="F565" s="48">
        <v>104.9</v>
      </c>
      <c r="G565" s="35">
        <v>121.3</v>
      </c>
      <c r="H565" s="35">
        <v>99.1</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21079</v>
      </c>
      <c r="E568" s="33">
        <v>50776</v>
      </c>
      <c r="F568" s="48">
        <v>137.6</v>
      </c>
      <c r="G568" s="35">
        <v>133.19999999999999</v>
      </c>
      <c r="H568" s="35">
        <v>125.4</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27635</v>
      </c>
      <c r="E570" s="33">
        <v>77723</v>
      </c>
      <c r="F570" s="48">
        <v>104.6</v>
      </c>
      <c r="G570" s="35">
        <v>110.7</v>
      </c>
      <c r="H570" s="35">
        <v>103.1</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26594</v>
      </c>
      <c r="E573" s="33">
        <v>75241</v>
      </c>
      <c r="F573" s="35">
        <v>102.1</v>
      </c>
      <c r="G573" s="35">
        <v>112.7</v>
      </c>
      <c r="H573" s="35">
        <v>97.7</v>
      </c>
      <c r="I573" s="338"/>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4254</v>
      </c>
      <c r="E576" s="33">
        <v>12618</v>
      </c>
      <c r="F576" s="48">
        <v>88.1</v>
      </c>
      <c r="G576" s="35">
        <v>101.4</v>
      </c>
      <c r="H576" s="35">
        <v>95.7</v>
      </c>
      <c r="I576" s="36"/>
      <c r="J576" s="121" t="s">
        <v>1285</v>
      </c>
    </row>
    <row r="577" spans="1:10" ht="12.75" x14ac:dyDescent="0.2">
      <c r="B577" s="15"/>
      <c r="C577" s="46" t="s">
        <v>818</v>
      </c>
      <c r="D577" s="33">
        <v>1343</v>
      </c>
      <c r="E577" s="33">
        <v>3876</v>
      </c>
      <c r="F577" s="48">
        <v>86.6</v>
      </c>
      <c r="G577" s="35">
        <v>104.7</v>
      </c>
      <c r="H577" s="35">
        <v>95.4</v>
      </c>
      <c r="I577" s="36"/>
      <c r="J577" s="121"/>
    </row>
    <row r="578" spans="1:10" x14ac:dyDescent="0.2">
      <c r="B578" s="15"/>
      <c r="C578" s="46"/>
      <c r="D578" s="33"/>
      <c r="E578" s="33"/>
      <c r="F578" s="48"/>
      <c r="G578" s="35"/>
      <c r="H578" s="35"/>
      <c r="I578" s="36"/>
      <c r="J578" s="121"/>
    </row>
    <row r="579" spans="1:10" x14ac:dyDescent="0.2">
      <c r="A579" s="13" t="s">
        <v>1470</v>
      </c>
      <c r="B579" s="15"/>
      <c r="C579" s="46"/>
      <c r="D579" s="33"/>
      <c r="E579" s="33"/>
      <c r="F579" s="48"/>
      <c r="G579" s="35"/>
      <c r="H579" s="35"/>
      <c r="I579" s="36"/>
      <c r="J579" s="242" t="s">
        <v>1474</v>
      </c>
    </row>
    <row r="580" spans="1:10" x14ac:dyDescent="0.2">
      <c r="A580" s="44" t="s">
        <v>1471</v>
      </c>
      <c r="B580" s="15"/>
      <c r="C580" s="46" t="s">
        <v>195</v>
      </c>
      <c r="D580" s="33">
        <v>695</v>
      </c>
      <c r="E580" s="33">
        <v>1813</v>
      </c>
      <c r="F580" s="48">
        <v>106.4</v>
      </c>
      <c r="G580" s="35">
        <v>122.4</v>
      </c>
      <c r="H580" s="35">
        <v>105.2</v>
      </c>
      <c r="I580" s="36"/>
      <c r="J580" s="242" t="s">
        <v>1475</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646</v>
      </c>
      <c r="E583" s="33">
        <v>1659</v>
      </c>
      <c r="F583" s="48">
        <v>110.5</v>
      </c>
      <c r="G583" s="35">
        <v>124.7</v>
      </c>
      <c r="H583" s="35">
        <v>108.6</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25.7</v>
      </c>
      <c r="E586" s="56">
        <v>67</v>
      </c>
      <c r="F586" s="48">
        <v>104.9</v>
      </c>
      <c r="G586" s="35">
        <v>124.1</v>
      </c>
      <c r="H586" s="35">
        <v>106.4</v>
      </c>
      <c r="I586" s="36"/>
      <c r="J586" s="121" t="s">
        <v>615</v>
      </c>
    </row>
    <row r="587" spans="1:10" x14ac:dyDescent="0.2">
      <c r="B587" s="63"/>
      <c r="C587" s="60"/>
      <c r="D587" s="39"/>
      <c r="E587" s="39"/>
      <c r="F587" s="39"/>
      <c r="I587" s="338"/>
    </row>
    <row r="588" spans="1:10" x14ac:dyDescent="0.2">
      <c r="A588" s="395" t="s">
        <v>209</v>
      </c>
      <c r="B588" s="395"/>
      <c r="C588" s="395"/>
      <c r="D588" s="395"/>
      <c r="E588" s="395"/>
      <c r="F588" s="395"/>
      <c r="G588" s="395"/>
      <c r="H588" s="395"/>
      <c r="I588" s="395"/>
      <c r="J588" s="395"/>
    </row>
    <row r="589" spans="1:10" x14ac:dyDescent="0.2">
      <c r="A589" s="406" t="s">
        <v>1275</v>
      </c>
      <c r="B589" s="406"/>
      <c r="C589" s="406"/>
      <c r="D589" s="406"/>
      <c r="E589" s="406"/>
      <c r="F589" s="406"/>
      <c r="G589" s="406"/>
      <c r="H589" s="406"/>
      <c r="I589" s="406"/>
      <c r="J589" s="406"/>
    </row>
    <row r="590" spans="1:10" x14ac:dyDescent="0.2">
      <c r="A590" s="347"/>
      <c r="B590" s="347"/>
      <c r="C590" s="347"/>
      <c r="D590" s="360"/>
      <c r="E590" s="360"/>
      <c r="F590" s="360"/>
      <c r="G590" s="360"/>
      <c r="H590" s="360"/>
      <c r="I590" s="347"/>
      <c r="J590" s="347"/>
    </row>
    <row r="591" spans="1:10" ht="12.75" x14ac:dyDescent="0.2">
      <c r="A591" s="116" t="str">
        <f>$A$1 &amp; " (cd.)"</f>
        <v>TABL. 1. PRODUKCJA WAŻNIEJSZYCH WYROBÓW PRZEMYSŁOWYCH W MARCU 2019 r. (cd.)</v>
      </c>
      <c r="C591" s="14"/>
      <c r="D591" s="14"/>
    </row>
    <row r="592" spans="1:10" ht="12.75" x14ac:dyDescent="0.2">
      <c r="A592" s="117" t="str">
        <f>$A$2 &amp; " (cont.)"</f>
        <v>TABL. 1. PRODUCTION OF MAJOR INDUSTRIAL PRODUCTS IN MARCH 2019 (cont.)</v>
      </c>
      <c r="B592" s="15"/>
    </row>
    <row r="593" spans="1:10" x14ac:dyDescent="0.2">
      <c r="A593" s="381" t="str">
        <f>$A$3</f>
        <v>WYROBY
wg Polskiej Klasyfikacji 
Wyrobów i Usług (PKWiU) / PRODPOL</v>
      </c>
      <c r="B593" s="382"/>
      <c r="C593" s="388" t="str">
        <f>$C$3</f>
        <v xml:space="preserve">Jednostka
miary  </v>
      </c>
      <c r="D593" s="16"/>
      <c r="E593" s="17"/>
      <c r="F593" s="18">
        <f>$F$3</f>
        <v>2019</v>
      </c>
      <c r="G593" s="19"/>
      <c r="H593" s="20"/>
      <c r="I593" s="21"/>
      <c r="J593" s="390" t="str">
        <f>$J$3</f>
        <v xml:space="preserve">PRODUCTS                                                                    by Polish Classification of Products and Services (PKWiU)/PRODPOL </v>
      </c>
    </row>
    <row r="594" spans="1:10" x14ac:dyDescent="0.2">
      <c r="A594" s="383"/>
      <c r="B594" s="384"/>
      <c r="C594" s="389"/>
      <c r="D594" s="22" t="str">
        <f>$D$4</f>
        <v>III</v>
      </c>
      <c r="E594" s="22" t="str">
        <f>$E$4</f>
        <v>I-III</v>
      </c>
      <c r="F594" s="23" t="str">
        <f>$F$4</f>
        <v>III</v>
      </c>
      <c r="G594" s="19"/>
      <c r="H594" s="362" t="str">
        <f>$H$4</f>
        <v>I-III</v>
      </c>
      <c r="I594" s="24"/>
      <c r="J594" s="391"/>
    </row>
    <row r="595" spans="1:10" ht="22.5" x14ac:dyDescent="0.2">
      <c r="A595" s="385"/>
      <c r="B595" s="386"/>
      <c r="C595" s="128" t="str">
        <f>$C$5</f>
        <v>Measure-ment unit</v>
      </c>
      <c r="D595" s="25" t="str">
        <f>$D$5</f>
        <v>Liczby
bezwzględne</v>
      </c>
      <c r="E595" s="82"/>
      <c r="F595" s="25" t="str">
        <f>$F$5</f>
        <v>III 2018=100</v>
      </c>
      <c r="G595" s="25" t="str">
        <f>$G$5</f>
        <v>II 2019=100</v>
      </c>
      <c r="H595" s="362" t="str">
        <f>$H$5</f>
        <v>I-III 2018=100</v>
      </c>
      <c r="I595" s="26"/>
      <c r="J595" s="392"/>
    </row>
    <row r="596" spans="1:10" x14ac:dyDescent="0.2">
      <c r="B596" s="63"/>
      <c r="C596" s="60"/>
      <c r="D596" s="39"/>
      <c r="E596" s="39"/>
      <c r="F596" s="39"/>
      <c r="I596" s="338"/>
    </row>
    <row r="597" spans="1:10" x14ac:dyDescent="0.2">
      <c r="A597" s="387" t="s">
        <v>1451</v>
      </c>
      <c r="B597" s="387"/>
      <c r="C597" s="387"/>
      <c r="D597" s="387"/>
      <c r="E597" s="387"/>
      <c r="F597" s="387"/>
      <c r="G597" s="387"/>
      <c r="H597" s="387"/>
      <c r="I597" s="387"/>
      <c r="J597" s="387"/>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6.5" customHeight="1" x14ac:dyDescent="0.2">
      <c r="A601" s="13" t="s">
        <v>1286</v>
      </c>
      <c r="C601" s="46" t="s">
        <v>818</v>
      </c>
      <c r="D601" s="51">
        <v>12254</v>
      </c>
      <c r="E601" s="33">
        <v>31750</v>
      </c>
      <c r="F601" s="48">
        <v>206.9</v>
      </c>
      <c r="G601" s="35">
        <v>131.4</v>
      </c>
      <c r="H601" s="35">
        <v>137.69999999999999</v>
      </c>
      <c r="I601" s="338"/>
      <c r="J601" s="121" t="s">
        <v>1287</v>
      </c>
    </row>
    <row r="602" spans="1:10" x14ac:dyDescent="0.2">
      <c r="C602" s="46"/>
      <c r="D602" s="89"/>
      <c r="E602" s="88"/>
      <c r="F602" s="89"/>
      <c r="G602" s="43"/>
      <c r="H602" s="43"/>
      <c r="I602" s="36"/>
      <c r="J602" s="121"/>
    </row>
    <row r="603" spans="1:10" ht="12.75" x14ac:dyDescent="0.2">
      <c r="A603" s="44" t="s">
        <v>130</v>
      </c>
      <c r="B603" s="31"/>
      <c r="C603" s="46" t="s">
        <v>818</v>
      </c>
      <c r="D603" s="51">
        <v>1056</v>
      </c>
      <c r="E603" s="33">
        <v>2845</v>
      </c>
      <c r="F603" s="48">
        <v>95</v>
      </c>
      <c r="G603" s="35">
        <v>119.7</v>
      </c>
      <c r="H603" s="35">
        <v>94</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475</v>
      </c>
      <c r="E605" s="33">
        <v>1304</v>
      </c>
      <c r="F605" s="48">
        <v>116.1</v>
      </c>
      <c r="G605" s="35">
        <v>117.6</v>
      </c>
      <c r="H605" s="35">
        <v>115.9</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2.75" x14ac:dyDescent="0.2">
      <c r="A609" s="40" t="s">
        <v>1288</v>
      </c>
      <c r="B609" s="40"/>
      <c r="C609" s="46" t="s">
        <v>195</v>
      </c>
      <c r="D609" s="51">
        <v>7681</v>
      </c>
      <c r="E609" s="33">
        <v>17273</v>
      </c>
      <c r="F609" s="48">
        <v>122.9</v>
      </c>
      <c r="G609" s="35">
        <v>189</v>
      </c>
      <c r="H609" s="35">
        <v>79.400000000000006</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2910</v>
      </c>
      <c r="E612" s="33">
        <v>8465</v>
      </c>
      <c r="F612" s="14">
        <v>71.3</v>
      </c>
      <c r="G612" s="48">
        <v>113.7</v>
      </c>
      <c r="H612" s="35">
        <v>66.8</v>
      </c>
      <c r="J612" s="118" t="s">
        <v>1293</v>
      </c>
    </row>
    <row r="613" spans="1:10" x14ac:dyDescent="0.2">
      <c r="A613" s="14"/>
      <c r="C613" s="46"/>
      <c r="D613" s="51"/>
      <c r="E613" s="41"/>
      <c r="G613" s="48"/>
      <c r="H613" s="35"/>
      <c r="J613" s="13"/>
    </row>
    <row r="614" spans="1:10" x14ac:dyDescent="0.2">
      <c r="A614" s="30" t="s">
        <v>1476</v>
      </c>
      <c r="C614" s="46"/>
      <c r="D614" s="51"/>
      <c r="E614" s="41"/>
      <c r="G614" s="48"/>
      <c r="H614" s="35"/>
      <c r="J614" s="13"/>
    </row>
    <row r="615" spans="1:10" x14ac:dyDescent="0.2">
      <c r="A615" s="44" t="s">
        <v>1477</v>
      </c>
      <c r="C615" s="46" t="s">
        <v>29</v>
      </c>
      <c r="D615" s="51">
        <v>160847</v>
      </c>
      <c r="E615" s="33">
        <v>456687</v>
      </c>
      <c r="F615" s="66">
        <v>98</v>
      </c>
      <c r="G615" s="48">
        <v>111.6</v>
      </c>
      <c r="H615" s="35">
        <v>98.5</v>
      </c>
      <c r="J615" s="121" t="s">
        <v>1478</v>
      </c>
    </row>
    <row r="616" spans="1:10" ht="12.75" x14ac:dyDescent="0.2">
      <c r="A616" s="44"/>
      <c r="C616" s="46" t="s">
        <v>818</v>
      </c>
      <c r="D616" s="51">
        <v>9723</v>
      </c>
      <c r="E616" s="33">
        <v>27505</v>
      </c>
      <c r="F616" s="14">
        <v>101.5</v>
      </c>
      <c r="G616" s="48">
        <v>111.8</v>
      </c>
      <c r="H616" s="35">
        <v>103.4</v>
      </c>
      <c r="J616" s="13"/>
    </row>
    <row r="617" spans="1:10" x14ac:dyDescent="0.2">
      <c r="A617" s="14"/>
      <c r="C617" s="46"/>
      <c r="D617" s="51"/>
      <c r="E617" s="41"/>
      <c r="G617" s="48"/>
      <c r="H617" s="35"/>
      <c r="J617" s="13"/>
    </row>
    <row r="618" spans="1:10" ht="12.75" x14ac:dyDescent="0.2">
      <c r="A618" s="30" t="s">
        <v>1290</v>
      </c>
      <c r="B618" s="13" t="s">
        <v>25</v>
      </c>
      <c r="C618" s="46" t="s">
        <v>819</v>
      </c>
      <c r="D618" s="51">
        <v>264</v>
      </c>
      <c r="E618" s="33">
        <v>804</v>
      </c>
      <c r="F618" s="48">
        <v>96</v>
      </c>
      <c r="G618" s="48">
        <v>105.2</v>
      </c>
      <c r="H618" s="35">
        <v>105.9</v>
      </c>
      <c r="I618" s="36"/>
      <c r="J618" s="121" t="s">
        <v>1291</v>
      </c>
    </row>
    <row r="619" spans="1:10" x14ac:dyDescent="0.2">
      <c r="A619" s="13" t="s">
        <v>25</v>
      </c>
      <c r="B619" s="45"/>
      <c r="C619" s="46" t="s">
        <v>38</v>
      </c>
      <c r="D619" s="51">
        <v>134</v>
      </c>
      <c r="E619" s="41">
        <v>415</v>
      </c>
      <c r="F619" s="48">
        <v>93.1</v>
      </c>
      <c r="G619" s="48">
        <v>102.9</v>
      </c>
      <c r="H619" s="35">
        <v>104.7</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10</v>
      </c>
      <c r="E621" s="56">
        <v>27.6</v>
      </c>
      <c r="F621" s="48">
        <v>108</v>
      </c>
      <c r="G621" s="35">
        <v>122.6</v>
      </c>
      <c r="H621" s="35">
        <v>111.8</v>
      </c>
      <c r="I621" s="36"/>
      <c r="J621" s="121" t="s">
        <v>621</v>
      </c>
    </row>
    <row r="622" spans="1:10" x14ac:dyDescent="0.2">
      <c r="A622" s="54"/>
      <c r="B622" s="45"/>
      <c r="C622" s="46" t="s">
        <v>38</v>
      </c>
      <c r="D622" s="47">
        <v>4.7</v>
      </c>
      <c r="E622" s="56">
        <v>13</v>
      </c>
      <c r="F622" s="48">
        <v>105</v>
      </c>
      <c r="G622" s="35">
        <v>121.1</v>
      </c>
      <c r="H622" s="35">
        <v>110</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254</v>
      </c>
      <c r="E624" s="33">
        <v>776</v>
      </c>
      <c r="F624" s="48">
        <v>97.2</v>
      </c>
      <c r="G624" s="35">
        <v>104.7</v>
      </c>
      <c r="H624" s="35">
        <v>106.4</v>
      </c>
      <c r="I624" s="36"/>
      <c r="J624" s="121" t="s">
        <v>622</v>
      </c>
    </row>
    <row r="625" spans="1:10" x14ac:dyDescent="0.2">
      <c r="A625" s="30"/>
      <c r="B625" s="30" t="s">
        <v>25</v>
      </c>
      <c r="C625" s="46" t="s">
        <v>38</v>
      </c>
      <c r="D625" s="51">
        <v>129</v>
      </c>
      <c r="E625" s="33">
        <v>402</v>
      </c>
      <c r="F625" s="48">
        <v>94.3</v>
      </c>
      <c r="G625" s="35">
        <v>102.4</v>
      </c>
      <c r="H625" s="35">
        <v>105.2</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87</v>
      </c>
      <c r="E627" s="33">
        <v>175</v>
      </c>
      <c r="F627" s="48">
        <v>228.9</v>
      </c>
      <c r="G627" s="35">
        <v>174</v>
      </c>
      <c r="H627" s="35">
        <v>178.6</v>
      </c>
      <c r="J627" s="121" t="s">
        <v>623</v>
      </c>
    </row>
    <row r="628" spans="1:10" ht="12.75" x14ac:dyDescent="0.2">
      <c r="A628" s="344"/>
      <c r="B628" s="54"/>
      <c r="C628" s="332"/>
      <c r="D628" s="333"/>
      <c r="E628" s="334"/>
      <c r="F628" s="335"/>
      <c r="G628" s="35"/>
      <c r="H628" s="35"/>
    </row>
    <row r="629" spans="1:10" x14ac:dyDescent="0.2">
      <c r="A629" s="44" t="s">
        <v>128</v>
      </c>
      <c r="B629" s="40"/>
      <c r="C629" s="46" t="s">
        <v>195</v>
      </c>
      <c r="D629" s="51">
        <v>9604</v>
      </c>
      <c r="E629" s="33">
        <v>28058</v>
      </c>
      <c r="F629" s="48">
        <v>105.1</v>
      </c>
      <c r="G629" s="35">
        <v>111.8</v>
      </c>
      <c r="H629" s="35">
        <v>102</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334</v>
      </c>
      <c r="E631" s="33">
        <v>634</v>
      </c>
      <c r="F631" s="48">
        <v>122.8</v>
      </c>
      <c r="G631" s="35">
        <v>201.2</v>
      </c>
      <c r="H631" s="35">
        <v>67.2</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1532</v>
      </c>
      <c r="B634" s="45" t="s">
        <v>25</v>
      </c>
      <c r="C634" s="46" t="s">
        <v>29</v>
      </c>
      <c r="D634" s="51">
        <v>1968</v>
      </c>
      <c r="E634" s="33">
        <v>5711</v>
      </c>
      <c r="F634" s="48">
        <v>89.8</v>
      </c>
      <c r="G634" s="35">
        <v>110</v>
      </c>
      <c r="H634" s="35">
        <v>89.6</v>
      </c>
      <c r="J634" s="121" t="s">
        <v>1533</v>
      </c>
    </row>
    <row r="635" spans="1:10" x14ac:dyDescent="0.2">
      <c r="B635" s="45"/>
      <c r="C635" s="46"/>
      <c r="D635" s="42"/>
      <c r="E635" s="41"/>
      <c r="F635" s="42"/>
      <c r="G635" s="43"/>
      <c r="H635" s="43"/>
      <c r="I635" s="36"/>
      <c r="J635" s="121"/>
    </row>
    <row r="636" spans="1:10" x14ac:dyDescent="0.2">
      <c r="A636" s="44" t="s">
        <v>126</v>
      </c>
      <c r="B636" s="49" t="s">
        <v>25</v>
      </c>
      <c r="C636" s="46" t="s">
        <v>29</v>
      </c>
      <c r="D636" s="51">
        <v>7642</v>
      </c>
      <c r="E636" s="33">
        <v>21543</v>
      </c>
      <c r="F636" s="48">
        <v>96</v>
      </c>
      <c r="G636" s="35">
        <v>111.4</v>
      </c>
      <c r="H636" s="35">
        <v>99.1</v>
      </c>
      <c r="J636" s="121" t="s">
        <v>1393</v>
      </c>
    </row>
    <row r="637" spans="1:10" x14ac:dyDescent="0.2">
      <c r="B637" s="49"/>
      <c r="C637" s="46"/>
      <c r="D637" s="42"/>
      <c r="E637" s="41"/>
      <c r="F637" s="42"/>
      <c r="G637" s="43"/>
      <c r="H637" s="43"/>
      <c r="I637" s="36"/>
      <c r="J637" s="121"/>
    </row>
    <row r="638" spans="1:10" x14ac:dyDescent="0.2">
      <c r="A638" s="44" t="s">
        <v>1181</v>
      </c>
      <c r="B638" s="49"/>
      <c r="C638" s="46" t="s">
        <v>29</v>
      </c>
      <c r="D638" s="51">
        <v>3472</v>
      </c>
      <c r="E638" s="33">
        <v>10005</v>
      </c>
      <c r="F638" s="48">
        <v>94.7</v>
      </c>
      <c r="G638" s="35">
        <v>112.8</v>
      </c>
      <c r="H638" s="35">
        <v>99.6</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1127</v>
      </c>
      <c r="E640" s="33">
        <v>2566</v>
      </c>
      <c r="F640" s="48">
        <v>101.2</v>
      </c>
      <c r="G640" s="35">
        <v>157.80000000000001</v>
      </c>
      <c r="H640" s="35">
        <v>109.5</v>
      </c>
      <c r="J640" s="121" t="s">
        <v>628</v>
      </c>
    </row>
    <row r="641" spans="1:10" x14ac:dyDescent="0.2">
      <c r="B641" s="45"/>
      <c r="C641" s="46"/>
      <c r="D641" s="42"/>
      <c r="E641" s="41"/>
      <c r="F641" s="42"/>
      <c r="G641" s="43"/>
      <c r="H641" s="43"/>
      <c r="I641" s="36"/>
      <c r="J641" s="121"/>
    </row>
    <row r="642" spans="1:10" ht="12.75" x14ac:dyDescent="0.2">
      <c r="A642" s="30" t="s">
        <v>1534</v>
      </c>
      <c r="B642" s="30" t="s">
        <v>25</v>
      </c>
      <c r="C642" s="46" t="s">
        <v>26</v>
      </c>
      <c r="D642" s="51">
        <v>1746</v>
      </c>
      <c r="E642" s="33">
        <v>3317</v>
      </c>
      <c r="F642" s="48">
        <v>138.80000000000001</v>
      </c>
      <c r="G642" s="35">
        <v>182.8</v>
      </c>
      <c r="H642" s="35">
        <v>114.4</v>
      </c>
      <c r="J642" s="121" t="s">
        <v>1535</v>
      </c>
    </row>
    <row r="643" spans="1:10" x14ac:dyDescent="0.2">
      <c r="A643" s="30"/>
      <c r="B643" s="30"/>
      <c r="C643" s="46"/>
      <c r="D643" s="42"/>
      <c r="E643" s="41"/>
      <c r="F643" s="42"/>
      <c r="G643" s="43"/>
      <c r="H643" s="43"/>
      <c r="I643" s="36"/>
      <c r="J643" s="121"/>
    </row>
    <row r="644" spans="1:10" ht="12.75" x14ac:dyDescent="0.2">
      <c r="A644" s="30" t="s">
        <v>1536</v>
      </c>
      <c r="B644" s="30" t="s">
        <v>25</v>
      </c>
      <c r="C644" s="46" t="s">
        <v>26</v>
      </c>
      <c r="D644" s="51">
        <v>152</v>
      </c>
      <c r="E644" s="33">
        <v>454</v>
      </c>
      <c r="F644" s="48">
        <v>126.2</v>
      </c>
      <c r="G644" s="35">
        <v>101.7</v>
      </c>
      <c r="H644" s="35">
        <v>120</v>
      </c>
      <c r="J644" s="121" t="s">
        <v>1537</v>
      </c>
    </row>
    <row r="645" spans="1:10" x14ac:dyDescent="0.2">
      <c r="A645" s="30"/>
      <c r="B645" s="30"/>
      <c r="C645" s="46"/>
      <c r="D645" s="42"/>
      <c r="E645" s="41"/>
      <c r="F645" s="42"/>
      <c r="G645" s="43"/>
      <c r="H645" s="43"/>
      <c r="I645" s="36"/>
      <c r="J645" s="121"/>
    </row>
    <row r="646" spans="1:10" ht="12.75" x14ac:dyDescent="0.2">
      <c r="A646" s="30" t="s">
        <v>1538</v>
      </c>
      <c r="B646" s="30" t="s">
        <v>25</v>
      </c>
      <c r="C646" s="46" t="s">
        <v>26</v>
      </c>
      <c r="D646" s="72">
        <v>142</v>
      </c>
      <c r="E646" s="33">
        <v>371</v>
      </c>
      <c r="F646" s="48">
        <v>113.5</v>
      </c>
      <c r="G646" s="35">
        <v>121.1</v>
      </c>
      <c r="H646" s="35">
        <v>111.5</v>
      </c>
      <c r="I646" s="66"/>
      <c r="J646" s="121" t="s">
        <v>1539</v>
      </c>
    </row>
    <row r="647" spans="1:10" x14ac:dyDescent="0.2">
      <c r="A647" s="30"/>
      <c r="B647" s="30"/>
      <c r="C647" s="46"/>
      <c r="D647" s="56"/>
      <c r="E647" s="33"/>
      <c r="F647" s="56"/>
      <c r="G647" s="35"/>
      <c r="H647" s="35"/>
      <c r="I647" s="36"/>
      <c r="J647" s="121"/>
    </row>
    <row r="648" spans="1:10" x14ac:dyDescent="0.2">
      <c r="A648" s="44" t="s">
        <v>441</v>
      </c>
      <c r="B648" s="30"/>
      <c r="C648" s="46" t="s">
        <v>26</v>
      </c>
      <c r="D648" s="51">
        <v>363</v>
      </c>
      <c r="E648" s="33">
        <v>968</v>
      </c>
      <c r="F648" s="48">
        <v>115.8</v>
      </c>
      <c r="G648" s="35">
        <v>115.6</v>
      </c>
      <c r="H648" s="35">
        <v>115.1</v>
      </c>
      <c r="I648" s="36"/>
      <c r="J648" s="121" t="s">
        <v>629</v>
      </c>
    </row>
    <row r="649" spans="1:10" ht="12.75" x14ac:dyDescent="0.2">
      <c r="A649" s="30"/>
      <c r="B649" s="30"/>
      <c r="C649" s="46" t="s">
        <v>819</v>
      </c>
      <c r="D649" s="51">
        <v>529</v>
      </c>
      <c r="E649" s="33">
        <v>1422</v>
      </c>
      <c r="F649" s="48">
        <v>116.4</v>
      </c>
      <c r="G649" s="35">
        <v>113.9</v>
      </c>
      <c r="H649" s="35">
        <v>115.7</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342</v>
      </c>
      <c r="E651" s="33">
        <v>911</v>
      </c>
      <c r="F651" s="48">
        <v>115.9</v>
      </c>
      <c r="G651" s="35">
        <v>115.3</v>
      </c>
      <c r="H651" s="35">
        <v>114.7</v>
      </c>
      <c r="I651" s="36"/>
      <c r="J651" s="121" t="s">
        <v>1463</v>
      </c>
    </row>
    <row r="652" spans="1:10" ht="12.75" x14ac:dyDescent="0.2">
      <c r="A652" s="30"/>
      <c r="B652" s="30"/>
      <c r="C652" s="46" t="s">
        <v>819</v>
      </c>
      <c r="D652" s="51">
        <v>514</v>
      </c>
      <c r="E652" s="33">
        <v>1379</v>
      </c>
      <c r="F652" s="48">
        <v>116.6</v>
      </c>
      <c r="G652" s="35">
        <v>114.4</v>
      </c>
      <c r="H652" s="35">
        <v>115.4</v>
      </c>
      <c r="I652" s="36"/>
      <c r="J652" s="121"/>
    </row>
    <row r="653" spans="1:10" ht="8.1" customHeight="1" x14ac:dyDescent="0.2">
      <c r="A653" s="30"/>
      <c r="B653" s="30"/>
      <c r="C653" s="60"/>
      <c r="D653" s="81"/>
      <c r="E653" s="81"/>
      <c r="F653" s="34"/>
      <c r="G653" s="66"/>
      <c r="H653" s="66"/>
      <c r="I653" s="66"/>
      <c r="J653" s="121"/>
    </row>
    <row r="654" spans="1:10" ht="45" customHeight="1" x14ac:dyDescent="0.2">
      <c r="A654" s="396" t="s">
        <v>1540</v>
      </c>
      <c r="B654" s="396"/>
      <c r="C654" s="396"/>
      <c r="D654" s="396"/>
      <c r="E654" s="396"/>
      <c r="F654" s="396"/>
      <c r="G654" s="396"/>
      <c r="H654" s="396"/>
      <c r="I654" s="396"/>
      <c r="J654" s="396"/>
    </row>
    <row r="655" spans="1:10" ht="33.75" customHeight="1" x14ac:dyDescent="0.2">
      <c r="A655" s="394" t="s">
        <v>1541</v>
      </c>
      <c r="B655" s="394"/>
      <c r="C655" s="394"/>
      <c r="D655" s="394"/>
      <c r="E655" s="394"/>
      <c r="F655" s="394"/>
      <c r="G655" s="394"/>
      <c r="H655" s="394"/>
      <c r="I655" s="394"/>
      <c r="J655" s="394"/>
    </row>
    <row r="656" spans="1:10" ht="12.75" x14ac:dyDescent="0.2">
      <c r="A656" s="116" t="str">
        <f>$A$1 &amp; " (cd.)"</f>
        <v>TABL. 1. PRODUKCJA WAŻNIEJSZYCH WYROBÓW PRZEMYSŁOWYCH W MARCU 2019 r. (cd.)</v>
      </c>
      <c r="C656" s="14"/>
      <c r="D656" s="14"/>
    </row>
    <row r="657" spans="1:10" ht="12.75" x14ac:dyDescent="0.2">
      <c r="A657" s="117" t="str">
        <f>$A$2 &amp; " (cont.)"</f>
        <v>TABL. 1. PRODUCTION OF MAJOR INDUSTRIAL PRODUCTS IN MARCH 2019 (cont.)</v>
      </c>
      <c r="B657" s="15"/>
    </row>
    <row r="658" spans="1:10" x14ac:dyDescent="0.2">
      <c r="A658" s="381" t="str">
        <f>$A$3</f>
        <v>WYROBY
wg Polskiej Klasyfikacji 
Wyrobów i Usług (PKWiU) / PRODPOL</v>
      </c>
      <c r="B658" s="382"/>
      <c r="C658" s="388" t="str">
        <f>$C$3</f>
        <v xml:space="preserve">Jednostka
miary  </v>
      </c>
      <c r="D658" s="16"/>
      <c r="E658" s="17"/>
      <c r="F658" s="18">
        <f>$F$3</f>
        <v>2019</v>
      </c>
      <c r="G658" s="19"/>
      <c r="H658" s="20"/>
      <c r="I658" s="21"/>
      <c r="J658" s="390" t="str">
        <f>$J$3</f>
        <v xml:space="preserve">PRODUCTS                                                                    by Polish Classification of Products and Services (PKWiU)/PRODPOL </v>
      </c>
    </row>
    <row r="659" spans="1:10" x14ac:dyDescent="0.2">
      <c r="A659" s="383"/>
      <c r="B659" s="384"/>
      <c r="C659" s="389"/>
      <c r="D659" s="22" t="str">
        <f>$D$4</f>
        <v>III</v>
      </c>
      <c r="E659" s="22" t="str">
        <f>$E$4</f>
        <v>I-III</v>
      </c>
      <c r="F659" s="23" t="str">
        <f>$F$4</f>
        <v>III</v>
      </c>
      <c r="G659" s="19"/>
      <c r="H659" s="362" t="str">
        <f>$H$4</f>
        <v>I-III</v>
      </c>
      <c r="I659" s="24"/>
      <c r="J659" s="391"/>
    </row>
    <row r="660" spans="1:10" ht="22.5" x14ac:dyDescent="0.2">
      <c r="A660" s="385"/>
      <c r="B660" s="386"/>
      <c r="C660" s="128" t="str">
        <f>$C$5</f>
        <v>Measure-ment unit</v>
      </c>
      <c r="D660" s="25" t="str">
        <f>$D$5</f>
        <v>Liczby
bezwzględne</v>
      </c>
      <c r="E660" s="82"/>
      <c r="F660" s="25" t="str">
        <f>$F$5</f>
        <v>III 2018=100</v>
      </c>
      <c r="G660" s="25" t="str">
        <f>$G$5</f>
        <v>II 2019=100</v>
      </c>
      <c r="H660" s="362" t="str">
        <f>$H$5</f>
        <v>I-III 2018=100</v>
      </c>
      <c r="I660" s="26"/>
      <c r="J660" s="392"/>
    </row>
    <row r="661" spans="1:10" x14ac:dyDescent="0.2">
      <c r="B661" s="63"/>
      <c r="C661" s="60"/>
      <c r="D661" s="39"/>
      <c r="E661" s="39"/>
      <c r="F661" s="39"/>
      <c r="I661" s="348"/>
    </row>
    <row r="662" spans="1:10" x14ac:dyDescent="0.2">
      <c r="A662" s="387" t="s">
        <v>1542</v>
      </c>
      <c r="B662" s="387"/>
      <c r="C662" s="387"/>
      <c r="D662" s="387"/>
      <c r="E662" s="387"/>
      <c r="F662" s="387"/>
      <c r="G662" s="387"/>
      <c r="H662" s="387"/>
      <c r="I662" s="387"/>
      <c r="J662" s="387"/>
    </row>
    <row r="663" spans="1:10" x14ac:dyDescent="0.2">
      <c r="C663" s="14"/>
      <c r="D663" s="14"/>
      <c r="E663" s="14"/>
      <c r="I663" s="338"/>
    </row>
    <row r="664" spans="1:10" x14ac:dyDescent="0.2">
      <c r="A664" s="44" t="s">
        <v>124</v>
      </c>
      <c r="B664" s="30"/>
      <c r="C664" s="46" t="s">
        <v>26</v>
      </c>
      <c r="D664" s="51">
        <v>210</v>
      </c>
      <c r="E664" s="33">
        <v>551</v>
      </c>
      <c r="F664" s="56">
        <v>134.4</v>
      </c>
      <c r="G664" s="35">
        <v>117.2</v>
      </c>
      <c r="H664" s="35">
        <v>124.1</v>
      </c>
      <c r="I664" s="36"/>
      <c r="J664" s="121" t="s">
        <v>1394</v>
      </c>
    </row>
    <row r="665" spans="1:10" ht="12.75" x14ac:dyDescent="0.2">
      <c r="A665" s="30"/>
      <c r="B665" s="30"/>
      <c r="C665" s="46" t="s">
        <v>819</v>
      </c>
      <c r="D665" s="72">
        <v>146</v>
      </c>
      <c r="E665" s="33">
        <v>384</v>
      </c>
      <c r="F665" s="56">
        <v>134.30000000000001</v>
      </c>
      <c r="G665" s="35">
        <v>117.7</v>
      </c>
      <c r="H665" s="35">
        <v>123.4</v>
      </c>
      <c r="J665" s="121"/>
    </row>
    <row r="666" spans="1:10" x14ac:dyDescent="0.2">
      <c r="A666" s="30"/>
      <c r="B666" s="30"/>
      <c r="C666" s="46"/>
      <c r="D666" s="50"/>
      <c r="E666" s="41"/>
      <c r="F666" s="41"/>
      <c r="G666" s="43"/>
      <c r="H666" s="43"/>
      <c r="I666" s="36"/>
      <c r="J666" s="121"/>
    </row>
    <row r="667" spans="1:10" ht="12.75" x14ac:dyDescent="0.2">
      <c r="A667" s="44" t="s">
        <v>1172</v>
      </c>
      <c r="B667" s="31"/>
      <c r="C667" s="46" t="s">
        <v>819</v>
      </c>
      <c r="D667" s="47">
        <v>94.8</v>
      </c>
      <c r="E667" s="33">
        <v>241</v>
      </c>
      <c r="F667" s="56">
        <v>128.1</v>
      </c>
      <c r="G667" s="35">
        <v>115.5</v>
      </c>
      <c r="H667" s="35">
        <v>112.8</v>
      </c>
      <c r="I667" s="36"/>
      <c r="J667" s="121" t="s">
        <v>122</v>
      </c>
    </row>
    <row r="668" spans="1:10" x14ac:dyDescent="0.2">
      <c r="A668" s="30"/>
      <c r="B668" s="27" t="s">
        <v>25</v>
      </c>
      <c r="C668" s="46" t="s">
        <v>38</v>
      </c>
      <c r="D668" s="47">
        <v>47.5</v>
      </c>
      <c r="E668" s="59">
        <v>120</v>
      </c>
      <c r="F668" s="56">
        <v>128.4</v>
      </c>
      <c r="G668" s="35">
        <v>117.8</v>
      </c>
      <c r="H668" s="35">
        <v>112.1</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109877</v>
      </c>
      <c r="E673" s="51">
        <v>315340</v>
      </c>
      <c r="F673" s="56">
        <v>114.1</v>
      </c>
      <c r="G673" s="35">
        <v>109.9</v>
      </c>
      <c r="H673" s="35">
        <v>108.2</v>
      </c>
      <c r="J673" s="121" t="s">
        <v>889</v>
      </c>
    </row>
    <row r="674" spans="1:10" ht="12.75" x14ac:dyDescent="0.2">
      <c r="A674" s="44"/>
      <c r="B674" s="30"/>
      <c r="C674" s="46" t="s">
        <v>818</v>
      </c>
      <c r="D674" s="33">
        <v>14503</v>
      </c>
      <c r="E674" s="51">
        <v>41746</v>
      </c>
      <c r="F674" s="42">
        <v>114.9</v>
      </c>
      <c r="G674" s="43">
        <v>109.5</v>
      </c>
      <c r="H674" s="35">
        <v>108.9</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2468</v>
      </c>
      <c r="E680" s="33">
        <v>7243</v>
      </c>
      <c r="F680" s="56">
        <v>134.69999999999999</v>
      </c>
      <c r="G680" s="35">
        <v>105</v>
      </c>
      <c r="H680" s="43">
        <v>124.9</v>
      </c>
      <c r="I680" s="36"/>
      <c r="J680" s="121" t="s">
        <v>1298</v>
      </c>
    </row>
    <row r="681" spans="1:10" ht="12.75" x14ac:dyDescent="0.2">
      <c r="A681" s="44"/>
      <c r="B681" s="30"/>
      <c r="C681" s="46" t="s">
        <v>818</v>
      </c>
      <c r="D681" s="72">
        <v>43</v>
      </c>
      <c r="E681" s="41">
        <v>135</v>
      </c>
      <c r="F681" s="41">
        <v>87.8</v>
      </c>
      <c r="G681" s="35">
        <v>93.5</v>
      </c>
      <c r="H681" s="35">
        <v>87.1</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3461</v>
      </c>
      <c r="E683" s="33">
        <v>8142</v>
      </c>
      <c r="F683" s="56">
        <v>115.1</v>
      </c>
      <c r="G683" s="35">
        <v>123.1</v>
      </c>
      <c r="H683" s="35">
        <v>111.2</v>
      </c>
      <c r="I683" s="338"/>
      <c r="J683" s="121" t="s">
        <v>632</v>
      </c>
    </row>
    <row r="684" spans="1:10" x14ac:dyDescent="0.2">
      <c r="A684" s="40"/>
      <c r="B684" s="40"/>
      <c r="C684" s="46"/>
      <c r="D684" s="42"/>
      <c r="E684" s="41"/>
      <c r="F684" s="41"/>
      <c r="G684" s="43"/>
      <c r="H684" s="43"/>
      <c r="I684" s="36"/>
      <c r="J684" s="121"/>
    </row>
    <row r="685" spans="1:10" x14ac:dyDescent="0.2">
      <c r="A685" s="44" t="s">
        <v>1479</v>
      </c>
      <c r="B685" s="40"/>
      <c r="C685" s="46" t="s">
        <v>26</v>
      </c>
      <c r="D685" s="39">
        <v>475</v>
      </c>
      <c r="E685" s="33">
        <v>1109</v>
      </c>
      <c r="F685" s="41">
        <v>132.9</v>
      </c>
      <c r="G685" s="43">
        <v>131.30000000000001</v>
      </c>
      <c r="H685" s="35">
        <v>125</v>
      </c>
      <c r="I685" s="36"/>
      <c r="J685" s="121" t="s">
        <v>1480</v>
      </c>
    </row>
    <row r="686" spans="1:10" ht="12.75" x14ac:dyDescent="0.2">
      <c r="A686" s="40"/>
      <c r="B686" s="40"/>
      <c r="C686" s="46" t="s">
        <v>819</v>
      </c>
      <c r="D686" s="39">
        <v>353</v>
      </c>
      <c r="E686" s="33">
        <v>833</v>
      </c>
      <c r="F686" s="41">
        <v>132.80000000000001</v>
      </c>
      <c r="G686" s="43">
        <v>129.30000000000001</v>
      </c>
      <c r="H686" s="43">
        <v>125.6</v>
      </c>
      <c r="I686" s="36"/>
      <c r="J686" s="121"/>
    </row>
    <row r="687" spans="1:10" x14ac:dyDescent="0.2">
      <c r="A687" s="40"/>
      <c r="B687" s="40"/>
      <c r="C687" s="46"/>
      <c r="D687" s="39"/>
      <c r="E687" s="33"/>
      <c r="F687" s="41"/>
      <c r="G687" s="43"/>
      <c r="H687" s="43"/>
      <c r="I687" s="36"/>
      <c r="J687" s="121"/>
    </row>
    <row r="688" spans="1:10" ht="12.75" x14ac:dyDescent="0.2">
      <c r="A688" s="44" t="s">
        <v>1224</v>
      </c>
      <c r="B688" s="40"/>
      <c r="C688" s="46" t="s">
        <v>818</v>
      </c>
      <c r="D688" s="81">
        <v>6430</v>
      </c>
      <c r="E688" s="33">
        <v>10584</v>
      </c>
      <c r="F688" s="41">
        <v>98.6</v>
      </c>
      <c r="G688" s="43">
        <v>208.8</v>
      </c>
      <c r="H688" s="43">
        <v>101.8</v>
      </c>
      <c r="I688" s="36"/>
      <c r="J688" s="121" t="s">
        <v>1363</v>
      </c>
    </row>
    <row r="689" spans="1:10" x14ac:dyDescent="0.2">
      <c r="A689" s="40"/>
      <c r="B689" s="40"/>
      <c r="C689" s="46"/>
      <c r="D689" s="39"/>
      <c r="E689" s="33"/>
      <c r="F689" s="41"/>
      <c r="G689" s="43"/>
      <c r="H689" s="43"/>
      <c r="I689" s="36"/>
      <c r="J689" s="307"/>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48.4</v>
      </c>
      <c r="E691" s="33">
        <v>131</v>
      </c>
      <c r="F691" s="56">
        <v>93.6</v>
      </c>
      <c r="G691" s="35">
        <v>119</v>
      </c>
      <c r="H691" s="35">
        <v>89.2</v>
      </c>
      <c r="I691" s="36"/>
      <c r="J691" s="121" t="s">
        <v>1303</v>
      </c>
    </row>
    <row r="692" spans="1:10" x14ac:dyDescent="0.2">
      <c r="A692" s="44"/>
      <c r="B692" s="30"/>
      <c r="C692" s="60"/>
      <c r="D692" s="39"/>
      <c r="E692" s="39"/>
      <c r="F692" s="39"/>
      <c r="G692" s="14"/>
      <c r="H692" s="14"/>
      <c r="I692" s="91"/>
      <c r="J692" s="121"/>
    </row>
    <row r="693" spans="1:10" x14ac:dyDescent="0.2">
      <c r="A693" s="380" t="s">
        <v>860</v>
      </c>
      <c r="B693" s="380"/>
      <c r="C693" s="380"/>
      <c r="D693" s="380"/>
      <c r="E693" s="380"/>
      <c r="F693" s="380"/>
      <c r="G693" s="380"/>
      <c r="H693" s="380"/>
      <c r="I693" s="380"/>
      <c r="J693" s="380"/>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41"/>
      <c r="J696" s="121" t="s">
        <v>1304</v>
      </c>
    </row>
    <row r="697" spans="1:10" x14ac:dyDescent="0.2">
      <c r="A697" s="103" t="s">
        <v>892</v>
      </c>
      <c r="B697" s="55"/>
      <c r="C697" s="46" t="s">
        <v>26</v>
      </c>
      <c r="D697" s="33">
        <v>446</v>
      </c>
      <c r="E697" s="33">
        <v>1255</v>
      </c>
      <c r="F697" s="48">
        <v>112.8</v>
      </c>
      <c r="G697" s="35">
        <v>116.2</v>
      </c>
      <c r="H697" s="35">
        <v>98.5</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927</v>
      </c>
      <c r="E699" s="33">
        <v>2562</v>
      </c>
      <c r="F699" s="48">
        <v>99.4</v>
      </c>
      <c r="G699" s="35">
        <v>119.1</v>
      </c>
      <c r="H699" s="35">
        <v>93.8</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889</v>
      </c>
      <c r="E702" s="33">
        <v>2485</v>
      </c>
      <c r="F702" s="48">
        <v>117.9</v>
      </c>
      <c r="G702" s="35">
        <v>112.4</v>
      </c>
      <c r="H702" s="35">
        <v>98</v>
      </c>
      <c r="J702" s="121" t="s">
        <v>636</v>
      </c>
    </row>
    <row r="703" spans="1:10" x14ac:dyDescent="0.2">
      <c r="A703" s="30"/>
      <c r="B703" s="53"/>
      <c r="C703" s="46"/>
      <c r="D703" s="41"/>
      <c r="E703" s="41"/>
      <c r="F703" s="42"/>
      <c r="G703" s="43"/>
      <c r="H703" s="43"/>
      <c r="J703" s="121"/>
    </row>
    <row r="704" spans="1:10" x14ac:dyDescent="0.2">
      <c r="A704" s="30" t="s">
        <v>1225</v>
      </c>
      <c r="B704" s="53"/>
      <c r="C704" s="46"/>
      <c r="D704" s="41"/>
      <c r="E704" s="41"/>
      <c r="F704" s="42"/>
      <c r="G704" s="43"/>
      <c r="H704" s="43"/>
      <c r="J704" s="121" t="s">
        <v>1395</v>
      </c>
    </row>
    <row r="705" spans="1:10" ht="20.100000000000001" customHeight="1" x14ac:dyDescent="0.2">
      <c r="A705" s="355" t="s">
        <v>1612</v>
      </c>
      <c r="B705" s="53"/>
      <c r="C705" s="332" t="s">
        <v>26</v>
      </c>
      <c r="D705" s="41">
        <v>189</v>
      </c>
      <c r="E705" s="41">
        <v>558</v>
      </c>
      <c r="F705" s="42">
        <v>49.4</v>
      </c>
      <c r="G705" s="43">
        <v>104.9</v>
      </c>
      <c r="H705" s="43">
        <v>47.1</v>
      </c>
      <c r="J705" s="356" t="s">
        <v>1614</v>
      </c>
    </row>
    <row r="706" spans="1:10" x14ac:dyDescent="0.2">
      <c r="A706" s="13" t="s">
        <v>1173</v>
      </c>
      <c r="B706" s="55"/>
      <c r="C706" s="46"/>
      <c r="D706" s="41"/>
      <c r="E706" s="41"/>
      <c r="F706" s="42"/>
      <c r="G706" s="43"/>
      <c r="H706" s="43"/>
      <c r="I706" s="36"/>
      <c r="J706" s="242" t="s">
        <v>1615</v>
      </c>
    </row>
    <row r="707" spans="1:10" x14ac:dyDescent="0.2">
      <c r="A707" s="44" t="s">
        <v>340</v>
      </c>
      <c r="B707" s="53"/>
      <c r="C707" s="46" t="s">
        <v>26</v>
      </c>
      <c r="D707" s="59">
        <v>108</v>
      </c>
      <c r="E707" s="33">
        <v>326</v>
      </c>
      <c r="F707" s="48">
        <v>97.8</v>
      </c>
      <c r="G707" s="35">
        <v>104.4</v>
      </c>
      <c r="H707" s="35">
        <v>101.6</v>
      </c>
      <c r="J707" s="242" t="s">
        <v>1398</v>
      </c>
    </row>
    <row r="708" spans="1:10" x14ac:dyDescent="0.2">
      <c r="B708" s="55"/>
      <c r="C708" s="43"/>
      <c r="D708" s="105"/>
      <c r="E708" s="105"/>
      <c r="F708" s="106"/>
      <c r="G708" s="43"/>
      <c r="H708" s="43"/>
      <c r="I708" s="36"/>
      <c r="J708" s="121"/>
    </row>
    <row r="709" spans="1:10" x14ac:dyDescent="0.2">
      <c r="A709" s="103" t="s">
        <v>342</v>
      </c>
      <c r="B709" s="55"/>
      <c r="C709" s="46" t="s">
        <v>26</v>
      </c>
      <c r="D709" s="59">
        <v>110</v>
      </c>
      <c r="E709" s="33">
        <v>288</v>
      </c>
      <c r="F709" s="48">
        <v>91.9</v>
      </c>
      <c r="G709" s="35">
        <v>137.5</v>
      </c>
      <c r="H709" s="35">
        <v>86.5</v>
      </c>
      <c r="J709" s="121" t="s">
        <v>1399</v>
      </c>
    </row>
    <row r="710" spans="1:10" x14ac:dyDescent="0.2">
      <c r="B710" s="55"/>
      <c r="C710" s="46"/>
      <c r="D710" s="41"/>
      <c r="E710" s="41"/>
      <c r="F710" s="42"/>
      <c r="G710" s="43"/>
      <c r="H710" s="43"/>
      <c r="I710" s="36"/>
      <c r="J710" s="121"/>
    </row>
    <row r="711" spans="1:10" x14ac:dyDescent="0.2">
      <c r="A711" s="103" t="s">
        <v>343</v>
      </c>
      <c r="B711" s="53" t="s">
        <v>25</v>
      </c>
      <c r="C711" s="46" t="s">
        <v>26</v>
      </c>
      <c r="D711" s="33">
        <v>327</v>
      </c>
      <c r="E711" s="33">
        <v>872</v>
      </c>
      <c r="F711" s="48">
        <v>89.5</v>
      </c>
      <c r="G711" s="35">
        <v>127.1</v>
      </c>
      <c r="H711" s="35">
        <v>82.8</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20.8</v>
      </c>
      <c r="E713" s="56">
        <v>68</v>
      </c>
      <c r="F713" s="48">
        <v>60.4</v>
      </c>
      <c r="G713" s="35">
        <v>80.7</v>
      </c>
      <c r="H713" s="35">
        <v>67.599999999999994</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71.3</v>
      </c>
      <c r="E715" s="33">
        <v>201</v>
      </c>
      <c r="F715" s="48">
        <v>107.2</v>
      </c>
      <c r="G715" s="35">
        <v>110.1</v>
      </c>
      <c r="H715" s="35">
        <v>107</v>
      </c>
      <c r="J715" s="121" t="s">
        <v>1400</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11.6</v>
      </c>
      <c r="E717" s="56">
        <v>34.6</v>
      </c>
      <c r="F717" s="48">
        <v>88.5</v>
      </c>
      <c r="G717" s="35">
        <v>100.2</v>
      </c>
      <c r="H717" s="35">
        <v>94.1</v>
      </c>
      <c r="J717" s="121" t="s">
        <v>1401</v>
      </c>
    </row>
    <row r="718" spans="1:10" x14ac:dyDescent="0.2">
      <c r="A718" s="40"/>
      <c r="B718" s="58"/>
      <c r="C718" s="46"/>
      <c r="D718" s="41"/>
      <c r="E718" s="41"/>
      <c r="F718" s="42"/>
      <c r="G718" s="43"/>
      <c r="H718" s="43"/>
      <c r="I718" s="36"/>
      <c r="J718" s="121"/>
    </row>
    <row r="719" spans="1:10" x14ac:dyDescent="0.2">
      <c r="A719" s="44" t="s">
        <v>346</v>
      </c>
      <c r="B719" s="58"/>
      <c r="C719" s="46" t="s">
        <v>26</v>
      </c>
      <c r="D719" s="56">
        <v>59.6</v>
      </c>
      <c r="E719" s="33">
        <v>167</v>
      </c>
      <c r="F719" s="48">
        <v>111.8</v>
      </c>
      <c r="G719" s="35">
        <v>112.2</v>
      </c>
      <c r="H719" s="35">
        <v>110.2</v>
      </c>
      <c r="J719" s="121" t="s">
        <v>1402</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1403</v>
      </c>
    </row>
    <row r="722" spans="1:10" x14ac:dyDescent="0.2">
      <c r="A722" s="13" t="s">
        <v>337</v>
      </c>
      <c r="B722" s="45"/>
      <c r="C722" s="32"/>
      <c r="D722" s="41"/>
      <c r="E722" s="41"/>
      <c r="F722" s="42"/>
      <c r="G722" s="43"/>
      <c r="H722" s="43"/>
      <c r="I722" s="36"/>
      <c r="J722" s="121" t="s">
        <v>1404</v>
      </c>
    </row>
    <row r="723" spans="1:10" x14ac:dyDescent="0.2">
      <c r="A723" s="103" t="s">
        <v>347</v>
      </c>
      <c r="B723" s="45"/>
      <c r="C723" s="32" t="s">
        <v>26</v>
      </c>
      <c r="D723" s="56">
        <v>18.7</v>
      </c>
      <c r="E723" s="56">
        <v>59.7</v>
      </c>
      <c r="F723" s="48">
        <v>80.2</v>
      </c>
      <c r="G723" s="35">
        <v>94.6</v>
      </c>
      <c r="H723" s="35">
        <v>86.9</v>
      </c>
      <c r="J723" s="121" t="s">
        <v>1405</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MARCU 2019 r. (cd.)</v>
      </c>
      <c r="C725" s="14"/>
      <c r="D725" s="14"/>
    </row>
    <row r="726" spans="1:10" ht="12.75" x14ac:dyDescent="0.2">
      <c r="A726" s="117" t="str">
        <f>$A$2 &amp; " (cont.)"</f>
        <v>TABL. 1. PRODUCTION OF MAJOR INDUSTRIAL PRODUCTS IN MARCH 2019 (cont.)</v>
      </c>
      <c r="B726" s="15"/>
    </row>
    <row r="727" spans="1:10" x14ac:dyDescent="0.2">
      <c r="A727" s="381" t="str">
        <f>$A$3</f>
        <v>WYROBY
wg Polskiej Klasyfikacji 
Wyrobów i Usług (PKWiU) / PRODPOL</v>
      </c>
      <c r="B727" s="382"/>
      <c r="C727" s="388" t="str">
        <f>$C$3</f>
        <v xml:space="preserve">Jednostka
miary  </v>
      </c>
      <c r="D727" s="16"/>
      <c r="E727" s="17"/>
      <c r="F727" s="18">
        <f>$F$3</f>
        <v>2019</v>
      </c>
      <c r="G727" s="19"/>
      <c r="H727" s="20"/>
      <c r="I727" s="21"/>
      <c r="J727" s="390" t="str">
        <f>$J$3</f>
        <v xml:space="preserve">PRODUCTS                                                                    by Polish Classification of Products and Services (PKWiU)/PRODPOL </v>
      </c>
    </row>
    <row r="728" spans="1:10" x14ac:dyDescent="0.2">
      <c r="A728" s="383"/>
      <c r="B728" s="384"/>
      <c r="C728" s="389"/>
      <c r="D728" s="22" t="str">
        <f>$D$4</f>
        <v>III</v>
      </c>
      <c r="E728" s="22" t="str">
        <f>$E$4</f>
        <v>I-III</v>
      </c>
      <c r="F728" s="23" t="str">
        <f>$F$4</f>
        <v>III</v>
      </c>
      <c r="G728" s="19"/>
      <c r="H728" s="362" t="str">
        <f>$H$4</f>
        <v>I-III</v>
      </c>
      <c r="I728" s="24"/>
      <c r="J728" s="391"/>
    </row>
    <row r="729" spans="1:10" ht="22.5" x14ac:dyDescent="0.2">
      <c r="A729" s="385"/>
      <c r="B729" s="386"/>
      <c r="C729" s="128" t="str">
        <f>$C$5</f>
        <v>Measure-ment unit</v>
      </c>
      <c r="D729" s="25" t="str">
        <f>$D$5</f>
        <v>Liczby
bezwzględne</v>
      </c>
      <c r="E729" s="82"/>
      <c r="F729" s="25" t="str">
        <f>$F$5</f>
        <v>III 2018=100</v>
      </c>
      <c r="G729" s="25" t="str">
        <f>$G$5</f>
        <v>II 2019=100</v>
      </c>
      <c r="H729" s="362" t="str">
        <f>$H$5</f>
        <v>I-III 2018=100</v>
      </c>
      <c r="I729" s="26"/>
      <c r="J729" s="392"/>
    </row>
    <row r="730" spans="1:10" ht="9" customHeight="1" x14ac:dyDescent="0.2">
      <c r="C730" s="21"/>
      <c r="D730" s="21"/>
      <c r="E730" s="21"/>
      <c r="F730" s="21"/>
      <c r="I730" s="338"/>
    </row>
    <row r="731" spans="1:10" x14ac:dyDescent="0.2">
      <c r="A731" s="380" t="s">
        <v>1306</v>
      </c>
      <c r="B731" s="380"/>
      <c r="C731" s="380"/>
      <c r="D731" s="380"/>
      <c r="E731" s="380"/>
      <c r="F731" s="380"/>
      <c r="G731" s="380"/>
      <c r="H731" s="380"/>
      <c r="I731" s="380"/>
      <c r="J731" s="380"/>
    </row>
    <row r="732" spans="1:10" ht="9" customHeight="1" x14ac:dyDescent="0.2">
      <c r="A732" s="40"/>
      <c r="B732" s="40"/>
      <c r="C732" s="60"/>
      <c r="D732" s="39"/>
      <c r="E732" s="39"/>
      <c r="F732" s="39"/>
    </row>
    <row r="733" spans="1:10" ht="12.75" x14ac:dyDescent="0.2">
      <c r="A733" s="30" t="s">
        <v>830</v>
      </c>
      <c r="B733" s="31" t="s">
        <v>25</v>
      </c>
      <c r="C733" s="32" t="s">
        <v>26</v>
      </c>
      <c r="D733" s="56">
        <v>18.100000000000001</v>
      </c>
      <c r="E733" s="56">
        <v>43.8</v>
      </c>
      <c r="F733" s="48">
        <v>121.2</v>
      </c>
      <c r="G733" s="35">
        <v>140.6</v>
      </c>
      <c r="H733" s="35">
        <v>103.4</v>
      </c>
      <c r="J733" s="121" t="s">
        <v>845</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608</v>
      </c>
      <c r="E736" s="33">
        <v>2006</v>
      </c>
      <c r="F736" s="48">
        <v>89.5</v>
      </c>
      <c r="G736" s="35">
        <v>69</v>
      </c>
      <c r="H736" s="56">
        <v>97.4</v>
      </c>
      <c r="J736" s="121" t="s">
        <v>1107</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1407</v>
      </c>
    </row>
    <row r="739" spans="1:10" x14ac:dyDescent="0.2">
      <c r="A739" s="44" t="s">
        <v>348</v>
      </c>
      <c r="B739" s="31"/>
      <c r="C739" s="32" t="s">
        <v>29</v>
      </c>
      <c r="D739" s="33">
        <v>27070</v>
      </c>
      <c r="E739" s="33">
        <v>71691</v>
      </c>
      <c r="F739" s="48">
        <v>112.8</v>
      </c>
      <c r="G739" s="35">
        <v>118.4</v>
      </c>
      <c r="H739" s="35">
        <v>112.4</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98</v>
      </c>
      <c r="E741" s="33">
        <v>233</v>
      </c>
      <c r="F741" s="48">
        <v>79.7</v>
      </c>
      <c r="G741" s="35">
        <v>153.1</v>
      </c>
      <c r="H741" s="35">
        <v>88.3</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4858</v>
      </c>
      <c r="E745" s="33">
        <v>13905</v>
      </c>
      <c r="F745" s="48">
        <v>78.2</v>
      </c>
      <c r="G745" s="35">
        <v>115.1</v>
      </c>
      <c r="H745" s="35">
        <v>85.8</v>
      </c>
      <c r="I745" s="36"/>
      <c r="J745" s="121" t="s">
        <v>643</v>
      </c>
    </row>
    <row r="746" spans="1:10" ht="9.9499999999999993" customHeight="1" x14ac:dyDescent="0.2">
      <c r="A746" s="44"/>
      <c r="B746" s="40"/>
      <c r="C746" s="32"/>
      <c r="D746" s="33"/>
      <c r="E746" s="33"/>
      <c r="F746" s="48"/>
      <c r="G746" s="35"/>
      <c r="H746" s="35"/>
      <c r="I746" s="36"/>
      <c r="J746" s="121"/>
    </row>
    <row r="747" spans="1:10" x14ac:dyDescent="0.2">
      <c r="A747" s="44" t="s">
        <v>349</v>
      </c>
      <c r="B747" s="58"/>
      <c r="C747" s="32" t="s">
        <v>29</v>
      </c>
      <c r="D747" s="33">
        <v>7043</v>
      </c>
      <c r="E747" s="33">
        <v>20559</v>
      </c>
      <c r="F747" s="48">
        <v>98.7</v>
      </c>
      <c r="G747" s="35">
        <v>109.8</v>
      </c>
      <c r="H747" s="35">
        <v>99.2</v>
      </c>
      <c r="I747" s="14"/>
      <c r="J747" s="121" t="s">
        <v>1174</v>
      </c>
    </row>
    <row r="748" spans="1:10" ht="9.9499999999999993"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50.6</v>
      </c>
      <c r="E750" s="33">
        <v>146</v>
      </c>
      <c r="F750" s="48">
        <v>125.7</v>
      </c>
      <c r="G750" s="35">
        <v>111.3</v>
      </c>
      <c r="H750" s="35">
        <v>126.6</v>
      </c>
      <c r="J750" s="121" t="s">
        <v>846</v>
      </c>
    </row>
    <row r="751" spans="1:10" ht="9.9499999999999993"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1408</v>
      </c>
    </row>
    <row r="753" spans="1:10" x14ac:dyDescent="0.2">
      <c r="A753" s="44" t="s">
        <v>351</v>
      </c>
      <c r="B753" s="40"/>
      <c r="C753" s="32" t="s">
        <v>26</v>
      </c>
      <c r="D753" s="56">
        <v>49.1</v>
      </c>
      <c r="E753" s="33">
        <v>142</v>
      </c>
      <c r="F753" s="48">
        <v>128.1</v>
      </c>
      <c r="G753" s="35">
        <v>111</v>
      </c>
      <c r="H753" s="35">
        <v>127.9</v>
      </c>
      <c r="J753" s="121" t="s">
        <v>962</v>
      </c>
    </row>
    <row r="754" spans="1:10" ht="9.9499999999999993" customHeight="1" x14ac:dyDescent="0.2">
      <c r="A754" s="40"/>
      <c r="B754" s="40"/>
      <c r="C754" s="32"/>
      <c r="D754" s="41"/>
      <c r="E754" s="41"/>
      <c r="F754" s="42"/>
      <c r="G754" s="43"/>
      <c r="H754" s="43"/>
      <c r="I754" s="36"/>
      <c r="J754" s="121"/>
    </row>
    <row r="755" spans="1:10" x14ac:dyDescent="0.2">
      <c r="A755" s="44" t="s">
        <v>352</v>
      </c>
      <c r="B755" s="40"/>
      <c r="C755" s="32" t="s">
        <v>29</v>
      </c>
      <c r="D755" s="59">
        <v>176</v>
      </c>
      <c r="E755" s="41">
        <v>293</v>
      </c>
      <c r="F755" s="42">
        <v>164.9</v>
      </c>
      <c r="G755" s="35">
        <v>258.10000000000002</v>
      </c>
      <c r="H755" s="35">
        <v>92</v>
      </c>
      <c r="J755" s="121" t="s">
        <v>644</v>
      </c>
    </row>
    <row r="756" spans="1:10" ht="9.9499999999999993" customHeight="1" x14ac:dyDescent="0.2">
      <c r="A756" s="40"/>
      <c r="B756" s="40"/>
      <c r="C756" s="32"/>
      <c r="D756" s="41"/>
      <c r="E756" s="41"/>
      <c r="F756" s="42"/>
      <c r="G756" s="43"/>
      <c r="H756" s="43"/>
      <c r="J756" s="121"/>
    </row>
    <row r="757" spans="1:10" x14ac:dyDescent="0.2">
      <c r="A757" s="44" t="s">
        <v>353</v>
      </c>
      <c r="B757" s="40"/>
      <c r="C757" s="32" t="s">
        <v>29</v>
      </c>
      <c r="D757" s="56">
        <v>66.099999999999994</v>
      </c>
      <c r="E757" s="41">
        <v>226</v>
      </c>
      <c r="F757" s="42">
        <v>19.399999999999999</v>
      </c>
      <c r="G757" s="43">
        <v>74.3</v>
      </c>
      <c r="H757" s="43">
        <v>23.1</v>
      </c>
      <c r="J757" s="121" t="s">
        <v>645</v>
      </c>
    </row>
    <row r="758" spans="1:10" ht="9.9499999999999993"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1410</v>
      </c>
    </row>
    <row r="760" spans="1:10" x14ac:dyDescent="0.2">
      <c r="A760" s="44" t="s">
        <v>900</v>
      </c>
      <c r="B760" s="40"/>
      <c r="C760" s="32" t="s">
        <v>29</v>
      </c>
      <c r="D760" s="33">
        <v>2215</v>
      </c>
      <c r="E760" s="33">
        <v>6410</v>
      </c>
      <c r="F760" s="48">
        <v>107.1</v>
      </c>
      <c r="G760" s="43">
        <v>106.3</v>
      </c>
      <c r="H760" s="43">
        <v>98.3</v>
      </c>
      <c r="J760" s="121" t="s">
        <v>963</v>
      </c>
    </row>
    <row r="761" spans="1:10" ht="9.9499999999999993" customHeight="1" x14ac:dyDescent="0.2">
      <c r="A761" s="40"/>
      <c r="B761" s="40"/>
      <c r="C761" s="32"/>
      <c r="D761" s="41"/>
      <c r="E761" s="41"/>
      <c r="F761" s="42"/>
      <c r="G761" s="43"/>
      <c r="H761" s="43"/>
      <c r="I761" s="36"/>
      <c r="J761" s="121"/>
    </row>
    <row r="762" spans="1:10" x14ac:dyDescent="0.2">
      <c r="A762" s="44" t="s">
        <v>354</v>
      </c>
      <c r="B762" s="49"/>
      <c r="C762" s="32" t="s">
        <v>26</v>
      </c>
      <c r="D762" s="56">
        <v>27</v>
      </c>
      <c r="E762" s="56">
        <v>79.5</v>
      </c>
      <c r="F762" s="48">
        <v>93.5</v>
      </c>
      <c r="G762" s="35">
        <v>99.2</v>
      </c>
      <c r="H762" s="35">
        <v>102.5</v>
      </c>
      <c r="J762" s="121" t="s">
        <v>1411</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265</v>
      </c>
      <c r="E768" s="33">
        <v>738</v>
      </c>
      <c r="F768" s="48">
        <v>72.099999999999994</v>
      </c>
      <c r="G768" s="35">
        <v>112.4</v>
      </c>
      <c r="H768" s="35">
        <v>76.400000000000006</v>
      </c>
      <c r="J768" s="121" t="s">
        <v>649</v>
      </c>
    </row>
    <row r="769" spans="1:10" ht="9" customHeight="1" x14ac:dyDescent="0.2">
      <c r="A769" s="44"/>
      <c r="B769" s="40"/>
      <c r="C769" s="60"/>
      <c r="D769" s="51"/>
      <c r="E769" s="81"/>
      <c r="F769" s="34"/>
      <c r="G769" s="66"/>
      <c r="H769" s="36"/>
      <c r="I769" s="338"/>
      <c r="J769" s="121"/>
    </row>
    <row r="770" spans="1:10" x14ac:dyDescent="0.2">
      <c r="A770" s="387" t="s">
        <v>831</v>
      </c>
      <c r="B770" s="387"/>
      <c r="C770" s="387"/>
      <c r="D770" s="387"/>
      <c r="E770" s="387"/>
      <c r="F770" s="387"/>
      <c r="G770" s="387"/>
      <c r="H770" s="387"/>
      <c r="I770" s="387"/>
      <c r="J770" s="387"/>
    </row>
    <row r="771" spans="1:10" x14ac:dyDescent="0.2">
      <c r="A771" s="397" t="s">
        <v>1458</v>
      </c>
      <c r="B771" s="397"/>
      <c r="C771" s="397"/>
      <c r="D771" s="397"/>
      <c r="E771" s="397"/>
      <c r="F771" s="397"/>
      <c r="G771" s="397"/>
      <c r="H771" s="397"/>
      <c r="I771" s="397"/>
      <c r="J771" s="397"/>
    </row>
    <row r="772" spans="1:10" ht="9" customHeight="1" x14ac:dyDescent="0.2">
      <c r="A772" s="14"/>
      <c r="B772" s="14"/>
      <c r="C772" s="14"/>
      <c r="D772" s="39"/>
      <c r="E772" s="39"/>
      <c r="F772" s="39"/>
    </row>
    <row r="773" spans="1:10" s="74" customFormat="1" x14ac:dyDescent="0.2">
      <c r="A773" s="44" t="s">
        <v>356</v>
      </c>
      <c r="B773" s="53"/>
      <c r="C773" s="32" t="s">
        <v>195</v>
      </c>
      <c r="D773" s="56">
        <v>29.8</v>
      </c>
      <c r="E773" s="56">
        <v>85.3</v>
      </c>
      <c r="F773" s="42">
        <v>119.4</v>
      </c>
      <c r="G773" s="35">
        <v>111.4</v>
      </c>
      <c r="H773" s="43">
        <v>121.6</v>
      </c>
      <c r="I773" s="338"/>
      <c r="J773" s="121" t="s">
        <v>650</v>
      </c>
    </row>
    <row r="774" spans="1:10" s="74" customFormat="1" ht="9.9499999999999993" customHeight="1" x14ac:dyDescent="0.2">
      <c r="A774" s="30"/>
      <c r="B774" s="53"/>
      <c r="C774" s="32"/>
      <c r="D774" s="41"/>
      <c r="E774" s="41"/>
      <c r="F774" s="42"/>
      <c r="G774" s="43"/>
      <c r="H774" s="43"/>
      <c r="I774" s="108"/>
      <c r="J774" s="121"/>
    </row>
    <row r="775" spans="1:10" x14ac:dyDescent="0.2">
      <c r="A775" s="44" t="s">
        <v>357</v>
      </c>
      <c r="B775" s="53"/>
      <c r="C775" s="32" t="s">
        <v>195</v>
      </c>
      <c r="D775" s="56">
        <v>8.1</v>
      </c>
      <c r="E775" s="56">
        <v>21.7</v>
      </c>
      <c r="F775" s="48">
        <v>119.6</v>
      </c>
      <c r="G775" s="43">
        <v>109.2</v>
      </c>
      <c r="H775" s="35">
        <v>114.3</v>
      </c>
      <c r="J775" s="121" t="s">
        <v>651</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1543</v>
      </c>
      <c r="B778" s="92" t="s">
        <v>25</v>
      </c>
      <c r="C778" s="32" t="s">
        <v>29</v>
      </c>
      <c r="D778" s="33">
        <v>10970</v>
      </c>
      <c r="E778" s="33">
        <v>32869</v>
      </c>
      <c r="F778" s="48">
        <v>97.3</v>
      </c>
      <c r="G778" s="35">
        <v>100.7</v>
      </c>
      <c r="H778" s="35">
        <v>100.2</v>
      </c>
      <c r="J778" s="121" t="s">
        <v>1544</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1545</v>
      </c>
      <c r="B783" s="53" t="s">
        <v>25</v>
      </c>
      <c r="C783" s="46" t="s">
        <v>29</v>
      </c>
      <c r="D783" s="33">
        <v>13384</v>
      </c>
      <c r="E783" s="33">
        <v>35224</v>
      </c>
      <c r="F783" s="48">
        <v>116.4</v>
      </c>
      <c r="G783" s="35">
        <v>117.3</v>
      </c>
      <c r="H783" s="35">
        <v>109</v>
      </c>
      <c r="J783" s="121" t="s">
        <v>1546</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3811</v>
      </c>
      <c r="E786" s="33">
        <v>11226</v>
      </c>
      <c r="F786" s="48">
        <v>113.8</v>
      </c>
      <c r="G786" s="35">
        <v>106.9</v>
      </c>
      <c r="H786" s="35">
        <v>117.6</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2224</v>
      </c>
      <c r="E790" s="33">
        <v>6724</v>
      </c>
      <c r="F790" s="48">
        <v>94.9</v>
      </c>
      <c r="G790" s="35">
        <v>104.4</v>
      </c>
      <c r="H790" s="35">
        <v>105.6</v>
      </c>
      <c r="J790" s="121" t="s">
        <v>658</v>
      </c>
    </row>
    <row r="791" spans="1:10" ht="9" customHeight="1" x14ac:dyDescent="0.2">
      <c r="A791" s="30"/>
      <c r="B791" s="30"/>
      <c r="C791" s="32"/>
      <c r="D791" s="41"/>
      <c r="E791" s="41"/>
      <c r="F791" s="42"/>
      <c r="G791" s="43"/>
      <c r="H791" s="43"/>
      <c r="I791" s="36"/>
      <c r="J791" s="121"/>
    </row>
    <row r="792" spans="1:10" ht="12.75" x14ac:dyDescent="0.2">
      <c r="A792" s="30" t="s">
        <v>1547</v>
      </c>
      <c r="B792" s="53" t="s">
        <v>25</v>
      </c>
      <c r="C792" s="32" t="s">
        <v>29</v>
      </c>
      <c r="D792" s="33">
        <v>5698</v>
      </c>
      <c r="E792" s="33">
        <v>16802</v>
      </c>
      <c r="F792" s="48">
        <v>93.3</v>
      </c>
      <c r="G792" s="35">
        <v>103.3</v>
      </c>
      <c r="H792" s="35">
        <v>102.7</v>
      </c>
      <c r="I792" s="84"/>
      <c r="J792" s="121" t="s">
        <v>1548</v>
      </c>
    </row>
    <row r="793" spans="1:10" ht="9" customHeight="1" x14ac:dyDescent="0.2">
      <c r="A793" s="44"/>
      <c r="B793" s="30"/>
      <c r="C793" s="60"/>
      <c r="D793" s="81"/>
      <c r="E793" s="81"/>
      <c r="F793" s="34"/>
      <c r="G793" s="66"/>
      <c r="H793" s="66"/>
      <c r="J793" s="121"/>
    </row>
    <row r="794" spans="1:10" ht="33.75" customHeight="1" x14ac:dyDescent="0.2">
      <c r="A794" s="396" t="s">
        <v>1549</v>
      </c>
      <c r="B794" s="396"/>
      <c r="C794" s="396"/>
      <c r="D794" s="396"/>
      <c r="E794" s="396"/>
      <c r="F794" s="396"/>
      <c r="G794" s="396"/>
      <c r="H794" s="396"/>
      <c r="I794" s="396"/>
      <c r="J794" s="396"/>
    </row>
    <row r="795" spans="1:10" ht="33.75" customHeight="1" x14ac:dyDescent="0.2">
      <c r="A795" s="394" t="s">
        <v>1550</v>
      </c>
      <c r="B795" s="394"/>
      <c r="C795" s="394"/>
      <c r="D795" s="394"/>
      <c r="E795" s="394"/>
      <c r="F795" s="394"/>
      <c r="G795" s="394"/>
      <c r="H795" s="394"/>
      <c r="I795" s="394"/>
      <c r="J795" s="394"/>
    </row>
    <row r="796" spans="1:10" ht="12.75" x14ac:dyDescent="0.2">
      <c r="A796" s="116" t="str">
        <f>$A$1 &amp; " (cd.)"</f>
        <v>TABL. 1. PRODUKCJA WAŻNIEJSZYCH WYROBÓW PRZEMYSŁOWYCH W MARCU 2019 r. (cd.)</v>
      </c>
      <c r="C796" s="14"/>
      <c r="D796" s="14"/>
    </row>
    <row r="797" spans="1:10" ht="12.75" x14ac:dyDescent="0.2">
      <c r="A797" s="117" t="str">
        <f>$A$2 &amp; " (cont.)"</f>
        <v>TABL. 1. PRODUCTION OF MAJOR INDUSTRIAL PRODUCTS IN MARCH 2019 (cont.)</v>
      </c>
      <c r="B797" s="15"/>
    </row>
    <row r="798" spans="1:10" x14ac:dyDescent="0.2">
      <c r="A798" s="381" t="str">
        <f>$A$3</f>
        <v>WYROBY
wg Polskiej Klasyfikacji 
Wyrobów i Usług (PKWiU) / PRODPOL</v>
      </c>
      <c r="B798" s="382"/>
      <c r="C798" s="388" t="str">
        <f>$C$3</f>
        <v xml:space="preserve">Jednostka
miary  </v>
      </c>
      <c r="D798" s="16"/>
      <c r="E798" s="17"/>
      <c r="F798" s="18">
        <f>$F$3</f>
        <v>2019</v>
      </c>
      <c r="G798" s="19"/>
      <c r="H798" s="20"/>
      <c r="I798" s="21"/>
      <c r="J798" s="390" t="str">
        <f>$J$3</f>
        <v xml:space="preserve">PRODUCTS                                                                    by Polish Classification of Products and Services (PKWiU)/PRODPOL </v>
      </c>
    </row>
    <row r="799" spans="1:10" x14ac:dyDescent="0.2">
      <c r="A799" s="383"/>
      <c r="B799" s="384"/>
      <c r="C799" s="389"/>
      <c r="D799" s="22" t="str">
        <f>$D$4</f>
        <v>III</v>
      </c>
      <c r="E799" s="22" t="str">
        <f>$E$4</f>
        <v>I-III</v>
      </c>
      <c r="F799" s="23" t="str">
        <f>$F$4</f>
        <v>III</v>
      </c>
      <c r="G799" s="19"/>
      <c r="H799" s="362" t="str">
        <f>$H$4</f>
        <v>I-III</v>
      </c>
      <c r="I799" s="24"/>
      <c r="J799" s="391"/>
    </row>
    <row r="800" spans="1:10" ht="22.5" x14ac:dyDescent="0.2">
      <c r="A800" s="385"/>
      <c r="B800" s="386"/>
      <c r="C800" s="128" t="str">
        <f>$C$5</f>
        <v>Measure-ment unit</v>
      </c>
      <c r="D800" s="25" t="str">
        <f>$D$5</f>
        <v>Liczby
bezwzględne</v>
      </c>
      <c r="E800" s="82"/>
      <c r="F800" s="25" t="str">
        <f>$F$5</f>
        <v>III 2018=100</v>
      </c>
      <c r="G800" s="25" t="str">
        <f>$G$5</f>
        <v>II 2019=100</v>
      </c>
      <c r="H800" s="362" t="str">
        <f>$H$5</f>
        <v>I-III 2018=100</v>
      </c>
      <c r="I800" s="26"/>
      <c r="J800" s="392"/>
    </row>
    <row r="801" spans="1:10" ht="9" customHeight="1" x14ac:dyDescent="0.2">
      <c r="A801" s="339"/>
      <c r="B801" s="339"/>
      <c r="C801" s="339"/>
      <c r="D801" s="84"/>
      <c r="E801" s="85"/>
      <c r="F801" s="84"/>
      <c r="G801" s="84"/>
      <c r="H801" s="84"/>
      <c r="I801" s="341"/>
      <c r="J801" s="340"/>
    </row>
    <row r="802" spans="1:10" x14ac:dyDescent="0.2">
      <c r="A802" s="380" t="s">
        <v>861</v>
      </c>
      <c r="B802" s="380"/>
      <c r="C802" s="380"/>
      <c r="D802" s="380"/>
      <c r="E802" s="380"/>
      <c r="F802" s="380"/>
      <c r="G802" s="380"/>
      <c r="H802" s="380"/>
      <c r="I802" s="380"/>
      <c r="J802" s="380"/>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41"/>
      <c r="J805" s="121" t="s">
        <v>659</v>
      </c>
    </row>
    <row r="806" spans="1:10" ht="12.75" x14ac:dyDescent="0.2">
      <c r="A806" s="40" t="s">
        <v>1551</v>
      </c>
      <c r="B806" s="55" t="s">
        <v>25</v>
      </c>
      <c r="C806" s="32" t="s">
        <v>195</v>
      </c>
      <c r="D806" s="296">
        <v>354</v>
      </c>
      <c r="E806" s="296">
        <v>969</v>
      </c>
      <c r="F806" s="363">
        <v>125.6</v>
      </c>
      <c r="G806" s="294">
        <v>124.5</v>
      </c>
      <c r="H806" s="294">
        <v>128.19999999999999</v>
      </c>
      <c r="I806" s="36"/>
      <c r="J806" s="121" t="s">
        <v>1552</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15245</v>
      </c>
      <c r="E810" s="33">
        <v>40650</v>
      </c>
      <c r="F810" s="48">
        <v>207.8</v>
      </c>
      <c r="G810" s="35">
        <v>109.6</v>
      </c>
      <c r="H810" s="56">
        <v>145.9</v>
      </c>
      <c r="I810" s="36"/>
      <c r="J810" s="121" t="s">
        <v>1307</v>
      </c>
    </row>
    <row r="811" spans="1:10" ht="9.9499999999999993"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1310</v>
      </c>
    </row>
    <row r="813" spans="1:10" ht="12.75" x14ac:dyDescent="0.2">
      <c r="A813" s="30" t="s">
        <v>1553</v>
      </c>
      <c r="B813" s="30" t="s">
        <v>25</v>
      </c>
      <c r="C813" s="46" t="s">
        <v>195</v>
      </c>
      <c r="D813" s="51">
        <v>1867</v>
      </c>
      <c r="E813" s="33">
        <v>5760</v>
      </c>
      <c r="F813" s="48">
        <v>102.9</v>
      </c>
      <c r="G813" s="35">
        <v>99.4</v>
      </c>
      <c r="H813" s="35">
        <v>106.8</v>
      </c>
      <c r="J813" s="121" t="s">
        <v>1554</v>
      </c>
    </row>
    <row r="814" spans="1:10" ht="9.9499999999999993" customHeight="1" x14ac:dyDescent="0.2">
      <c r="B814" s="45"/>
      <c r="C814" s="46"/>
      <c r="D814" s="39"/>
      <c r="E814" s="41"/>
      <c r="F814" s="42"/>
      <c r="G814" s="43"/>
      <c r="H814" s="43"/>
      <c r="I814" s="36"/>
      <c r="J814" s="121"/>
    </row>
    <row r="815" spans="1:10" x14ac:dyDescent="0.2">
      <c r="A815" s="44" t="s">
        <v>363</v>
      </c>
      <c r="B815" s="55"/>
      <c r="C815" s="46" t="s">
        <v>195</v>
      </c>
      <c r="D815" s="51">
        <v>301</v>
      </c>
      <c r="E815" s="33">
        <v>864</v>
      </c>
      <c r="F815" s="48">
        <v>110.8</v>
      </c>
      <c r="G815" s="35">
        <v>94</v>
      </c>
      <c r="H815" s="35">
        <v>106.3</v>
      </c>
      <c r="J815" s="121" t="s">
        <v>663</v>
      </c>
    </row>
    <row r="816" spans="1:10" ht="9.9499999999999993" customHeight="1" x14ac:dyDescent="0.2">
      <c r="B816" s="55"/>
      <c r="C816" s="46"/>
      <c r="D816" s="42"/>
      <c r="E816" s="41"/>
      <c r="F816" s="42"/>
      <c r="G816" s="43"/>
      <c r="H816" s="43"/>
      <c r="I816" s="36"/>
      <c r="J816" s="121"/>
    </row>
    <row r="817" spans="1:10" x14ac:dyDescent="0.2">
      <c r="A817" s="44" t="s">
        <v>364</v>
      </c>
      <c r="B817" s="55"/>
      <c r="C817" s="46" t="s">
        <v>195</v>
      </c>
      <c r="D817" s="51">
        <v>474</v>
      </c>
      <c r="E817" s="33">
        <v>1276</v>
      </c>
      <c r="F817" s="48">
        <v>98.1</v>
      </c>
      <c r="G817" s="35">
        <v>114.1</v>
      </c>
      <c r="H817" s="35">
        <v>95.7</v>
      </c>
      <c r="J817" s="121" t="s">
        <v>664</v>
      </c>
    </row>
    <row r="818" spans="1:10" ht="9.9499999999999993" customHeight="1" x14ac:dyDescent="0.2">
      <c r="B818" s="55"/>
      <c r="C818" s="46"/>
      <c r="D818" s="42"/>
      <c r="E818" s="41"/>
      <c r="F818" s="42"/>
      <c r="G818" s="43"/>
      <c r="H818" s="43"/>
      <c r="I818" s="36"/>
      <c r="J818" s="121"/>
    </row>
    <row r="819" spans="1:10" x14ac:dyDescent="0.2">
      <c r="A819" s="44" t="s">
        <v>365</v>
      </c>
      <c r="B819" s="58"/>
      <c r="C819" s="46" t="s">
        <v>195</v>
      </c>
      <c r="D819" s="51">
        <v>1175</v>
      </c>
      <c r="E819" s="33">
        <v>3481</v>
      </c>
      <c r="F819" s="48">
        <v>173.3</v>
      </c>
      <c r="G819" s="35">
        <v>103.4</v>
      </c>
      <c r="H819" s="35">
        <v>142.6</v>
      </c>
      <c r="I819" s="84"/>
      <c r="J819" s="121" t="s">
        <v>665</v>
      </c>
    </row>
    <row r="820" spans="1:10" ht="9" customHeight="1" x14ac:dyDescent="0.2">
      <c r="A820" s="339"/>
      <c r="B820" s="339"/>
      <c r="C820" s="339"/>
      <c r="D820" s="84"/>
      <c r="E820" s="85"/>
      <c r="F820" s="84"/>
      <c r="G820" s="84"/>
      <c r="H820" s="84"/>
      <c r="I820" s="342"/>
      <c r="J820" s="126"/>
    </row>
    <row r="821" spans="1:10" x14ac:dyDescent="0.2">
      <c r="A821" s="398" t="s">
        <v>862</v>
      </c>
      <c r="B821" s="398"/>
      <c r="C821" s="398"/>
      <c r="D821" s="398"/>
      <c r="E821" s="398"/>
      <c r="F821" s="398"/>
      <c r="G821" s="398"/>
      <c r="H821" s="398"/>
      <c r="I821" s="398"/>
      <c r="J821" s="398"/>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4038</v>
      </c>
      <c r="E824" s="33">
        <v>11397</v>
      </c>
      <c r="F824" s="48">
        <v>109</v>
      </c>
      <c r="G824" s="35">
        <v>113.9</v>
      </c>
      <c r="H824" s="35">
        <v>106.3</v>
      </c>
      <c r="I824" s="36"/>
      <c r="J824" s="121" t="s">
        <v>669</v>
      </c>
    </row>
    <row r="825" spans="1:10" x14ac:dyDescent="0.2">
      <c r="A825" s="30"/>
      <c r="B825" s="31"/>
      <c r="C825" s="32" t="s">
        <v>42</v>
      </c>
      <c r="D825" s="33">
        <v>3307</v>
      </c>
      <c r="E825" s="33">
        <v>5917</v>
      </c>
      <c r="F825" s="48">
        <v>107.6</v>
      </c>
      <c r="G825" s="56">
        <v>194.3</v>
      </c>
      <c r="H825" s="35">
        <v>129.6</v>
      </c>
      <c r="I825" s="342"/>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392</v>
      </c>
      <c r="E828" s="33">
        <v>1159</v>
      </c>
      <c r="F828" s="48">
        <v>91.1</v>
      </c>
      <c r="G828" s="35">
        <v>103.4</v>
      </c>
      <c r="H828" s="35">
        <v>77.8</v>
      </c>
      <c r="I828" s="36"/>
      <c r="J828" s="121" t="s">
        <v>1314</v>
      </c>
    </row>
    <row r="829" spans="1:10" x14ac:dyDescent="0.2">
      <c r="B829" s="58"/>
      <c r="C829" s="32" t="s">
        <v>42</v>
      </c>
      <c r="D829" s="56">
        <v>81</v>
      </c>
      <c r="E829" s="33">
        <v>236</v>
      </c>
      <c r="F829" s="48">
        <v>95.4</v>
      </c>
      <c r="G829" s="35">
        <v>104.3</v>
      </c>
      <c r="H829" s="35">
        <v>83.8</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9">
        <v>105</v>
      </c>
      <c r="E831" s="41">
        <v>381</v>
      </c>
      <c r="F831" s="42">
        <v>105.4</v>
      </c>
      <c r="G831" s="35">
        <v>60.8</v>
      </c>
      <c r="H831" s="35">
        <v>135</v>
      </c>
      <c r="I831" s="36"/>
      <c r="J831" s="121" t="s">
        <v>669</v>
      </c>
    </row>
    <row r="832" spans="1:10" x14ac:dyDescent="0.2">
      <c r="B832" s="58"/>
      <c r="C832" s="32" t="s">
        <v>42</v>
      </c>
      <c r="D832" s="59">
        <v>628</v>
      </c>
      <c r="E832" s="33">
        <v>1876</v>
      </c>
      <c r="F832" s="48">
        <v>101.9</v>
      </c>
      <c r="G832" s="35">
        <v>104.9</v>
      </c>
      <c r="H832" s="35">
        <v>108</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243</v>
      </c>
      <c r="E834" s="33">
        <v>721</v>
      </c>
      <c r="F834" s="48">
        <v>88.3</v>
      </c>
      <c r="G834" s="35">
        <v>100.9</v>
      </c>
      <c r="H834" s="35">
        <v>86.6</v>
      </c>
      <c r="I834" s="36"/>
      <c r="J834" s="121" t="s">
        <v>670</v>
      </c>
    </row>
    <row r="835" spans="1:10" x14ac:dyDescent="0.2">
      <c r="A835" s="40"/>
      <c r="B835" s="58"/>
      <c r="C835" s="32" t="s">
        <v>199</v>
      </c>
      <c r="D835" s="33">
        <v>247</v>
      </c>
      <c r="E835" s="33">
        <v>759</v>
      </c>
      <c r="F835" s="48">
        <v>37.299999999999997</v>
      </c>
      <c r="G835" s="35">
        <v>106</v>
      </c>
      <c r="H835" s="35">
        <v>39</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81316</v>
      </c>
      <c r="E837" s="33">
        <v>242727</v>
      </c>
      <c r="F837" s="48">
        <v>96</v>
      </c>
      <c r="G837" s="35">
        <v>97.5</v>
      </c>
      <c r="H837" s="35">
        <v>88.3</v>
      </c>
      <c r="J837" s="121" t="s">
        <v>1412</v>
      </c>
    </row>
    <row r="838" spans="1:10" ht="9.9499999999999993" customHeight="1" x14ac:dyDescent="0.2">
      <c r="A838" s="30"/>
      <c r="B838" s="30"/>
      <c r="C838" s="32"/>
      <c r="D838" s="41"/>
      <c r="E838" s="41"/>
      <c r="F838" s="42"/>
      <c r="G838" s="43"/>
      <c r="H838" s="43"/>
      <c r="I838" s="36"/>
      <c r="J838" s="121"/>
    </row>
    <row r="839" spans="1:10" x14ac:dyDescent="0.2">
      <c r="A839" s="44" t="s">
        <v>372</v>
      </c>
      <c r="B839" s="45"/>
      <c r="C839" s="32" t="s">
        <v>195</v>
      </c>
      <c r="D839" s="33">
        <v>440</v>
      </c>
      <c r="E839" s="33">
        <v>1549</v>
      </c>
      <c r="F839" s="48">
        <v>76.400000000000006</v>
      </c>
      <c r="G839" s="35">
        <v>83.5</v>
      </c>
      <c r="H839" s="35">
        <v>79.5</v>
      </c>
      <c r="J839" s="121" t="s">
        <v>671</v>
      </c>
    </row>
    <row r="840" spans="1:10" ht="9.9499999999999993" customHeight="1" x14ac:dyDescent="0.2">
      <c r="B840" s="45"/>
      <c r="C840" s="32"/>
      <c r="D840" s="41"/>
      <c r="E840" s="41"/>
      <c r="F840" s="42"/>
      <c r="G840" s="43"/>
      <c r="H840" s="43"/>
      <c r="I840" s="36"/>
      <c r="J840" s="121"/>
    </row>
    <row r="841" spans="1:10" ht="12.75" x14ac:dyDescent="0.2">
      <c r="A841" s="14" t="s">
        <v>1555</v>
      </c>
      <c r="B841" s="110" t="s">
        <v>25</v>
      </c>
      <c r="C841" s="32" t="s">
        <v>195</v>
      </c>
      <c r="D841" s="33">
        <v>414</v>
      </c>
      <c r="E841" s="33">
        <v>1478</v>
      </c>
      <c r="F841" s="48">
        <v>74.8</v>
      </c>
      <c r="G841" s="35">
        <v>82.6</v>
      </c>
      <c r="H841" s="35">
        <v>78</v>
      </c>
      <c r="I841" s="36"/>
      <c r="J841" s="121" t="s">
        <v>1340</v>
      </c>
    </row>
    <row r="842" spans="1:10" ht="9.9499999999999993" customHeight="1" x14ac:dyDescent="0.2">
      <c r="A842" s="14"/>
      <c r="B842" s="110"/>
      <c r="C842" s="32"/>
      <c r="D842" s="33"/>
      <c r="E842" s="33"/>
      <c r="F842" s="48"/>
      <c r="G842" s="35"/>
      <c r="H842" s="35"/>
      <c r="I842" s="36"/>
      <c r="J842" s="121"/>
    </row>
    <row r="843" spans="1:10" x14ac:dyDescent="0.2">
      <c r="A843" s="44" t="s">
        <v>373</v>
      </c>
      <c r="B843" s="55"/>
      <c r="C843" s="32" t="s">
        <v>29</v>
      </c>
      <c r="D843" s="59">
        <v>33739</v>
      </c>
      <c r="E843" s="59">
        <v>118035</v>
      </c>
      <c r="F843" s="48">
        <v>103</v>
      </c>
      <c r="G843" s="35">
        <v>110.7</v>
      </c>
      <c r="H843" s="35">
        <v>122.7</v>
      </c>
      <c r="J843" s="121" t="s">
        <v>672</v>
      </c>
    </row>
    <row r="844" spans="1:10" ht="9.9499999999999993"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6162</v>
      </c>
      <c r="E846" s="33">
        <v>14634</v>
      </c>
      <c r="F846" s="48">
        <v>145.30000000000001</v>
      </c>
      <c r="G846" s="35">
        <v>134.5</v>
      </c>
      <c r="H846" s="35">
        <v>107</v>
      </c>
      <c r="I846" s="36"/>
      <c r="J846" s="121" t="s">
        <v>1316</v>
      </c>
    </row>
    <row r="847" spans="1:10" ht="9.9499999999999993" customHeight="1" x14ac:dyDescent="0.2">
      <c r="A847" s="30"/>
      <c r="B847" s="30"/>
      <c r="C847" s="32" t="s">
        <v>43</v>
      </c>
      <c r="D847" s="33">
        <v>2651</v>
      </c>
      <c r="E847" s="33">
        <v>6250</v>
      </c>
      <c r="F847" s="48">
        <v>115.8</v>
      </c>
      <c r="G847" s="35">
        <v>144.4</v>
      </c>
      <c r="H847" s="35">
        <v>87.4</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2517</v>
      </c>
      <c r="E849" s="33">
        <v>8753</v>
      </c>
      <c r="F849" s="48">
        <v>51.7</v>
      </c>
      <c r="G849" s="35">
        <v>96.2</v>
      </c>
      <c r="H849" s="35">
        <v>72.2</v>
      </c>
      <c r="J849" s="121" t="s">
        <v>674</v>
      </c>
    </row>
    <row r="850" spans="1:10" ht="9.9499999999999993" customHeight="1" x14ac:dyDescent="0.2">
      <c r="A850" s="14"/>
      <c r="B850" s="62"/>
      <c r="C850" s="32"/>
      <c r="D850" s="33"/>
      <c r="E850" s="33"/>
      <c r="F850" s="42"/>
      <c r="G850" s="43"/>
      <c r="H850" s="43"/>
      <c r="J850" s="121"/>
    </row>
    <row r="851" spans="1:10" ht="12.75" x14ac:dyDescent="0.2">
      <c r="A851" s="14" t="s">
        <v>1556</v>
      </c>
      <c r="B851" s="62" t="s">
        <v>25</v>
      </c>
      <c r="C851" s="32" t="s">
        <v>195</v>
      </c>
      <c r="D851" s="33">
        <v>3647</v>
      </c>
      <c r="E851" s="33">
        <v>13843</v>
      </c>
      <c r="F851" s="42">
        <v>102.4</v>
      </c>
      <c r="G851" s="43">
        <v>95.9</v>
      </c>
      <c r="H851" s="43">
        <v>99.6</v>
      </c>
      <c r="I851" s="14"/>
      <c r="J851" s="121" t="s">
        <v>1557</v>
      </c>
    </row>
    <row r="852" spans="1:10" ht="9.9499999999999993"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2.75" x14ac:dyDescent="0.2">
      <c r="A854" s="30" t="s">
        <v>1558</v>
      </c>
      <c r="B854" s="53" t="s">
        <v>25</v>
      </c>
      <c r="C854" s="32" t="s">
        <v>195</v>
      </c>
      <c r="D854" s="33">
        <v>305</v>
      </c>
      <c r="E854" s="33">
        <v>863</v>
      </c>
      <c r="F854" s="48">
        <v>141.1</v>
      </c>
      <c r="G854" s="35">
        <v>117.3</v>
      </c>
      <c r="H854" s="35">
        <v>118.8</v>
      </c>
      <c r="J854" s="121" t="s">
        <v>1559</v>
      </c>
    </row>
    <row r="855" spans="1:10" ht="9.9499999999999993" customHeight="1" x14ac:dyDescent="0.2">
      <c r="A855" s="30"/>
      <c r="B855" s="53"/>
      <c r="C855" s="32"/>
      <c r="D855" s="41"/>
      <c r="E855" s="41"/>
      <c r="F855" s="42"/>
      <c r="G855" s="43"/>
      <c r="H855" s="43"/>
      <c r="I855" s="342"/>
      <c r="J855" s="121"/>
    </row>
    <row r="856" spans="1:10" ht="12.75" x14ac:dyDescent="0.2">
      <c r="A856" s="30" t="s">
        <v>1560</v>
      </c>
      <c r="B856" s="92" t="s">
        <v>25</v>
      </c>
      <c r="C856" s="32" t="s">
        <v>195</v>
      </c>
      <c r="D856" s="33">
        <v>400</v>
      </c>
      <c r="E856" s="33">
        <v>1197</v>
      </c>
      <c r="F856" s="48">
        <v>111</v>
      </c>
      <c r="G856" s="35">
        <v>103.4</v>
      </c>
      <c r="H856" s="35">
        <v>103.8</v>
      </c>
      <c r="J856" s="121" t="s">
        <v>1561</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547</v>
      </c>
      <c r="E859" s="33">
        <v>1658</v>
      </c>
      <c r="F859" s="48">
        <v>102.4</v>
      </c>
      <c r="G859" s="35">
        <v>107.3</v>
      </c>
      <c r="H859" s="35">
        <v>98.5</v>
      </c>
      <c r="J859" s="121" t="s">
        <v>965</v>
      </c>
    </row>
    <row r="860" spans="1:10" ht="9.9499999999999993"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195</v>
      </c>
      <c r="E861" s="33">
        <v>697</v>
      </c>
      <c r="F861" s="48">
        <v>94.3</v>
      </c>
      <c r="G861" s="35">
        <v>112.2</v>
      </c>
      <c r="H861" s="35">
        <v>96.6</v>
      </c>
      <c r="J861" s="121" t="s">
        <v>967</v>
      </c>
    </row>
    <row r="862" spans="1:10" ht="9" customHeight="1" x14ac:dyDescent="0.2">
      <c r="A862" s="30"/>
      <c r="B862" s="30"/>
      <c r="C862" s="60"/>
      <c r="D862" s="39"/>
      <c r="E862" s="39"/>
      <c r="F862" s="39"/>
      <c r="G862" s="66"/>
      <c r="H862" s="14"/>
      <c r="I862" s="66"/>
      <c r="J862" s="121"/>
    </row>
    <row r="863" spans="1:10" ht="45" customHeight="1" x14ac:dyDescent="0.2">
      <c r="A863" s="396" t="s">
        <v>1562</v>
      </c>
      <c r="B863" s="396"/>
      <c r="C863" s="396"/>
      <c r="D863" s="396"/>
      <c r="E863" s="396"/>
      <c r="F863" s="396"/>
      <c r="G863" s="396"/>
      <c r="H863" s="396"/>
      <c r="I863" s="396"/>
      <c r="J863" s="396"/>
    </row>
    <row r="864" spans="1:10" ht="33.75" customHeight="1" x14ac:dyDescent="0.2">
      <c r="A864" s="394" t="s">
        <v>1762</v>
      </c>
      <c r="B864" s="394"/>
      <c r="C864" s="394"/>
      <c r="D864" s="394"/>
      <c r="E864" s="394"/>
      <c r="F864" s="394"/>
      <c r="G864" s="394"/>
      <c r="H864" s="394"/>
      <c r="I864" s="394"/>
      <c r="J864" s="394"/>
    </row>
    <row r="865" spans="1:10" ht="12.75" x14ac:dyDescent="0.2">
      <c r="A865" s="116" t="str">
        <f>$A$1 &amp; " (cd.)"</f>
        <v>TABL. 1. PRODUKCJA WAŻNIEJSZYCH WYROBÓW PRZEMYSŁOWYCH W MARCU 2019 r. (cd.)</v>
      </c>
      <c r="C865" s="14"/>
      <c r="D865" s="14"/>
    </row>
    <row r="866" spans="1:10" ht="12.75" x14ac:dyDescent="0.2">
      <c r="A866" s="117" t="str">
        <f>$A$2 &amp; " (cont.)"</f>
        <v>TABL. 1. PRODUCTION OF MAJOR INDUSTRIAL PRODUCTS IN MARCH 2019 (cont.)</v>
      </c>
      <c r="B866" s="15"/>
    </row>
    <row r="867" spans="1:10" x14ac:dyDescent="0.2">
      <c r="A867" s="381" t="str">
        <f>$A$3</f>
        <v>WYROBY
wg Polskiej Klasyfikacji 
Wyrobów i Usług (PKWiU) / PRODPOL</v>
      </c>
      <c r="B867" s="382"/>
      <c r="C867" s="388" t="str">
        <f>$C$3</f>
        <v xml:space="preserve">Jednostka
miary  </v>
      </c>
      <c r="D867" s="16"/>
      <c r="E867" s="17"/>
      <c r="F867" s="18">
        <f>$F$3</f>
        <v>2019</v>
      </c>
      <c r="G867" s="19"/>
      <c r="H867" s="20"/>
      <c r="I867" s="21"/>
      <c r="J867" s="390" t="str">
        <f>$J$3</f>
        <v xml:space="preserve">PRODUCTS                                                                    by Polish Classification of Products and Services (PKWiU)/PRODPOL </v>
      </c>
    </row>
    <row r="868" spans="1:10" x14ac:dyDescent="0.2">
      <c r="A868" s="383"/>
      <c r="B868" s="384"/>
      <c r="C868" s="389"/>
      <c r="D868" s="22" t="str">
        <f>$D$4</f>
        <v>III</v>
      </c>
      <c r="E868" s="22" t="str">
        <f>$E$4</f>
        <v>I-III</v>
      </c>
      <c r="F868" s="23" t="str">
        <f>$F$4</f>
        <v>III</v>
      </c>
      <c r="G868" s="19"/>
      <c r="H868" s="362" t="str">
        <f>$H$4</f>
        <v>I-III</v>
      </c>
      <c r="I868" s="24"/>
      <c r="J868" s="391"/>
    </row>
    <row r="869" spans="1:10" ht="22.5" x14ac:dyDescent="0.2">
      <c r="A869" s="385"/>
      <c r="B869" s="386"/>
      <c r="C869" s="128" t="str">
        <f>$C$5</f>
        <v>Measure-ment unit</v>
      </c>
      <c r="D869" s="25" t="str">
        <f>$D$5</f>
        <v>Liczby
bezwzględne</v>
      </c>
      <c r="E869" s="82"/>
      <c r="F869" s="25" t="str">
        <f>$F$5</f>
        <v>III 2018=100</v>
      </c>
      <c r="G869" s="25" t="str">
        <f>$G$5</f>
        <v>II 2019=100</v>
      </c>
      <c r="H869" s="362" t="str">
        <f>$H$5</f>
        <v>I-III 2018=100</v>
      </c>
      <c r="I869" s="26"/>
      <c r="J869" s="392"/>
    </row>
    <row r="870" spans="1:10" ht="9.9499999999999993" customHeight="1" x14ac:dyDescent="0.2">
      <c r="A870" s="349"/>
      <c r="B870" s="349"/>
      <c r="C870" s="349"/>
      <c r="D870" s="84"/>
      <c r="E870" s="85"/>
      <c r="F870" s="84"/>
      <c r="G870" s="84"/>
      <c r="H870" s="84"/>
      <c r="I870" s="351"/>
      <c r="J870" s="126"/>
    </row>
    <row r="871" spans="1:10" x14ac:dyDescent="0.2">
      <c r="A871" s="398" t="s">
        <v>1563</v>
      </c>
      <c r="B871" s="398"/>
      <c r="C871" s="398"/>
      <c r="D871" s="398"/>
      <c r="E871" s="398"/>
      <c r="F871" s="398"/>
      <c r="G871" s="398"/>
      <c r="H871" s="398"/>
      <c r="I871" s="398"/>
      <c r="J871" s="398"/>
    </row>
    <row r="872" spans="1:10" ht="9.9499999999999993" customHeight="1" x14ac:dyDescent="0.2">
      <c r="A872" s="30"/>
      <c r="B872" s="30"/>
      <c r="C872" s="14"/>
      <c r="D872" s="39"/>
      <c r="E872" s="39"/>
      <c r="F872" s="39"/>
      <c r="I872" s="341"/>
    </row>
    <row r="873" spans="1:10" ht="12.75" x14ac:dyDescent="0.2">
      <c r="A873" s="13" t="s">
        <v>1564</v>
      </c>
      <c r="B873" s="45" t="s">
        <v>25</v>
      </c>
      <c r="C873" s="32" t="s">
        <v>195</v>
      </c>
      <c r="D873" s="56">
        <v>53.7</v>
      </c>
      <c r="E873" s="33">
        <v>173</v>
      </c>
      <c r="F873" s="48">
        <v>61.7</v>
      </c>
      <c r="G873" s="35">
        <v>90.4</v>
      </c>
      <c r="H873" s="35">
        <v>67.7</v>
      </c>
      <c r="J873" s="121" t="s">
        <v>1565</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2.75" x14ac:dyDescent="0.2">
      <c r="A876" s="30" t="s">
        <v>1566</v>
      </c>
      <c r="B876" s="30" t="s">
        <v>25</v>
      </c>
      <c r="C876" s="32" t="s">
        <v>195</v>
      </c>
      <c r="D876" s="33">
        <v>120</v>
      </c>
      <c r="E876" s="33">
        <v>331</v>
      </c>
      <c r="F876" s="48">
        <v>72.599999999999994</v>
      </c>
      <c r="G876" s="35">
        <v>123.1</v>
      </c>
      <c r="H876" s="35">
        <v>63.1</v>
      </c>
      <c r="I876" s="36"/>
      <c r="J876" s="121" t="s">
        <v>1567</v>
      </c>
    </row>
    <row r="877" spans="1:10" x14ac:dyDescent="0.2">
      <c r="A877" s="30"/>
      <c r="B877" s="30"/>
      <c r="C877" s="32"/>
      <c r="D877" s="33"/>
      <c r="E877" s="33"/>
      <c r="F877" s="48"/>
      <c r="G877" s="35"/>
      <c r="H877" s="35"/>
      <c r="I877" s="36"/>
      <c r="J877" s="121"/>
    </row>
    <row r="878" spans="1:10" x14ac:dyDescent="0.2">
      <c r="A878" s="44" t="s">
        <v>376</v>
      </c>
      <c r="B878" s="30"/>
      <c r="C878" s="32" t="s">
        <v>195</v>
      </c>
      <c r="D878" s="56">
        <v>3.1</v>
      </c>
      <c r="E878" s="56">
        <v>55.4</v>
      </c>
      <c r="F878" s="48">
        <v>3.5</v>
      </c>
      <c r="G878" s="35">
        <v>32.5</v>
      </c>
      <c r="H878" s="35">
        <v>21.1</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1568</v>
      </c>
      <c r="B881" s="13" t="s">
        <v>25</v>
      </c>
      <c r="C881" s="32" t="s">
        <v>195</v>
      </c>
      <c r="D881" s="59">
        <v>120</v>
      </c>
      <c r="E881" s="33">
        <v>376</v>
      </c>
      <c r="F881" s="56">
        <v>105.8</v>
      </c>
      <c r="G881" s="35">
        <v>101</v>
      </c>
      <c r="H881" s="35">
        <v>104.5</v>
      </c>
      <c r="I881" s="14"/>
      <c r="J881" s="121" t="s">
        <v>1569</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1570</v>
      </c>
      <c r="B884" s="30" t="s">
        <v>25</v>
      </c>
      <c r="C884" s="32" t="s">
        <v>195</v>
      </c>
      <c r="D884" s="56">
        <v>32.799999999999997</v>
      </c>
      <c r="E884" s="56">
        <v>96.4</v>
      </c>
      <c r="F884" s="56">
        <v>114.7</v>
      </c>
      <c r="G884" s="35">
        <v>111</v>
      </c>
      <c r="H884" s="35">
        <v>104.7</v>
      </c>
      <c r="J884" s="121" t="s">
        <v>1571</v>
      </c>
    </row>
    <row r="885" spans="1:10" x14ac:dyDescent="0.2">
      <c r="A885" s="30"/>
      <c r="B885" s="30"/>
      <c r="C885" s="32"/>
      <c r="D885" s="41"/>
      <c r="E885" s="41"/>
      <c r="F885" s="42"/>
      <c r="G885" s="43"/>
      <c r="H885" s="43"/>
      <c r="I885" s="36"/>
      <c r="J885" s="121"/>
    </row>
    <row r="886" spans="1:10" ht="12.75" x14ac:dyDescent="0.2">
      <c r="A886" s="30" t="s">
        <v>1572</v>
      </c>
      <c r="B886" s="30" t="s">
        <v>25</v>
      </c>
      <c r="C886" s="32" t="s">
        <v>195</v>
      </c>
      <c r="D886" s="56">
        <v>28.4</v>
      </c>
      <c r="E886" s="56">
        <v>73.2</v>
      </c>
      <c r="F886" s="48">
        <v>108.9</v>
      </c>
      <c r="G886" s="35">
        <v>127.8</v>
      </c>
      <c r="H886" s="35">
        <v>102.4</v>
      </c>
      <c r="J886" s="121" t="s">
        <v>1573</v>
      </c>
    </row>
    <row r="887" spans="1:10" x14ac:dyDescent="0.2">
      <c r="A887" s="30"/>
      <c r="B887" s="30"/>
      <c r="C887" s="32"/>
      <c r="D887" s="41"/>
      <c r="E887" s="41"/>
      <c r="F887" s="42"/>
      <c r="G887" s="43"/>
      <c r="H887" s="43"/>
      <c r="I887" s="36"/>
      <c r="J887" s="121"/>
    </row>
    <row r="888" spans="1:10" ht="12.75" x14ac:dyDescent="0.2">
      <c r="A888" s="30" t="s">
        <v>1574</v>
      </c>
      <c r="B888" s="30" t="s">
        <v>25</v>
      </c>
      <c r="C888" s="32" t="s">
        <v>195</v>
      </c>
      <c r="D888" s="33">
        <v>266</v>
      </c>
      <c r="E888" s="33">
        <v>782</v>
      </c>
      <c r="F888" s="48">
        <v>105.9</v>
      </c>
      <c r="G888" s="35">
        <v>99.5</v>
      </c>
      <c r="H888" s="35">
        <v>113.8</v>
      </c>
      <c r="J888" s="121" t="s">
        <v>1575</v>
      </c>
    </row>
    <row r="889" spans="1:10" x14ac:dyDescent="0.2">
      <c r="A889" s="30"/>
      <c r="B889" s="30"/>
      <c r="C889" s="32"/>
      <c r="D889" s="41"/>
      <c r="E889" s="41"/>
      <c r="F889" s="42"/>
      <c r="G889" s="43"/>
      <c r="H889" s="43"/>
      <c r="I889" s="36"/>
      <c r="J889" s="121"/>
    </row>
    <row r="890" spans="1:10" ht="12.75" x14ac:dyDescent="0.2">
      <c r="A890" s="30" t="s">
        <v>1576</v>
      </c>
      <c r="B890" s="53" t="s">
        <v>25</v>
      </c>
      <c r="C890" s="32" t="s">
        <v>195</v>
      </c>
      <c r="D890" s="56">
        <v>24.1</v>
      </c>
      <c r="E890" s="56">
        <v>82.5</v>
      </c>
      <c r="F890" s="48">
        <v>104.6</v>
      </c>
      <c r="G890" s="35">
        <v>86.3</v>
      </c>
      <c r="H890" s="35">
        <v>96.6</v>
      </c>
      <c r="J890" s="121" t="s">
        <v>1577</v>
      </c>
    </row>
    <row r="891" spans="1:10" ht="9.9499999999999993" customHeight="1" x14ac:dyDescent="0.2">
      <c r="A891" s="30"/>
      <c r="B891" s="30"/>
      <c r="C891" s="60"/>
      <c r="D891" s="34"/>
      <c r="E891" s="81"/>
      <c r="F891" s="34"/>
      <c r="G891" s="66"/>
      <c r="H891" s="66"/>
      <c r="J891" s="121"/>
    </row>
    <row r="892" spans="1:10" x14ac:dyDescent="0.2">
      <c r="A892" s="380" t="s">
        <v>1459</v>
      </c>
      <c r="B892" s="380"/>
      <c r="C892" s="380"/>
      <c r="D892" s="380"/>
      <c r="E892" s="380"/>
      <c r="F892" s="380"/>
      <c r="G892" s="380"/>
      <c r="H892" s="380"/>
      <c r="I892" s="380"/>
      <c r="J892" s="380"/>
    </row>
    <row r="893" spans="1:10" ht="9.9499999999999993" customHeight="1" x14ac:dyDescent="0.2">
      <c r="A893" s="40"/>
      <c r="B893" s="40"/>
      <c r="C893" s="60"/>
      <c r="D893" s="39"/>
      <c r="E893" s="39"/>
      <c r="F893" s="39"/>
      <c r="I893" s="36"/>
    </row>
    <row r="894" spans="1:10" ht="12.75" x14ac:dyDescent="0.2">
      <c r="A894" s="13" t="s">
        <v>1578</v>
      </c>
      <c r="B894" s="45" t="s">
        <v>25</v>
      </c>
      <c r="C894" s="32" t="s">
        <v>202</v>
      </c>
      <c r="D894" s="59">
        <v>104</v>
      </c>
      <c r="E894" s="33">
        <v>286</v>
      </c>
      <c r="F894" s="48">
        <v>133.30000000000001</v>
      </c>
      <c r="G894" s="35">
        <v>133.30000000000001</v>
      </c>
      <c r="H894" s="35">
        <v>73.099999999999994</v>
      </c>
      <c r="J894" s="121" t="s">
        <v>1579</v>
      </c>
    </row>
    <row r="895" spans="1:10" x14ac:dyDescent="0.2">
      <c r="B895" s="45"/>
      <c r="C895" s="32"/>
      <c r="D895" s="41"/>
      <c r="E895" s="41"/>
      <c r="F895" s="42"/>
      <c r="G895" s="43"/>
      <c r="H895" s="43"/>
      <c r="I895" s="36"/>
      <c r="J895" s="121"/>
    </row>
    <row r="896" spans="1:10" x14ac:dyDescent="0.2">
      <c r="A896" s="44" t="s">
        <v>377</v>
      </c>
      <c r="B896" s="45"/>
      <c r="C896" s="32" t="s">
        <v>195</v>
      </c>
      <c r="D896" s="59">
        <v>107</v>
      </c>
      <c r="E896" s="33">
        <v>318</v>
      </c>
      <c r="F896" s="48">
        <v>91.1</v>
      </c>
      <c r="G896" s="35">
        <v>102.5</v>
      </c>
      <c r="H896" s="35">
        <v>89.7</v>
      </c>
      <c r="I896" s="341"/>
      <c r="J896" s="121" t="s">
        <v>680</v>
      </c>
    </row>
    <row r="897" spans="1:10" ht="9.9499999999999993" customHeight="1" x14ac:dyDescent="0.2">
      <c r="B897" s="45"/>
      <c r="C897" s="32"/>
      <c r="D897" s="41"/>
      <c r="E897" s="41"/>
      <c r="F897" s="42"/>
      <c r="G897" s="43"/>
      <c r="H897" s="43"/>
      <c r="J897" s="121"/>
    </row>
    <row r="898" spans="1:10" x14ac:dyDescent="0.2">
      <c r="A898" s="103" t="s">
        <v>378</v>
      </c>
      <c r="B898" s="55"/>
      <c r="C898" s="32" t="s">
        <v>195</v>
      </c>
      <c r="D898" s="33">
        <v>17019</v>
      </c>
      <c r="E898" s="33">
        <v>52863</v>
      </c>
      <c r="F898" s="48">
        <v>71.900000000000006</v>
      </c>
      <c r="G898" s="35">
        <v>90.8</v>
      </c>
      <c r="H898" s="43">
        <v>76.7</v>
      </c>
      <c r="J898" s="121" t="s">
        <v>1414</v>
      </c>
    </row>
    <row r="899" spans="1:10" x14ac:dyDescent="0.2">
      <c r="B899" s="55"/>
      <c r="C899" s="32"/>
      <c r="D899" s="41"/>
      <c r="E899" s="41"/>
      <c r="F899" s="42"/>
      <c r="G899" s="43"/>
      <c r="H899" s="43"/>
      <c r="J899" s="121"/>
    </row>
    <row r="900" spans="1:10" x14ac:dyDescent="0.2">
      <c r="A900" s="44" t="s">
        <v>1179</v>
      </c>
      <c r="B900" s="55"/>
      <c r="C900" s="32" t="s">
        <v>195</v>
      </c>
      <c r="D900" s="33">
        <v>13317</v>
      </c>
      <c r="E900" s="33">
        <v>42256</v>
      </c>
      <c r="F900" s="42">
        <v>67.900000000000006</v>
      </c>
      <c r="G900" s="35">
        <v>87</v>
      </c>
      <c r="H900" s="35">
        <v>74</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1485</v>
      </c>
    </row>
    <row r="903" spans="1:10" x14ac:dyDescent="0.2">
      <c r="A903" s="44" t="s">
        <v>379</v>
      </c>
      <c r="B903" s="58"/>
      <c r="C903" s="46" t="s">
        <v>202</v>
      </c>
      <c r="D903" s="33">
        <v>497</v>
      </c>
      <c r="E903" s="33">
        <v>1291</v>
      </c>
      <c r="F903" s="48">
        <v>101.4</v>
      </c>
      <c r="G903" s="35">
        <v>110.9</v>
      </c>
      <c r="H903" s="43">
        <v>94.6</v>
      </c>
      <c r="J903" s="121" t="s">
        <v>1484</v>
      </c>
    </row>
    <row r="904" spans="1:10" x14ac:dyDescent="0.2">
      <c r="A904" s="40"/>
      <c r="B904" s="40"/>
      <c r="C904" s="46"/>
      <c r="D904" s="33"/>
      <c r="E904" s="33"/>
      <c r="F904" s="48"/>
      <c r="G904" s="35"/>
      <c r="H904" s="43"/>
      <c r="I904" s="36"/>
    </row>
    <row r="905" spans="1:10" x14ac:dyDescent="0.2">
      <c r="A905" s="44" t="s">
        <v>380</v>
      </c>
      <c r="B905" s="45"/>
      <c r="C905" s="46" t="s">
        <v>202</v>
      </c>
      <c r="D905" s="33">
        <v>16767</v>
      </c>
      <c r="E905" s="33">
        <v>47153</v>
      </c>
      <c r="F905" s="42">
        <v>83.7</v>
      </c>
      <c r="G905" s="35">
        <v>112.5</v>
      </c>
      <c r="H905" s="35">
        <v>80.7</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5066</v>
      </c>
      <c r="E907" s="33">
        <v>12971</v>
      </c>
      <c r="F907" s="42">
        <v>94.8</v>
      </c>
      <c r="G907" s="43">
        <v>134.4</v>
      </c>
      <c r="H907" s="35">
        <v>92.6</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169</v>
      </c>
      <c r="E911" s="33">
        <v>518</v>
      </c>
      <c r="F911" s="48">
        <v>58.7</v>
      </c>
      <c r="G911" s="35">
        <v>90.9</v>
      </c>
      <c r="H911" s="35">
        <v>85.3</v>
      </c>
      <c r="J911" s="121" t="s">
        <v>682</v>
      </c>
    </row>
    <row r="912" spans="1:10" x14ac:dyDescent="0.2">
      <c r="A912" s="40"/>
      <c r="B912" s="58"/>
      <c r="C912" s="46"/>
      <c r="D912" s="41"/>
      <c r="E912" s="41"/>
      <c r="F912" s="42"/>
      <c r="G912" s="43"/>
      <c r="H912" s="43"/>
      <c r="J912" s="121"/>
    </row>
    <row r="913" spans="1:11" x14ac:dyDescent="0.2">
      <c r="A913" s="44" t="s">
        <v>381</v>
      </c>
      <c r="B913" s="55"/>
      <c r="C913" s="46" t="s">
        <v>202</v>
      </c>
      <c r="D913" s="33">
        <v>588</v>
      </c>
      <c r="E913" s="33">
        <v>1183</v>
      </c>
      <c r="F913" s="48">
        <v>108.7</v>
      </c>
      <c r="G913" s="43">
        <v>188.5</v>
      </c>
      <c r="H913" s="43">
        <v>87.8</v>
      </c>
      <c r="J913" s="121" t="s">
        <v>683</v>
      </c>
    </row>
    <row r="914" spans="1:11" x14ac:dyDescent="0.2">
      <c r="B914" s="45"/>
      <c r="C914" s="32"/>
      <c r="D914" s="41"/>
      <c r="E914" s="41"/>
      <c r="F914" s="42"/>
      <c r="G914" s="43"/>
      <c r="H914" s="43"/>
      <c r="I914" s="36"/>
      <c r="J914" s="121"/>
    </row>
    <row r="915" spans="1:11" x14ac:dyDescent="0.2">
      <c r="A915" s="44" t="s">
        <v>385</v>
      </c>
      <c r="B915" s="31"/>
      <c r="C915" s="32" t="s">
        <v>202</v>
      </c>
      <c r="D915" s="33">
        <v>1045</v>
      </c>
      <c r="E915" s="33">
        <v>2690</v>
      </c>
      <c r="F915" s="42">
        <v>91.7</v>
      </c>
      <c r="G915" s="35">
        <v>116.1</v>
      </c>
      <c r="H915" s="35">
        <v>88.2</v>
      </c>
      <c r="J915" s="121" t="s">
        <v>1416</v>
      </c>
    </row>
    <row r="916" spans="1:11" x14ac:dyDescent="0.2">
      <c r="A916" s="30"/>
      <c r="B916" s="31"/>
      <c r="C916" s="32"/>
      <c r="D916" s="41"/>
      <c r="E916" s="41"/>
      <c r="F916" s="42"/>
      <c r="G916" s="43"/>
      <c r="H916" s="43"/>
      <c r="I916" s="36"/>
      <c r="J916" s="121"/>
      <c r="K916" s="54"/>
    </row>
    <row r="917" spans="1:11" x14ac:dyDescent="0.2">
      <c r="A917" s="44" t="s">
        <v>383</v>
      </c>
      <c r="B917" s="31"/>
      <c r="C917" s="32" t="s">
        <v>202</v>
      </c>
      <c r="D917" s="33">
        <v>407</v>
      </c>
      <c r="E917" s="33">
        <v>1049</v>
      </c>
      <c r="F917" s="48">
        <v>63.7</v>
      </c>
      <c r="G917" s="35">
        <v>105.4</v>
      </c>
      <c r="H917" s="35">
        <v>68.599999999999994</v>
      </c>
      <c r="J917" s="121" t="s">
        <v>684</v>
      </c>
    </row>
    <row r="918" spans="1:11" x14ac:dyDescent="0.2">
      <c r="A918" s="30"/>
      <c r="B918" s="31"/>
      <c r="C918" s="32"/>
      <c r="D918" s="41"/>
      <c r="E918" s="41"/>
      <c r="F918" s="42"/>
      <c r="G918" s="43"/>
      <c r="H918" s="43"/>
      <c r="I918" s="36"/>
      <c r="J918" s="121"/>
    </row>
    <row r="919" spans="1:11" x14ac:dyDescent="0.2">
      <c r="A919" s="44" t="s">
        <v>384</v>
      </c>
      <c r="B919" s="58"/>
      <c r="C919" s="32" t="s">
        <v>202</v>
      </c>
      <c r="D919" s="33">
        <v>650</v>
      </c>
      <c r="E919" s="33">
        <v>1805</v>
      </c>
      <c r="F919" s="48">
        <v>82.3</v>
      </c>
      <c r="G919" s="35">
        <v>115.5</v>
      </c>
      <c r="H919" s="35">
        <v>88.4</v>
      </c>
      <c r="J919" s="121" t="s">
        <v>685</v>
      </c>
    </row>
    <row r="920" spans="1:11" x14ac:dyDescent="0.2">
      <c r="A920" s="40"/>
      <c r="B920" s="58"/>
      <c r="C920" s="32"/>
      <c r="D920" s="41"/>
      <c r="E920" s="41"/>
      <c r="F920" s="42"/>
      <c r="G920" s="43"/>
      <c r="H920" s="43"/>
      <c r="J920" s="121"/>
    </row>
    <row r="921" spans="1:11" ht="12.75" x14ac:dyDescent="0.2">
      <c r="A921" s="13" t="s">
        <v>1580</v>
      </c>
      <c r="B921" s="45" t="s">
        <v>25</v>
      </c>
      <c r="C921" s="32" t="s">
        <v>253</v>
      </c>
      <c r="D921" s="33">
        <v>402</v>
      </c>
      <c r="E921" s="33">
        <v>1083</v>
      </c>
      <c r="F921" s="48">
        <v>115.2</v>
      </c>
      <c r="G921" s="35">
        <v>132.19999999999999</v>
      </c>
      <c r="H921" s="43">
        <v>102.7</v>
      </c>
      <c r="J921" s="121" t="s">
        <v>1581</v>
      </c>
    </row>
    <row r="922" spans="1:11" x14ac:dyDescent="0.2">
      <c r="A922" s="13" t="s">
        <v>31</v>
      </c>
      <c r="B922" s="45"/>
      <c r="C922" s="32"/>
      <c r="D922" s="41"/>
      <c r="E922" s="41"/>
      <c r="F922" s="42"/>
      <c r="G922" s="43"/>
      <c r="H922" s="43"/>
      <c r="J922" s="121" t="s">
        <v>99</v>
      </c>
    </row>
    <row r="923" spans="1:11" x14ac:dyDescent="0.2">
      <c r="B923" s="45"/>
      <c r="C923" s="32"/>
      <c r="D923" s="41"/>
      <c r="E923" s="41"/>
      <c r="F923" s="42"/>
      <c r="G923" s="43"/>
      <c r="H923" s="43"/>
      <c r="J923" s="121" t="s">
        <v>686</v>
      </c>
    </row>
    <row r="924" spans="1:11" x14ac:dyDescent="0.2">
      <c r="A924" s="13" t="s">
        <v>386</v>
      </c>
      <c r="B924" s="45"/>
      <c r="C924" s="32"/>
      <c r="D924" s="41"/>
      <c r="E924" s="41"/>
      <c r="F924" s="42"/>
      <c r="G924" s="43"/>
      <c r="H924" s="43"/>
      <c r="I924" s="36"/>
      <c r="J924" s="121" t="s">
        <v>687</v>
      </c>
    </row>
    <row r="925" spans="1:11" x14ac:dyDescent="0.2">
      <c r="A925" s="44" t="s">
        <v>387</v>
      </c>
      <c r="B925" s="40"/>
      <c r="C925" s="32" t="s">
        <v>202</v>
      </c>
      <c r="D925" s="59">
        <v>44</v>
      </c>
      <c r="E925" s="59">
        <v>125</v>
      </c>
      <c r="F925" s="48">
        <v>80</v>
      </c>
      <c r="G925" s="35">
        <v>112.8</v>
      </c>
      <c r="H925" s="35">
        <v>80.099999999999994</v>
      </c>
      <c r="J925" s="121" t="s">
        <v>688</v>
      </c>
    </row>
    <row r="926" spans="1:11" ht="9.9499999999999993" customHeight="1" x14ac:dyDescent="0.2">
      <c r="A926" s="40"/>
      <c r="B926" s="40"/>
      <c r="C926" s="32"/>
      <c r="D926" s="59"/>
      <c r="E926" s="41"/>
      <c r="F926" s="42"/>
      <c r="G926" s="43"/>
      <c r="H926" s="43"/>
      <c r="I926" s="36"/>
      <c r="J926" s="121"/>
    </row>
    <row r="927" spans="1:11" x14ac:dyDescent="0.2">
      <c r="A927" s="44" t="s">
        <v>388</v>
      </c>
      <c r="B927" s="49"/>
      <c r="C927" s="32" t="s">
        <v>202</v>
      </c>
      <c r="D927" s="59">
        <v>63</v>
      </c>
      <c r="E927" s="33">
        <v>178</v>
      </c>
      <c r="F927" s="48">
        <v>114.5</v>
      </c>
      <c r="G927" s="35">
        <v>106.8</v>
      </c>
      <c r="H927" s="35">
        <v>128.1</v>
      </c>
      <c r="J927" s="121" t="s">
        <v>689</v>
      </c>
    </row>
    <row r="928" spans="1:11" ht="9.9499999999999993"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1197</v>
      </c>
      <c r="E930" s="33">
        <v>2744</v>
      </c>
      <c r="F930" s="48">
        <v>88.9</v>
      </c>
      <c r="G930" s="56">
        <v>161.1</v>
      </c>
      <c r="H930" s="364">
        <v>88.6</v>
      </c>
      <c r="J930" s="121" t="s">
        <v>972</v>
      </c>
    </row>
    <row r="931" spans="1:10" x14ac:dyDescent="0.2">
      <c r="B931" s="45"/>
      <c r="C931" s="32"/>
      <c r="D931" s="41"/>
      <c r="E931" s="41"/>
      <c r="F931" s="42"/>
      <c r="G931" s="43"/>
      <c r="H931" s="43"/>
      <c r="J931" s="121"/>
    </row>
    <row r="932" spans="1:10" x14ac:dyDescent="0.2">
      <c r="A932" s="308" t="s">
        <v>157</v>
      </c>
      <c r="B932" s="110"/>
      <c r="C932" s="80"/>
      <c r="D932" s="41"/>
      <c r="E932" s="41"/>
      <c r="F932" s="42"/>
      <c r="G932" s="43"/>
      <c r="H932" s="43"/>
      <c r="I932" s="36"/>
      <c r="J932" s="121" t="s">
        <v>916</v>
      </c>
    </row>
    <row r="933" spans="1:10" x14ac:dyDescent="0.2">
      <c r="A933" s="306" t="s">
        <v>391</v>
      </c>
      <c r="B933" s="62"/>
      <c r="C933" s="32" t="s">
        <v>202</v>
      </c>
      <c r="D933" s="33">
        <v>2517</v>
      </c>
      <c r="E933" s="33">
        <v>6017</v>
      </c>
      <c r="F933" s="48">
        <v>120</v>
      </c>
      <c r="G933" s="35">
        <v>134.19999999999999</v>
      </c>
      <c r="H933" s="35">
        <v>107.4</v>
      </c>
      <c r="I933" s="36"/>
      <c r="J933" s="121" t="s">
        <v>915</v>
      </c>
    </row>
    <row r="934" spans="1:10" ht="9.9499999999999993" customHeight="1" x14ac:dyDescent="0.2">
      <c r="A934" s="306"/>
      <c r="B934" s="62"/>
      <c r="C934" s="60"/>
      <c r="D934" s="81"/>
      <c r="E934" s="81"/>
      <c r="F934" s="34"/>
      <c r="G934" s="66"/>
      <c r="H934" s="66"/>
      <c r="I934" s="36"/>
      <c r="J934" s="121"/>
    </row>
    <row r="935" spans="1:10" x14ac:dyDescent="0.2">
      <c r="A935" s="396" t="s">
        <v>1582</v>
      </c>
      <c r="B935" s="396"/>
      <c r="C935" s="396"/>
      <c r="D935" s="396"/>
      <c r="E935" s="396"/>
      <c r="F935" s="396"/>
      <c r="G935" s="396"/>
      <c r="H935" s="396"/>
      <c r="I935" s="396"/>
      <c r="J935" s="396"/>
    </row>
    <row r="936" spans="1:10" x14ac:dyDescent="0.2">
      <c r="A936" s="394" t="s">
        <v>1583</v>
      </c>
      <c r="B936" s="394"/>
      <c r="C936" s="394"/>
      <c r="D936" s="394"/>
      <c r="E936" s="394"/>
      <c r="F936" s="394"/>
      <c r="G936" s="394"/>
      <c r="H936" s="394"/>
      <c r="I936" s="394"/>
      <c r="J936" s="394"/>
    </row>
    <row r="937" spans="1:10" ht="12.75" x14ac:dyDescent="0.2">
      <c r="A937" s="116" t="str">
        <f>$A$1 &amp; " (dok.)"</f>
        <v>TABL. 1. PRODUKCJA WAŻNIEJSZYCH WYROBÓW PRZEMYSŁOWYCH W MARCU 2019 r. (dok.)</v>
      </c>
      <c r="C937" s="14"/>
      <c r="D937" s="14"/>
    </row>
    <row r="938" spans="1:10" ht="12.75" x14ac:dyDescent="0.2">
      <c r="A938" s="117" t="str">
        <f>$A$2 &amp; " (cont.)"</f>
        <v>TABL. 1. PRODUCTION OF MAJOR INDUSTRIAL PRODUCTS IN MARCH 2019 (cont.)</v>
      </c>
      <c r="B938" s="15"/>
    </row>
    <row r="939" spans="1:10" x14ac:dyDescent="0.2">
      <c r="A939" s="381" t="str">
        <f>$A$3</f>
        <v>WYROBY
wg Polskiej Klasyfikacji 
Wyrobów i Usług (PKWiU) / PRODPOL</v>
      </c>
      <c r="B939" s="382"/>
      <c r="C939" s="388" t="str">
        <f>$C$3</f>
        <v xml:space="preserve">Jednostka
miary  </v>
      </c>
      <c r="D939" s="16"/>
      <c r="E939" s="17"/>
      <c r="F939" s="18">
        <f>$F$3</f>
        <v>2019</v>
      </c>
      <c r="G939" s="19"/>
      <c r="H939" s="20"/>
      <c r="I939" s="21"/>
      <c r="J939" s="390" t="str">
        <f>$J$3</f>
        <v xml:space="preserve">PRODUCTS                                                                    by Polish Classification of Products and Services (PKWiU)/PRODPOL </v>
      </c>
    </row>
    <row r="940" spans="1:10" x14ac:dyDescent="0.2">
      <c r="A940" s="383"/>
      <c r="B940" s="384"/>
      <c r="C940" s="389"/>
      <c r="D940" s="22" t="str">
        <f>$D$4</f>
        <v>III</v>
      </c>
      <c r="E940" s="22" t="str">
        <f>$E$4</f>
        <v>I-III</v>
      </c>
      <c r="F940" s="23" t="str">
        <f>$F$4</f>
        <v>III</v>
      </c>
      <c r="G940" s="19"/>
      <c r="H940" s="362" t="str">
        <f>$H$4</f>
        <v>I-III</v>
      </c>
      <c r="I940" s="24"/>
      <c r="J940" s="391"/>
    </row>
    <row r="941" spans="1:10" ht="22.5" x14ac:dyDescent="0.2">
      <c r="A941" s="385"/>
      <c r="B941" s="386"/>
      <c r="C941" s="128" t="str">
        <f>$C$5</f>
        <v>Measure-ment unit</v>
      </c>
      <c r="D941" s="25" t="str">
        <f>$D$5</f>
        <v>Liczby
bezwzględne</v>
      </c>
      <c r="E941" s="82"/>
      <c r="F941" s="25" t="str">
        <f>$F$5</f>
        <v>III 2018=100</v>
      </c>
      <c r="G941" s="25" t="str">
        <f>$G$5</f>
        <v>II 2019=100</v>
      </c>
      <c r="H941" s="362" t="str">
        <f>$H$5</f>
        <v>I-III 2018=100</v>
      </c>
      <c r="I941" s="26"/>
      <c r="J941" s="392"/>
    </row>
    <row r="942" spans="1:10" x14ac:dyDescent="0.2">
      <c r="A942" s="44"/>
      <c r="B942" s="62"/>
      <c r="C942" s="60"/>
      <c r="D942" s="81"/>
      <c r="E942" s="81"/>
      <c r="F942" s="34"/>
      <c r="G942" s="66"/>
      <c r="H942" s="36"/>
      <c r="I942" s="91"/>
      <c r="J942" s="121"/>
    </row>
    <row r="943" spans="1:10" x14ac:dyDescent="0.2">
      <c r="A943" s="387" t="s">
        <v>258</v>
      </c>
      <c r="B943" s="387"/>
      <c r="C943" s="387"/>
      <c r="D943" s="387"/>
      <c r="E943" s="387"/>
      <c r="F943" s="387"/>
      <c r="G943" s="387"/>
      <c r="H943" s="387"/>
      <c r="I943" s="387"/>
      <c r="J943" s="387"/>
    </row>
    <row r="944" spans="1:10" x14ac:dyDescent="0.2">
      <c r="A944" s="397" t="s">
        <v>1460</v>
      </c>
      <c r="B944" s="397"/>
      <c r="C944" s="397"/>
      <c r="D944" s="397"/>
      <c r="E944" s="397"/>
      <c r="F944" s="397"/>
      <c r="G944" s="397"/>
      <c r="H944" s="397"/>
      <c r="I944" s="397"/>
      <c r="J944" s="397"/>
    </row>
    <row r="945" spans="1:10" x14ac:dyDescent="0.2">
      <c r="C945" s="14"/>
      <c r="D945" s="14"/>
      <c r="E945" s="14"/>
      <c r="I945" s="36"/>
    </row>
    <row r="946" spans="1:10" x14ac:dyDescent="0.2">
      <c r="A946" s="13" t="s">
        <v>968</v>
      </c>
      <c r="C946" s="32"/>
      <c r="D946" s="56"/>
      <c r="E946" s="33"/>
      <c r="F946" s="42"/>
      <c r="G946" s="35"/>
      <c r="H946" s="35"/>
      <c r="I946" s="36"/>
      <c r="J946" s="121" t="s">
        <v>1486</v>
      </c>
    </row>
    <row r="947" spans="1:10" ht="12.75" x14ac:dyDescent="0.2">
      <c r="A947" s="30" t="s">
        <v>1584</v>
      </c>
      <c r="B947" s="31" t="s">
        <v>25</v>
      </c>
      <c r="C947" s="32" t="s">
        <v>195</v>
      </c>
      <c r="D947" s="59">
        <v>143</v>
      </c>
      <c r="E947" s="33">
        <v>368</v>
      </c>
      <c r="F947" s="42">
        <v>116.1</v>
      </c>
      <c r="G947" s="294">
        <v>115.6</v>
      </c>
      <c r="H947" s="35">
        <v>105.4</v>
      </c>
      <c r="I947" s="36"/>
      <c r="J947" s="121" t="s">
        <v>1585</v>
      </c>
    </row>
    <row r="948" spans="1:10" x14ac:dyDescent="0.2">
      <c r="A948" s="30"/>
      <c r="B948" s="31"/>
      <c r="C948" s="32"/>
      <c r="D948" s="56"/>
      <c r="E948" s="33"/>
      <c r="F948" s="42"/>
      <c r="G948" s="294"/>
      <c r="H948" s="35"/>
      <c r="I948" s="338"/>
      <c r="J948" s="121"/>
    </row>
    <row r="949" spans="1:10" x14ac:dyDescent="0.2">
      <c r="A949" s="30" t="s">
        <v>31</v>
      </c>
      <c r="B949" s="31"/>
      <c r="C949" s="32"/>
      <c r="D949" s="56"/>
      <c r="E949" s="33"/>
      <c r="F949" s="42"/>
      <c r="G949" s="294"/>
      <c r="H949" s="35"/>
      <c r="I949" s="108"/>
      <c r="J949" s="121" t="s">
        <v>969</v>
      </c>
    </row>
    <row r="950" spans="1:10" x14ac:dyDescent="0.2">
      <c r="A950" s="30" t="s">
        <v>212</v>
      </c>
      <c r="B950" s="31"/>
      <c r="C950" s="32"/>
      <c r="D950" s="56"/>
      <c r="E950" s="33"/>
      <c r="F950" s="42"/>
      <c r="G950" s="294"/>
      <c r="H950" s="35"/>
      <c r="I950" s="36"/>
      <c r="J950" s="13"/>
    </row>
    <row r="951" spans="1:10" x14ac:dyDescent="0.2">
      <c r="A951" s="30" t="s">
        <v>1177</v>
      </c>
      <c r="B951" s="31"/>
      <c r="C951" s="32"/>
      <c r="D951" s="56"/>
      <c r="E951" s="33"/>
      <c r="F951" s="42"/>
      <c r="G951" s="294"/>
      <c r="H951" s="35"/>
      <c r="I951" s="36"/>
      <c r="J951" s="121" t="s">
        <v>970</v>
      </c>
    </row>
    <row r="952" spans="1:10" x14ac:dyDescent="0.2">
      <c r="A952" s="30" t="s">
        <v>919</v>
      </c>
      <c r="B952" s="31"/>
      <c r="C952" s="32"/>
      <c r="D952" s="56"/>
      <c r="E952" s="33"/>
      <c r="F952" s="42"/>
      <c r="G952" s="294"/>
      <c r="H952" s="35"/>
      <c r="I952" s="36"/>
      <c r="J952" s="121" t="s">
        <v>1487</v>
      </c>
    </row>
    <row r="953" spans="1:10" x14ac:dyDescent="0.2">
      <c r="A953" s="44" t="s">
        <v>920</v>
      </c>
      <c r="B953" s="31"/>
      <c r="C953" s="32" t="s">
        <v>195</v>
      </c>
      <c r="D953" s="59">
        <v>104</v>
      </c>
      <c r="E953" s="33">
        <v>259</v>
      </c>
      <c r="F953" s="42">
        <v>102.6</v>
      </c>
      <c r="G953" s="294">
        <v>122.9</v>
      </c>
      <c r="H953" s="35">
        <v>91.6</v>
      </c>
      <c r="I953" s="36"/>
      <c r="J953" s="121" t="s">
        <v>1488</v>
      </c>
    </row>
    <row r="954" spans="1:10" x14ac:dyDescent="0.2">
      <c r="A954" s="30"/>
      <c r="B954" s="31"/>
      <c r="C954" s="32"/>
      <c r="D954" s="56"/>
      <c r="E954" s="33"/>
      <c r="F954" s="42"/>
      <c r="G954" s="294"/>
      <c r="H954" s="35"/>
      <c r="I954" s="36"/>
      <c r="J954" s="121"/>
    </row>
    <row r="955" spans="1:10" ht="12.75" x14ac:dyDescent="0.2">
      <c r="A955" s="30" t="s">
        <v>1586</v>
      </c>
      <c r="B955" s="31" t="s">
        <v>25</v>
      </c>
      <c r="C955" s="32" t="s">
        <v>195</v>
      </c>
      <c r="D955" s="56">
        <v>41.9</v>
      </c>
      <c r="E955" s="33">
        <v>113</v>
      </c>
      <c r="F955" s="48">
        <v>88.4</v>
      </c>
      <c r="G955" s="35">
        <v>109</v>
      </c>
      <c r="H955" s="35">
        <v>86.3</v>
      </c>
      <c r="J955" s="121" t="s">
        <v>1587</v>
      </c>
    </row>
    <row r="956" spans="1:10" x14ac:dyDescent="0.2">
      <c r="A956" s="27"/>
      <c r="B956" s="27"/>
      <c r="C956" s="107"/>
      <c r="D956" s="88"/>
      <c r="E956" s="88"/>
      <c r="F956" s="89"/>
      <c r="G956" s="43"/>
      <c r="H956" s="43"/>
      <c r="I956" s="36"/>
      <c r="J956" s="121"/>
    </row>
    <row r="957" spans="1:10" ht="12.75" x14ac:dyDescent="0.2">
      <c r="A957" s="30" t="s">
        <v>1588</v>
      </c>
      <c r="B957" s="31" t="s">
        <v>25</v>
      </c>
      <c r="C957" s="32" t="s">
        <v>202</v>
      </c>
      <c r="D957" s="33">
        <v>664</v>
      </c>
      <c r="E957" s="33">
        <v>1712</v>
      </c>
      <c r="F957" s="48">
        <v>138.9</v>
      </c>
      <c r="G957" s="35">
        <v>119</v>
      </c>
      <c r="H957" s="35">
        <v>130.1</v>
      </c>
      <c r="J957" s="121" t="s">
        <v>1589</v>
      </c>
    </row>
    <row r="958" spans="1:10" x14ac:dyDescent="0.2">
      <c r="A958" s="30"/>
      <c r="B958" s="31"/>
      <c r="C958" s="32"/>
      <c r="D958" s="56"/>
      <c r="E958" s="33"/>
      <c r="F958" s="42"/>
      <c r="G958" s="294"/>
      <c r="H958" s="35"/>
      <c r="I958" s="348"/>
      <c r="J958" s="121"/>
    </row>
    <row r="959" spans="1:10" x14ac:dyDescent="0.2">
      <c r="A959" s="30" t="s">
        <v>55</v>
      </c>
      <c r="B959" s="31"/>
      <c r="C959" s="32"/>
      <c r="D959" s="41"/>
      <c r="E959" s="41"/>
      <c r="F959" s="42"/>
      <c r="G959" s="43"/>
      <c r="H959" s="43"/>
      <c r="I959" s="36"/>
      <c r="J959" s="121" t="s">
        <v>690</v>
      </c>
    </row>
    <row r="960" spans="1:10" x14ac:dyDescent="0.2">
      <c r="A960" s="44" t="s">
        <v>1481</v>
      </c>
      <c r="B960" s="31"/>
      <c r="C960" s="32" t="s">
        <v>202</v>
      </c>
      <c r="D960" s="33">
        <v>21768</v>
      </c>
      <c r="E960" s="33">
        <v>57416</v>
      </c>
      <c r="F960" s="42">
        <v>132.5</v>
      </c>
      <c r="G960" s="35">
        <v>103.9</v>
      </c>
      <c r="H960" s="35">
        <v>124.3</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1418</v>
      </c>
    </row>
    <row r="964" spans="1:10" x14ac:dyDescent="0.2">
      <c r="A964" s="306" t="s">
        <v>395</v>
      </c>
      <c r="B964" s="58"/>
      <c r="C964" s="32" t="s">
        <v>202</v>
      </c>
      <c r="D964" s="33">
        <v>4432</v>
      </c>
      <c r="E964" s="33">
        <v>13247</v>
      </c>
      <c r="F964" s="48">
        <v>96.1</v>
      </c>
      <c r="G964" s="35">
        <v>108.3</v>
      </c>
      <c r="H964" s="35">
        <v>98.3</v>
      </c>
      <c r="J964" s="121" t="s">
        <v>692</v>
      </c>
    </row>
    <row r="965" spans="1:10" x14ac:dyDescent="0.2">
      <c r="A965" s="44"/>
      <c r="B965" s="40"/>
      <c r="C965" s="60"/>
      <c r="D965" s="81"/>
      <c r="E965" s="81"/>
      <c r="F965" s="34"/>
      <c r="G965" s="66"/>
      <c r="H965" s="66"/>
      <c r="J965" s="121"/>
    </row>
    <row r="966" spans="1:10" x14ac:dyDescent="0.2">
      <c r="A966" s="380" t="s">
        <v>1461</v>
      </c>
      <c r="B966" s="380"/>
      <c r="C966" s="380"/>
      <c r="D966" s="380"/>
      <c r="E966" s="380"/>
      <c r="F966" s="380"/>
      <c r="G966" s="380"/>
      <c r="H966" s="380"/>
      <c r="I966" s="380"/>
      <c r="J966" s="380"/>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229</v>
      </c>
      <c r="E969" s="33">
        <v>633</v>
      </c>
      <c r="F969" s="42">
        <v>141.4</v>
      </c>
      <c r="G969" s="35">
        <v>120.5</v>
      </c>
      <c r="H969" s="35">
        <v>129.69999999999999</v>
      </c>
      <c r="I969" s="36"/>
      <c r="J969" s="121"/>
    </row>
    <row r="970" spans="1:10" x14ac:dyDescent="0.2">
      <c r="A970" s="44"/>
      <c r="B970" s="53"/>
      <c r="C970" s="46"/>
      <c r="D970" s="51"/>
      <c r="E970" s="33"/>
      <c r="F970" s="42"/>
      <c r="G970" s="35"/>
      <c r="H970" s="35"/>
      <c r="I970" s="341"/>
      <c r="J970" s="121"/>
    </row>
    <row r="971" spans="1:10" x14ac:dyDescent="0.2">
      <c r="A971" s="44" t="s">
        <v>397</v>
      </c>
      <c r="B971" s="53"/>
      <c r="C971" s="46" t="s">
        <v>202</v>
      </c>
      <c r="D971" s="51">
        <v>313</v>
      </c>
      <c r="E971" s="33">
        <v>738</v>
      </c>
      <c r="F971" s="42">
        <v>252.4</v>
      </c>
      <c r="G971" s="35">
        <v>186.3</v>
      </c>
      <c r="H971" s="35">
        <v>145.30000000000001</v>
      </c>
      <c r="J971" s="121" t="s">
        <v>694</v>
      </c>
    </row>
    <row r="972" spans="1:10" x14ac:dyDescent="0.2">
      <c r="A972" s="30"/>
      <c r="B972" s="64"/>
      <c r="C972" s="46"/>
      <c r="D972" s="42"/>
      <c r="E972" s="41"/>
      <c r="F972" s="42"/>
      <c r="G972" s="43"/>
      <c r="H972" s="43"/>
      <c r="I972" s="36"/>
      <c r="J972" s="121"/>
    </row>
    <row r="973" spans="1:10" ht="12.75" x14ac:dyDescent="0.2">
      <c r="A973" s="30" t="s">
        <v>1590</v>
      </c>
      <c r="B973" s="63" t="s">
        <v>25</v>
      </c>
      <c r="C973" s="46" t="s">
        <v>195</v>
      </c>
      <c r="D973" s="72">
        <v>105</v>
      </c>
      <c r="E973" s="33">
        <v>274</v>
      </c>
      <c r="F973" s="48">
        <v>106.3</v>
      </c>
      <c r="G973" s="35">
        <v>110.9</v>
      </c>
      <c r="H973" s="35">
        <v>104.7</v>
      </c>
      <c r="J973" s="121" t="s">
        <v>1591</v>
      </c>
    </row>
    <row r="974" spans="1:10" x14ac:dyDescent="0.2">
      <c r="A974" s="62"/>
      <c r="B974" s="62"/>
      <c r="C974" s="60"/>
      <c r="D974" s="39"/>
      <c r="E974" s="39"/>
      <c r="F974" s="39"/>
      <c r="I974" s="341"/>
    </row>
    <row r="975" spans="1:10" x14ac:dyDescent="0.2">
      <c r="A975" s="380" t="s">
        <v>863</v>
      </c>
      <c r="B975" s="380"/>
      <c r="C975" s="380"/>
      <c r="D975" s="380"/>
      <c r="E975" s="380"/>
      <c r="F975" s="380"/>
      <c r="G975" s="380"/>
      <c r="H975" s="380"/>
      <c r="I975" s="380"/>
      <c r="J975" s="380"/>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1586</v>
      </c>
      <c r="E978" s="33">
        <v>4799</v>
      </c>
      <c r="F978" s="66">
        <v>95.1</v>
      </c>
      <c r="G978" s="43">
        <v>100.3</v>
      </c>
      <c r="H978" s="35">
        <v>99.4</v>
      </c>
      <c r="I978" s="14"/>
      <c r="J978" s="121"/>
    </row>
    <row r="979" spans="1:10" x14ac:dyDescent="0.2">
      <c r="A979" s="13" t="s">
        <v>138</v>
      </c>
      <c r="B979" s="45"/>
      <c r="C979" s="46"/>
      <c r="D979" s="112"/>
      <c r="E979" s="33"/>
      <c r="F979" s="35"/>
      <c r="G979" s="43"/>
      <c r="H979" s="43"/>
      <c r="I979" s="341"/>
      <c r="J979" s="121"/>
    </row>
    <row r="980" spans="1:10" x14ac:dyDescent="0.2">
      <c r="A980" s="13" t="s">
        <v>399</v>
      </c>
      <c r="B980" s="45"/>
      <c r="C980" s="46"/>
      <c r="D980" s="43"/>
      <c r="E980" s="43"/>
      <c r="F980" s="43"/>
      <c r="G980" s="43"/>
      <c r="H980" s="43"/>
      <c r="I980" s="14"/>
      <c r="J980" s="121"/>
    </row>
    <row r="981" spans="1:10" ht="12.75" x14ac:dyDescent="0.2">
      <c r="A981" s="13" t="s">
        <v>1592</v>
      </c>
      <c r="B981" s="45" t="s">
        <v>25</v>
      </c>
      <c r="C981" s="46" t="s">
        <v>195</v>
      </c>
      <c r="D981" s="112">
        <v>310</v>
      </c>
      <c r="E981" s="33">
        <v>941</v>
      </c>
      <c r="F981" s="35">
        <v>94.8</v>
      </c>
      <c r="G981" s="35">
        <v>103</v>
      </c>
      <c r="H981" s="43">
        <v>101.4</v>
      </c>
      <c r="I981" s="14"/>
      <c r="J981" s="121" t="s">
        <v>1357</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468</v>
      </c>
      <c r="E984" s="33">
        <v>1372</v>
      </c>
      <c r="F984" s="66">
        <v>126.1</v>
      </c>
      <c r="G984" s="35">
        <v>99.4</v>
      </c>
      <c r="H984" s="35">
        <v>127.2</v>
      </c>
      <c r="I984" s="14"/>
      <c r="J984" s="121" t="s">
        <v>1419</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1593</v>
      </c>
      <c r="B987" s="45" t="s">
        <v>25</v>
      </c>
      <c r="C987" s="46" t="s">
        <v>195</v>
      </c>
      <c r="D987" s="41">
        <v>532</v>
      </c>
      <c r="E987" s="41">
        <v>1620</v>
      </c>
      <c r="F987" s="41">
        <v>90.2</v>
      </c>
      <c r="G987" s="43">
        <v>99.4</v>
      </c>
      <c r="H987" s="35">
        <v>93.9</v>
      </c>
      <c r="J987" s="121" t="s">
        <v>1594</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2" t="s">
        <v>1423</v>
      </c>
    </row>
    <row r="990" spans="1:10" ht="12.75" x14ac:dyDescent="0.2">
      <c r="A990" s="13" t="s">
        <v>1595</v>
      </c>
      <c r="B990" s="45" t="s">
        <v>25</v>
      </c>
      <c r="C990" s="46" t="s">
        <v>195</v>
      </c>
      <c r="D990" s="51">
        <v>2680</v>
      </c>
      <c r="E990" s="33">
        <v>7927</v>
      </c>
      <c r="F990" s="34">
        <v>95.5</v>
      </c>
      <c r="G990" s="43">
        <v>103.1</v>
      </c>
      <c r="H990" s="35">
        <v>95.9</v>
      </c>
      <c r="J990" s="242" t="s">
        <v>1424</v>
      </c>
    </row>
    <row r="991" spans="1:10" x14ac:dyDescent="0.2">
      <c r="A991" s="40"/>
      <c r="B991" s="40"/>
      <c r="C991" s="60"/>
      <c r="D991" s="39"/>
      <c r="E991" s="39"/>
      <c r="F991" s="39"/>
      <c r="I991" s="342"/>
    </row>
    <row r="992" spans="1:10" x14ac:dyDescent="0.2">
      <c r="A992" s="398" t="s">
        <v>1462</v>
      </c>
      <c r="B992" s="398"/>
      <c r="C992" s="398"/>
      <c r="D992" s="398"/>
      <c r="E992" s="398"/>
      <c r="F992" s="398"/>
      <c r="G992" s="398"/>
      <c r="H992" s="398"/>
      <c r="I992" s="398"/>
      <c r="J992" s="398"/>
    </row>
    <row r="993" spans="1:10" x14ac:dyDescent="0.2">
      <c r="A993" s="405" t="s">
        <v>1178</v>
      </c>
      <c r="B993" s="405"/>
      <c r="C993" s="405"/>
      <c r="D993" s="405"/>
      <c r="E993" s="405"/>
      <c r="F993" s="405"/>
      <c r="G993" s="405"/>
      <c r="H993" s="405"/>
      <c r="I993" s="405"/>
      <c r="J993" s="405"/>
    </row>
    <row r="994" spans="1:10" x14ac:dyDescent="0.2">
      <c r="A994" s="113"/>
      <c r="B994" s="40"/>
      <c r="C994" s="60"/>
      <c r="D994" s="39"/>
      <c r="E994" s="39"/>
      <c r="F994" s="39"/>
    </row>
    <row r="995" spans="1:10" ht="12.75" x14ac:dyDescent="0.2">
      <c r="A995" s="13" t="s">
        <v>1596</v>
      </c>
      <c r="B995" s="13" t="s">
        <v>25</v>
      </c>
      <c r="C995" s="46" t="s">
        <v>20</v>
      </c>
      <c r="D995" s="51">
        <v>14173</v>
      </c>
      <c r="E995" s="33">
        <v>43895</v>
      </c>
      <c r="F995" s="42">
        <v>92.7</v>
      </c>
      <c r="G995" s="35">
        <v>104</v>
      </c>
      <c r="H995" s="35">
        <v>98</v>
      </c>
      <c r="J995" s="121" t="s">
        <v>1597</v>
      </c>
    </row>
    <row r="996" spans="1:10" ht="8.1" customHeight="1" x14ac:dyDescent="0.2">
      <c r="C996" s="60"/>
      <c r="D996" s="39"/>
      <c r="E996" s="39"/>
      <c r="F996" s="39"/>
      <c r="I996" s="91"/>
    </row>
    <row r="997" spans="1:10" ht="68.45" customHeight="1" x14ac:dyDescent="0.2">
      <c r="A997" s="396" t="s">
        <v>1763</v>
      </c>
      <c r="B997" s="396"/>
      <c r="C997" s="396"/>
      <c r="D997" s="396"/>
      <c r="E997" s="396"/>
      <c r="F997" s="396"/>
      <c r="G997" s="396"/>
      <c r="H997" s="396"/>
      <c r="I997" s="396"/>
      <c r="J997" s="396"/>
    </row>
    <row r="998" spans="1:10" ht="56.25" customHeight="1" x14ac:dyDescent="0.2">
      <c r="A998" s="394" t="s">
        <v>1628</v>
      </c>
      <c r="B998" s="394"/>
      <c r="C998" s="394"/>
      <c r="D998" s="394"/>
      <c r="E998" s="394"/>
      <c r="F998" s="394"/>
      <c r="G998" s="394"/>
      <c r="H998" s="394"/>
      <c r="I998" s="394"/>
      <c r="J998" s="394"/>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016EB30E-1EFF-415E-92C6-8F137CD49C13}" scale="120" showPageBreaks="1" fitToPage="1" printArea="1">
      <pane ySplit="5" topLeftCell="A936" activePane="bottomLeft" state="frozen"/>
      <selection pane="bottomLeft" activeCell="L944" sqref="L944"/>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
      <headerFooter alignWithMargins="0">
        <oddHeader>&amp;C-&amp;P&amp;'-</oddHeader>
      </headerFooter>
    </customSheetView>
    <customSheetView guid="{686034B6-7771-4A9B-8C46-6ADE77575C7A}" scale="120" showPageBreaks="1" topLeftCell="A301">
      <selection activeCell="O326" sqref="O326"/>
      <pageMargins left="0.39370078740157483" right="0.39370078740157483" top="0.59055118110236227" bottom="0.78740157480314965" header="0.51181102362204722" footer="0.51181102362204722"/>
      <pageSetup paperSize="9" orientation="portrait" r:id="rId2"/>
      <headerFooter alignWithMargins="0"/>
    </customSheetView>
    <customSheetView guid="{5DD4B24F-877B-41E4-AF8D-7E2C67C77345}" scale="120" showPageBreaks="1" view="pageBreakPreview">
      <pane ySplit="5" topLeftCell="A545" activePane="bottomLeft" state="frozen"/>
      <selection pane="bottomLeft" activeCell="H568" sqref="H568"/>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firstPageNumber="2" fitToHeight="0" orientation="portrait" useFirstPageNumber="1" r:id="rId3"/>
      <headerFooter alignWithMargins="0">
        <oddHeader>&amp;C-&amp;P&amp;'-</oddHeader>
      </headerFooter>
    </customSheetView>
    <customSheetView guid="{FD74754C-93E4-4D6A-8821-363840CAD7E4}" showPageBreaks="1" topLeftCell="A787">
      <selection activeCell="K815" sqref="K815"/>
      <pageMargins left="0.39370078740157483" right="0.39370078740157483" top="0.59055118110236227" bottom="0.78740157480314965" header="0.51181102362204722" footer="0.51181102362204722"/>
      <pageSetup paperSize="9" orientation="portrait" r:id="rId4"/>
      <headerFooter alignWithMargins="0"/>
    </customSheetView>
    <customSheetView guid="{9AA49C1C-F3BB-478F-941B-3BB2D32CDE03}" scale="120" fitToPage="1" topLeftCell="A4">
      <selection activeCell="K36" sqref="K36"/>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5"/>
      <headerFooter alignWithMargins="0">
        <oddHeader>&amp;C-&amp;P&amp;'-</oddHeader>
      </headerFooter>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6"/>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7"/>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8"/>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9"/>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10"/>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11"/>
      <headerFooter alignWithMargins="0">
        <oddHeader>&amp;C-&amp;P&amp;'-</oddHeader>
      </headerFooter>
    </customSheetView>
    <customSheetView guid="{F3D749CF-5D45-4104-97E7-0E02C1BC5527}" scale="120" showPageBreaks="1" topLeftCell="A970">
      <selection activeCell="G995" sqref="G995"/>
      <pageMargins left="0.39370078740157483" right="0.39370078740157483" top="0.59055118110236227" bottom="0.78740157480314965" header="0.51181102362204722" footer="0.51181102362204722"/>
      <pageSetup paperSize="9" scale="10" orientation="portrait" r:id="rId12"/>
      <headerFooter alignWithMargins="0"/>
    </customSheetView>
    <customSheetView guid="{BE08010D-4EAC-4BBE-9A44-AF93E15F3087}" scale="120" showPageBreaks="1" topLeftCell="A729">
      <selection activeCell="M757" sqref="M757"/>
      <pageMargins left="0.39370078740157483" right="0.39370078740157483" top="0.59055118110236227" bottom="0.78740157480314965" header="0.51181102362204722" footer="0.51181102362204722"/>
      <pageSetup paperSize="9" orientation="portrait" r:id="rId13"/>
      <headerFooter alignWithMargins="0"/>
    </customSheetView>
    <customSheetView guid="{8435F3D9-0D06-4403-9979-E0A583A54342}" scale="160" showPageBreaks="1" view="pageBreakPreview">
      <pane ySplit="6" topLeftCell="A69" activePane="bottomLeft" state="frozen"/>
      <selection pane="bottomLeft" activeCell="G74" sqref="G74"/>
      <pageMargins left="0.19685039370078741" right="0.19685039370078741" top="0.59055118110236227" bottom="0.78740157480314965" header="0.51181102362204722" footer="0.51181102362204722"/>
      <pageSetup paperSize="9" scale="10" orientation="portrait" r:id="rId14"/>
      <headerFooter alignWithMargins="0"/>
    </customSheetView>
  </customSheetViews>
  <mergeCells count="110">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C269:C270"/>
    <mergeCell ref="J269:J271"/>
    <mergeCell ref="A273:J273"/>
    <mergeCell ref="A288:J288"/>
    <mergeCell ref="A289:J289"/>
    <mergeCell ref="J202:J204"/>
    <mergeCell ref="A327:J327"/>
    <mergeCell ref="A328:J328"/>
    <mergeCell ref="A202:B204"/>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s>
  <phoneticPr fontId="2" type="noConversion"/>
  <printOptions horizontalCentered="1"/>
  <pageMargins left="0.39370078740157483" right="0.39370078740157483" top="0.59055118110236227" bottom="0.59055118110236227" header="0.31496062992125984" footer="0.31496062992125984"/>
  <pageSetup paperSize="9" scale="94" firstPageNumber="2" fitToHeight="0" orientation="portrait" useFirstPageNumber="1" r:id="rId15"/>
  <headerFooter alignWithMargins="0">
    <oddHeader>&amp;C-&amp;P&amp;'-</oddHeader>
  </headerFooter>
  <rowBreaks count="8" manualBreakCount="8">
    <brk id="65" max="9" man="1"/>
    <brk id="129" max="9" man="1"/>
    <brk id="266" max="9" man="1"/>
    <brk id="328" max="9" man="1"/>
    <brk id="392" max="9" man="1"/>
    <brk id="530" max="9" man="1"/>
    <brk id="590" max="9" man="1"/>
    <brk id="72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120" zoomScaleNormal="120" zoomScaleSheetLayoutView="80" workbookViewId="0">
      <pane ySplit="5" topLeftCell="A456" activePane="bottomLeft" state="frozen"/>
      <selection pane="bottomLeft" activeCell="F1317" sqref="F1317:G1317"/>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6" bestFit="1" customWidth="1"/>
    <col min="19" max="19" width="9.7109375" style="256" customWidth="1"/>
    <col min="20" max="20" width="0.85546875" style="139" customWidth="1"/>
    <col min="21" max="21" width="34.5703125" style="241" customWidth="1"/>
    <col min="22" max="16384" width="9.140625" style="137"/>
  </cols>
  <sheetData>
    <row r="1" spans="1:21" s="227" customFormat="1" ht="12.75" x14ac:dyDescent="0.2">
      <c r="A1" s="116" t="s">
        <v>1505</v>
      </c>
      <c r="B1" s="11"/>
      <c r="C1" s="224"/>
      <c r="D1" s="12"/>
      <c r="E1" s="225"/>
      <c r="F1" s="225"/>
      <c r="G1" s="225"/>
      <c r="H1" s="225"/>
      <c r="I1" s="225"/>
      <c r="J1" s="225"/>
      <c r="K1" s="225"/>
      <c r="L1" s="225"/>
      <c r="M1" s="225"/>
      <c r="N1" s="225"/>
      <c r="O1" s="225"/>
      <c r="P1" s="11"/>
      <c r="Q1" s="11"/>
      <c r="R1" s="250"/>
      <c r="S1" s="250"/>
      <c r="T1" s="226"/>
      <c r="U1" s="240"/>
    </row>
    <row r="2" spans="1:21" s="227" customFormat="1" ht="12.75" x14ac:dyDescent="0.2">
      <c r="A2" s="228" t="s">
        <v>1506</v>
      </c>
      <c r="B2" s="229"/>
      <c r="C2" s="230"/>
      <c r="D2" s="231"/>
      <c r="E2" s="11"/>
      <c r="F2" s="11"/>
      <c r="G2" s="11"/>
      <c r="H2" s="11"/>
      <c r="I2" s="11"/>
      <c r="J2" s="11"/>
      <c r="K2" s="11"/>
      <c r="L2" s="11"/>
      <c r="M2" s="11"/>
      <c r="N2" s="11"/>
      <c r="O2" s="11"/>
      <c r="P2" s="11"/>
      <c r="Q2" s="11"/>
      <c r="R2" s="251"/>
      <c r="S2" s="262"/>
      <c r="T2" s="232"/>
      <c r="U2" s="240"/>
    </row>
    <row r="3" spans="1:21" x14ac:dyDescent="0.2">
      <c r="A3" s="381" t="s">
        <v>90</v>
      </c>
      <c r="B3" s="140"/>
      <c r="C3" s="388" t="s">
        <v>217</v>
      </c>
      <c r="D3" s="382" t="s">
        <v>249</v>
      </c>
      <c r="E3" s="417" t="s">
        <v>161</v>
      </c>
      <c r="F3" s="381"/>
      <c r="G3" s="381"/>
      <c r="H3" s="381"/>
      <c r="I3" s="381"/>
      <c r="J3" s="381"/>
      <c r="K3" s="381"/>
      <c r="L3" s="390" t="s">
        <v>162</v>
      </c>
      <c r="M3" s="390"/>
      <c r="N3" s="390"/>
      <c r="O3" s="390"/>
      <c r="P3" s="390"/>
      <c r="Q3" s="412"/>
      <c r="R3" s="409" t="s">
        <v>250</v>
      </c>
      <c r="S3" s="409" t="s">
        <v>218</v>
      </c>
      <c r="T3" s="141"/>
      <c r="U3" s="390" t="s">
        <v>1081</v>
      </c>
    </row>
    <row r="4" spans="1:21" x14ac:dyDescent="0.2">
      <c r="A4" s="383"/>
      <c r="B4" s="142"/>
      <c r="C4" s="389"/>
      <c r="D4" s="384"/>
      <c r="E4" s="418"/>
      <c r="F4" s="385"/>
      <c r="G4" s="385"/>
      <c r="H4" s="385"/>
      <c r="I4" s="385"/>
      <c r="J4" s="385"/>
      <c r="K4" s="385"/>
      <c r="L4" s="392"/>
      <c r="M4" s="392"/>
      <c r="N4" s="392"/>
      <c r="O4" s="392"/>
      <c r="P4" s="392"/>
      <c r="Q4" s="413"/>
      <c r="R4" s="410"/>
      <c r="S4" s="410"/>
      <c r="T4" s="143"/>
      <c r="U4" s="391"/>
    </row>
    <row r="5" spans="1:21" x14ac:dyDescent="0.2">
      <c r="A5" s="385"/>
      <c r="B5" s="144"/>
      <c r="C5" s="415"/>
      <c r="D5" s="386"/>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11"/>
      <c r="S5" s="411"/>
      <c r="T5" s="146"/>
      <c r="U5" s="392"/>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x14ac:dyDescent="0.2">
      <c r="A7" s="414" t="s">
        <v>174</v>
      </c>
      <c r="B7" s="414"/>
      <c r="C7" s="414"/>
      <c r="D7" s="414"/>
      <c r="E7" s="414"/>
      <c r="F7" s="414"/>
      <c r="G7" s="414"/>
      <c r="H7" s="414"/>
      <c r="I7" s="414"/>
      <c r="J7" s="414"/>
      <c r="K7" s="414"/>
      <c r="L7" s="416" t="s">
        <v>2</v>
      </c>
      <c r="M7" s="416"/>
      <c r="N7" s="416"/>
      <c r="O7" s="416"/>
      <c r="P7" s="416"/>
      <c r="Q7" s="416"/>
      <c r="R7" s="416"/>
      <c r="S7" s="416"/>
      <c r="T7" s="416"/>
      <c r="U7" s="239"/>
    </row>
    <row r="8" spans="1:21" ht="9.9499999999999993" customHeight="1" x14ac:dyDescent="0.2">
      <c r="A8" s="27"/>
      <c r="B8" s="27" t="s">
        <v>25</v>
      </c>
      <c r="C8" s="149"/>
      <c r="D8" s="78"/>
      <c r="E8" s="28"/>
      <c r="F8" s="28"/>
      <c r="G8" s="28"/>
      <c r="H8" s="28"/>
      <c r="I8" s="28"/>
      <c r="J8" s="28"/>
      <c r="K8" s="28"/>
      <c r="L8" s="28"/>
      <c r="M8" s="28"/>
      <c r="N8" s="28"/>
      <c r="O8" s="28"/>
      <c r="P8" s="28"/>
      <c r="Q8" s="1"/>
      <c r="R8" s="253"/>
      <c r="S8" s="254"/>
      <c r="T8" s="150"/>
    </row>
    <row r="9" spans="1:21" ht="12.75"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466</v>
      </c>
      <c r="T9" s="154"/>
      <c r="U9" s="241" t="s">
        <v>1082</v>
      </c>
    </row>
    <row r="10" spans="1:21" x14ac:dyDescent="0.2">
      <c r="A10" s="30"/>
      <c r="B10" s="31"/>
      <c r="C10" s="151"/>
      <c r="D10" s="152">
        <v>2019</v>
      </c>
      <c r="E10" s="153"/>
      <c r="F10" s="153">
        <v>5298</v>
      </c>
      <c r="G10" s="153">
        <v>4822</v>
      </c>
      <c r="H10" s="153">
        <v>5471</v>
      </c>
      <c r="I10" s="153"/>
      <c r="J10" s="153"/>
      <c r="K10" s="153"/>
      <c r="L10" s="153"/>
      <c r="M10" s="153"/>
      <c r="N10" s="153"/>
      <c r="O10" s="153"/>
      <c r="P10" s="153"/>
      <c r="Q10" s="153"/>
      <c r="R10" s="130">
        <v>2019</v>
      </c>
      <c r="S10" s="263"/>
      <c r="T10" s="154"/>
      <c r="U10" s="242"/>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ht="12.75"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466</v>
      </c>
      <c r="T12" s="154"/>
      <c r="U12" s="242" t="s">
        <v>833</v>
      </c>
    </row>
    <row r="13" spans="1:21" x14ac:dyDescent="0.2">
      <c r="A13" s="27"/>
      <c r="B13" s="27"/>
      <c r="C13" s="151"/>
      <c r="D13" s="152">
        <v>2019</v>
      </c>
      <c r="E13" s="153"/>
      <c r="F13" s="153">
        <v>5061</v>
      </c>
      <c r="G13" s="153">
        <v>4242</v>
      </c>
      <c r="H13" s="153">
        <v>4219</v>
      </c>
      <c r="I13" s="153"/>
      <c r="J13" s="153"/>
      <c r="K13" s="153"/>
      <c r="L13" s="153"/>
      <c r="M13" s="153"/>
      <c r="N13" s="153"/>
      <c r="O13" s="153"/>
      <c r="P13" s="153"/>
      <c r="Q13" s="153"/>
      <c r="R13" s="130">
        <v>2019</v>
      </c>
      <c r="S13" s="263"/>
      <c r="T13" s="154"/>
      <c r="U13" s="242"/>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x14ac:dyDescent="0.2">
      <c r="A15" s="414" t="s">
        <v>175</v>
      </c>
      <c r="B15" s="414"/>
      <c r="C15" s="414"/>
      <c r="D15" s="414"/>
      <c r="E15" s="414"/>
      <c r="F15" s="414"/>
      <c r="G15" s="414"/>
      <c r="H15" s="414"/>
      <c r="I15" s="414"/>
      <c r="J15" s="414"/>
      <c r="K15" s="414"/>
      <c r="L15" s="416" t="s">
        <v>3</v>
      </c>
      <c r="M15" s="416"/>
      <c r="N15" s="416"/>
      <c r="O15" s="416"/>
      <c r="P15" s="416"/>
      <c r="Q15" s="416"/>
      <c r="R15" s="416"/>
      <c r="S15" s="416"/>
      <c r="T15" s="416"/>
      <c r="U15" s="239"/>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1364</v>
      </c>
    </row>
    <row r="18" spans="1:21" x14ac:dyDescent="0.2">
      <c r="A18" s="44" t="s">
        <v>103</v>
      </c>
      <c r="B18" s="45"/>
      <c r="C18" s="151" t="s">
        <v>26</v>
      </c>
      <c r="D18" s="152">
        <v>2018</v>
      </c>
      <c r="E18" s="153">
        <v>892</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466</v>
      </c>
      <c r="T18" s="154"/>
      <c r="U18" s="121" t="s">
        <v>1365</v>
      </c>
    </row>
    <row r="19" spans="1:21" x14ac:dyDescent="0.2">
      <c r="A19" s="49"/>
      <c r="B19" s="45"/>
      <c r="C19" s="159"/>
      <c r="D19" s="152">
        <v>2019</v>
      </c>
      <c r="E19" s="153"/>
      <c r="F19" s="158" t="s">
        <v>1631</v>
      </c>
      <c r="G19" s="157">
        <v>72.8</v>
      </c>
      <c r="H19" s="157">
        <v>79.7</v>
      </c>
      <c r="I19" s="158"/>
      <c r="J19" s="158"/>
      <c r="K19" s="158"/>
      <c r="L19" s="158"/>
      <c r="M19" s="158"/>
      <c r="N19" s="157"/>
      <c r="O19" s="157"/>
      <c r="P19" s="157"/>
      <c r="Q19" s="157"/>
      <c r="R19" s="130">
        <v>2019</v>
      </c>
      <c r="S19" s="263"/>
      <c r="T19" s="154"/>
      <c r="U19" s="242"/>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ht="12.75" x14ac:dyDescent="0.2">
      <c r="A21" s="30" t="s">
        <v>976</v>
      </c>
      <c r="B21" s="45" t="s">
        <v>25</v>
      </c>
      <c r="C21" s="159" t="s">
        <v>815</v>
      </c>
      <c r="D21" s="152">
        <v>2018</v>
      </c>
      <c r="E21" s="153">
        <v>5543</v>
      </c>
      <c r="F21" s="153">
        <v>498</v>
      </c>
      <c r="G21" s="153">
        <v>451</v>
      </c>
      <c r="H21" s="153">
        <v>496</v>
      </c>
      <c r="I21" s="153">
        <v>464</v>
      </c>
      <c r="J21" s="153">
        <v>400</v>
      </c>
      <c r="K21" s="153">
        <v>428</v>
      </c>
      <c r="L21" s="153">
        <v>483</v>
      </c>
      <c r="M21" s="153">
        <v>479</v>
      </c>
      <c r="N21" s="153">
        <v>444</v>
      </c>
      <c r="O21" s="153">
        <v>447</v>
      </c>
      <c r="P21" s="153">
        <v>446</v>
      </c>
      <c r="Q21" s="153">
        <v>446</v>
      </c>
      <c r="R21" s="130">
        <v>2018</v>
      </c>
      <c r="S21" s="263" t="s">
        <v>1119</v>
      </c>
      <c r="T21" s="154"/>
      <c r="U21" s="242" t="s">
        <v>1367</v>
      </c>
    </row>
    <row r="22" spans="1:21" x14ac:dyDescent="0.2">
      <c r="A22" s="52"/>
      <c r="B22" s="40"/>
      <c r="C22" s="151"/>
      <c r="D22" s="152">
        <v>2019</v>
      </c>
      <c r="E22" s="153"/>
      <c r="F22" s="153" t="s">
        <v>1632</v>
      </c>
      <c r="G22" s="153">
        <v>419</v>
      </c>
      <c r="H22" s="153">
        <v>439</v>
      </c>
      <c r="I22" s="153"/>
      <c r="J22" s="153"/>
      <c r="K22" s="153"/>
      <c r="L22" s="153"/>
      <c r="M22" s="153"/>
      <c r="N22" s="153"/>
      <c r="O22" s="153"/>
      <c r="P22" s="153"/>
      <c r="Q22" s="153"/>
      <c r="R22" s="130">
        <v>2019</v>
      </c>
      <c r="S22" s="263"/>
      <c r="T22" s="154"/>
      <c r="U22" s="242"/>
    </row>
    <row r="23" spans="1:21" ht="9.9499999999999993"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x14ac:dyDescent="0.2">
      <c r="A24" s="414" t="s">
        <v>68</v>
      </c>
      <c r="B24" s="414"/>
      <c r="C24" s="414"/>
      <c r="D24" s="414"/>
      <c r="E24" s="414"/>
      <c r="F24" s="414"/>
      <c r="G24" s="414"/>
      <c r="H24" s="414"/>
      <c r="I24" s="414"/>
      <c r="J24" s="414"/>
      <c r="K24" s="414"/>
      <c r="L24" s="416" t="s">
        <v>4</v>
      </c>
      <c r="M24" s="416"/>
      <c r="N24" s="416"/>
      <c r="O24" s="416"/>
      <c r="P24" s="416"/>
      <c r="Q24" s="416"/>
      <c r="R24" s="416"/>
      <c r="S24" s="416"/>
      <c r="T24" s="416"/>
      <c r="U24" s="239"/>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466</v>
      </c>
      <c r="T26" s="154"/>
      <c r="U26" s="242" t="s">
        <v>696</v>
      </c>
    </row>
    <row r="27" spans="1:21" x14ac:dyDescent="0.2">
      <c r="A27" s="44"/>
      <c r="B27" s="30"/>
      <c r="C27" s="151"/>
      <c r="D27" s="152">
        <v>2019</v>
      </c>
      <c r="E27" s="153"/>
      <c r="F27" s="153">
        <v>2823</v>
      </c>
      <c r="G27" s="153">
        <v>2466</v>
      </c>
      <c r="H27" s="153">
        <v>2667</v>
      </c>
      <c r="I27" s="153"/>
      <c r="J27" s="153"/>
      <c r="K27" s="153"/>
      <c r="L27" s="153"/>
      <c r="M27" s="153"/>
      <c r="N27" s="153"/>
      <c r="O27" s="153"/>
      <c r="P27" s="153"/>
      <c r="Q27" s="153"/>
      <c r="R27" s="130">
        <v>2019</v>
      </c>
      <c r="S27" s="263"/>
      <c r="T27" s="154"/>
      <c r="U27" s="242"/>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467</v>
      </c>
      <c r="T29" s="154"/>
      <c r="U29" s="242"/>
    </row>
    <row r="30" spans="1:21" x14ac:dyDescent="0.2">
      <c r="A30" s="45"/>
      <c r="B30" s="45"/>
      <c r="C30" s="159"/>
      <c r="D30" s="152">
        <v>2019</v>
      </c>
      <c r="E30" s="41"/>
      <c r="F30" s="157">
        <v>39.6</v>
      </c>
      <c r="G30" s="158">
        <v>35</v>
      </c>
      <c r="H30" s="157">
        <v>38.9</v>
      </c>
      <c r="I30" s="157"/>
      <c r="J30" s="157"/>
      <c r="K30" s="157"/>
      <c r="L30" s="158"/>
      <c r="M30" s="157"/>
      <c r="N30" s="157"/>
      <c r="O30" s="157"/>
      <c r="P30" s="157"/>
      <c r="Q30" s="157"/>
      <c r="R30" s="130">
        <v>2019</v>
      </c>
      <c r="S30" s="263"/>
      <c r="T30" s="154"/>
      <c r="U30" s="242"/>
    </row>
    <row r="31" spans="1:21" ht="9.9499999999999993" customHeight="1" x14ac:dyDescent="0.2">
      <c r="B31" s="45"/>
      <c r="C31" s="159"/>
      <c r="D31" s="160"/>
      <c r="E31" s="41"/>
      <c r="F31" s="41"/>
      <c r="G31" s="41"/>
      <c r="H31" s="41"/>
      <c r="I31" s="41"/>
      <c r="J31" s="41"/>
      <c r="K31" s="41"/>
      <c r="L31" s="41"/>
      <c r="M31" s="41"/>
      <c r="N31" s="41"/>
      <c r="O31" s="41"/>
      <c r="P31" s="41"/>
      <c r="Q31" s="41"/>
      <c r="R31" s="133"/>
      <c r="S31" s="265"/>
      <c r="T31" s="161"/>
      <c r="U31" s="242"/>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466</v>
      </c>
      <c r="T32" s="154"/>
      <c r="U32" s="242" t="s">
        <v>697</v>
      </c>
    </row>
    <row r="33" spans="1:21" x14ac:dyDescent="0.2">
      <c r="A33" s="44"/>
      <c r="B33" s="62"/>
      <c r="C33" s="151"/>
      <c r="D33" s="152">
        <v>2019</v>
      </c>
      <c r="E33" s="33"/>
      <c r="F33" s="153">
        <v>150</v>
      </c>
      <c r="G33" s="153">
        <v>138</v>
      </c>
      <c r="H33" s="153">
        <v>151</v>
      </c>
      <c r="I33" s="41"/>
      <c r="J33" s="41"/>
      <c r="K33" s="41"/>
      <c r="L33" s="41"/>
      <c r="M33" s="41"/>
      <c r="N33" s="41"/>
      <c r="O33" s="33"/>
      <c r="P33" s="59"/>
      <c r="Q33" s="59"/>
      <c r="R33" s="130">
        <v>2019</v>
      </c>
      <c r="S33" s="263"/>
      <c r="T33" s="154"/>
      <c r="U33" s="242"/>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467</v>
      </c>
      <c r="T35" s="154"/>
      <c r="U35" s="242"/>
    </row>
    <row r="36" spans="1:21" x14ac:dyDescent="0.2">
      <c r="A36" s="64"/>
      <c r="B36" s="64"/>
      <c r="C36" s="151"/>
      <c r="D36" s="152">
        <v>2019</v>
      </c>
      <c r="E36" s="41"/>
      <c r="F36" s="157">
        <v>33.9</v>
      </c>
      <c r="G36" s="157">
        <v>31.1</v>
      </c>
      <c r="H36" s="157">
        <v>34.299999999999997</v>
      </c>
      <c r="I36" s="157"/>
      <c r="J36" s="157"/>
      <c r="K36" s="157"/>
      <c r="L36" s="157"/>
      <c r="M36" s="157"/>
      <c r="N36" s="157"/>
      <c r="O36" s="157"/>
      <c r="P36" s="157"/>
      <c r="Q36" s="157"/>
      <c r="R36" s="130">
        <v>2019</v>
      </c>
      <c r="S36" s="263"/>
      <c r="T36" s="154"/>
      <c r="U36" s="242"/>
    </row>
    <row r="37" spans="1:21"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x14ac:dyDescent="0.2">
      <c r="A39" s="414" t="s">
        <v>69</v>
      </c>
      <c r="B39" s="414"/>
      <c r="C39" s="414"/>
      <c r="D39" s="414"/>
      <c r="E39" s="414"/>
      <c r="F39" s="414"/>
      <c r="G39" s="414"/>
      <c r="H39" s="414"/>
      <c r="I39" s="414"/>
      <c r="J39" s="414"/>
      <c r="K39" s="414"/>
      <c r="L39" s="416" t="s">
        <v>1430</v>
      </c>
      <c r="M39" s="416"/>
      <c r="N39" s="416"/>
      <c r="O39" s="416"/>
      <c r="P39" s="416"/>
      <c r="Q39" s="416"/>
      <c r="R39" s="416"/>
      <c r="S39" s="416"/>
      <c r="T39" s="416"/>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ht="12.75" x14ac:dyDescent="0.2">
      <c r="A41" s="30" t="s">
        <v>1427</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466</v>
      </c>
      <c r="T41" s="154"/>
      <c r="U41" s="242" t="s">
        <v>1428</v>
      </c>
    </row>
    <row r="42" spans="1:21" x14ac:dyDescent="0.2">
      <c r="A42" s="1"/>
      <c r="B42" s="45"/>
      <c r="C42" s="159"/>
      <c r="D42" s="152">
        <v>2019</v>
      </c>
      <c r="E42" s="41"/>
      <c r="F42" s="158">
        <v>45</v>
      </c>
      <c r="G42" s="157">
        <v>42.5</v>
      </c>
      <c r="H42" s="157">
        <v>48.2</v>
      </c>
      <c r="I42" s="157"/>
      <c r="J42" s="157"/>
      <c r="K42" s="158"/>
      <c r="L42" s="157"/>
      <c r="M42" s="158"/>
      <c r="N42" s="157"/>
      <c r="O42" s="157"/>
      <c r="P42" s="157"/>
      <c r="Q42" s="157"/>
      <c r="R42" s="130">
        <v>2019</v>
      </c>
      <c r="S42" s="263"/>
      <c r="T42" s="154"/>
      <c r="U42" s="242"/>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ht="12.75"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7">
        <v>102</v>
      </c>
      <c r="P44" s="157">
        <v>88.4</v>
      </c>
      <c r="Q44" s="157">
        <v>73.900000000000006</v>
      </c>
      <c r="R44" s="130">
        <v>2018</v>
      </c>
      <c r="S44" s="263" t="s">
        <v>466</v>
      </c>
      <c r="T44" s="154"/>
      <c r="U44" s="242" t="s">
        <v>834</v>
      </c>
    </row>
    <row r="45" spans="1:21" x14ac:dyDescent="0.2">
      <c r="A45" s="30"/>
      <c r="B45" s="30"/>
      <c r="C45" s="151"/>
      <c r="D45" s="152">
        <v>2019</v>
      </c>
      <c r="E45" s="41"/>
      <c r="F45" s="153">
        <v>111</v>
      </c>
      <c r="G45" s="153">
        <v>107</v>
      </c>
      <c r="H45" s="157">
        <v>73.2</v>
      </c>
      <c r="I45" s="157"/>
      <c r="J45" s="158"/>
      <c r="K45" s="157"/>
      <c r="L45" s="157"/>
      <c r="M45" s="157"/>
      <c r="N45" s="157"/>
      <c r="O45" s="157"/>
      <c r="P45" s="157"/>
      <c r="Q45" s="157"/>
      <c r="R45" s="130">
        <v>2019</v>
      </c>
      <c r="S45" s="263"/>
      <c r="T45" s="154"/>
      <c r="U45" s="242"/>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ht="12.75"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466</v>
      </c>
      <c r="T47" s="154"/>
      <c r="U47" s="242" t="s">
        <v>835</v>
      </c>
    </row>
    <row r="48" spans="1:21" x14ac:dyDescent="0.2">
      <c r="A48" s="40"/>
      <c r="B48" s="40"/>
      <c r="C48" s="151"/>
      <c r="D48" s="152">
        <v>2019</v>
      </c>
      <c r="E48" s="41"/>
      <c r="F48" s="157">
        <v>30.2</v>
      </c>
      <c r="G48" s="41">
        <v>36.200000000000003</v>
      </c>
      <c r="H48" s="157">
        <v>21.8</v>
      </c>
      <c r="I48" s="157"/>
      <c r="J48" s="157"/>
      <c r="K48" s="157"/>
      <c r="L48" s="157"/>
      <c r="M48" s="158"/>
      <c r="N48" s="157"/>
      <c r="O48" s="157"/>
      <c r="P48" s="157"/>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x14ac:dyDescent="0.2">
      <c r="A50" s="414" t="s">
        <v>176</v>
      </c>
      <c r="B50" s="414"/>
      <c r="C50" s="414"/>
      <c r="D50" s="414"/>
      <c r="E50" s="414"/>
      <c r="F50" s="414"/>
      <c r="G50" s="414"/>
      <c r="H50" s="414"/>
      <c r="I50" s="414"/>
      <c r="J50" s="414"/>
      <c r="K50" s="414"/>
      <c r="L50" s="416" t="s">
        <v>6</v>
      </c>
      <c r="M50" s="416"/>
      <c r="N50" s="416"/>
      <c r="O50" s="416"/>
      <c r="P50" s="416"/>
      <c r="Q50" s="416"/>
      <c r="R50" s="416"/>
      <c r="S50" s="416"/>
      <c r="T50" s="416"/>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x14ac:dyDescent="0.2">
      <c r="A52" s="162" t="s">
        <v>1074</v>
      </c>
      <c r="B52" s="45"/>
      <c r="C52" s="159"/>
      <c r="D52" s="135"/>
      <c r="E52" s="41"/>
      <c r="F52" s="43"/>
      <c r="G52" s="41"/>
      <c r="H52" s="43"/>
      <c r="I52" s="41"/>
      <c r="J52" s="43"/>
      <c r="K52" s="41"/>
      <c r="L52" s="43"/>
      <c r="M52" s="41"/>
      <c r="N52" s="43"/>
      <c r="O52" s="41"/>
      <c r="P52" s="41"/>
      <c r="Q52" s="43"/>
      <c r="R52" s="133"/>
      <c r="S52" s="265"/>
      <c r="T52" s="161"/>
      <c r="U52" s="242" t="s">
        <v>1368</v>
      </c>
    </row>
    <row r="53" spans="1:21" ht="12.75" x14ac:dyDescent="0.2">
      <c r="A53" s="162" t="s">
        <v>1075</v>
      </c>
      <c r="B53" s="45"/>
      <c r="C53" s="159"/>
      <c r="D53" s="135"/>
      <c r="E53" s="41"/>
      <c r="F53" s="43"/>
      <c r="G53" s="41"/>
      <c r="H53" s="43"/>
      <c r="I53" s="41"/>
      <c r="J53" s="43"/>
      <c r="K53" s="41"/>
      <c r="L53" s="43"/>
      <c r="M53" s="41"/>
      <c r="N53" s="43"/>
      <c r="O53" s="41"/>
      <c r="P53" s="41"/>
      <c r="Q53" s="43"/>
      <c r="R53" s="133"/>
      <c r="S53" s="265"/>
      <c r="T53" s="161"/>
      <c r="U53" s="242"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466</v>
      </c>
      <c r="T54" s="154"/>
      <c r="U54" s="242" t="s">
        <v>698</v>
      </c>
    </row>
    <row r="55" spans="1:21" x14ac:dyDescent="0.2">
      <c r="A55" s="45"/>
      <c r="B55" s="45"/>
      <c r="C55" s="159"/>
      <c r="D55" s="152">
        <v>2019</v>
      </c>
      <c r="E55" s="41"/>
      <c r="F55" s="158">
        <v>18.399999999999999</v>
      </c>
      <c r="G55" s="157" t="s">
        <v>1666</v>
      </c>
      <c r="H55" s="157">
        <v>18.100000000000001</v>
      </c>
      <c r="I55" s="157"/>
      <c r="J55" s="157"/>
      <c r="K55" s="158"/>
      <c r="L55" s="157"/>
      <c r="M55" s="157"/>
      <c r="N55" s="157"/>
      <c r="O55" s="157"/>
      <c r="P55" s="157"/>
      <c r="Q55" s="157"/>
      <c r="R55" s="130">
        <v>2019</v>
      </c>
      <c r="S55" s="263"/>
      <c r="T55" s="154"/>
      <c r="U55" s="242"/>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83">
        <v>106</v>
      </c>
      <c r="O57" s="153">
        <v>125</v>
      </c>
      <c r="P57" s="153">
        <v>124</v>
      </c>
      <c r="Q57" s="153">
        <v>112</v>
      </c>
      <c r="R57" s="130">
        <v>2018</v>
      </c>
      <c r="S57" s="263" t="s">
        <v>466</v>
      </c>
      <c r="T57" s="154"/>
      <c r="U57" s="242" t="s">
        <v>483</v>
      </c>
    </row>
    <row r="58" spans="1:21" x14ac:dyDescent="0.2">
      <c r="A58" s="40"/>
      <c r="B58" s="40"/>
      <c r="C58" s="151"/>
      <c r="D58" s="152">
        <v>2019</v>
      </c>
      <c r="E58" s="153"/>
      <c r="F58" s="153">
        <v>124</v>
      </c>
      <c r="G58" s="153">
        <v>113</v>
      </c>
      <c r="H58" s="153">
        <v>118</v>
      </c>
      <c r="I58" s="153"/>
      <c r="J58" s="153"/>
      <c r="K58" s="153"/>
      <c r="L58" s="153"/>
      <c r="M58" s="153"/>
      <c r="N58" s="153"/>
      <c r="O58" s="153"/>
      <c r="P58" s="153"/>
      <c r="Q58" s="153"/>
      <c r="R58" s="130">
        <v>2019</v>
      </c>
      <c r="S58" s="263"/>
      <c r="T58" s="154"/>
      <c r="U58" s="242"/>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58">
        <v>10.4</v>
      </c>
      <c r="R60" s="130">
        <v>2018</v>
      </c>
      <c r="S60" s="263" t="s">
        <v>466</v>
      </c>
      <c r="T60" s="154"/>
      <c r="U60" s="242" t="s">
        <v>484</v>
      </c>
    </row>
    <row r="61" spans="1:21" x14ac:dyDescent="0.2">
      <c r="A61" s="1"/>
      <c r="B61" s="30"/>
      <c r="C61" s="151"/>
      <c r="D61" s="152">
        <v>2019</v>
      </c>
      <c r="E61" s="41"/>
      <c r="F61" s="158">
        <v>10.8</v>
      </c>
      <c r="G61" s="158">
        <v>10.199999999999999</v>
      </c>
      <c r="H61" s="158">
        <v>10.3</v>
      </c>
      <c r="I61" s="158"/>
      <c r="J61" s="158"/>
      <c r="K61" s="158"/>
      <c r="L61" s="158"/>
      <c r="M61" s="158"/>
      <c r="N61" s="158"/>
      <c r="O61" s="158"/>
      <c r="P61" s="158"/>
      <c r="Q61" s="158"/>
      <c r="R61" s="130">
        <v>2019</v>
      </c>
      <c r="S61" s="263"/>
      <c r="T61" s="154"/>
      <c r="U61" s="242"/>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x14ac:dyDescent="0.2">
      <c r="A63" s="44" t="s">
        <v>402</v>
      </c>
      <c r="B63" s="30"/>
      <c r="C63" s="159" t="s">
        <v>26</v>
      </c>
      <c r="D63" s="152">
        <v>2018</v>
      </c>
      <c r="E63" s="153">
        <v>2734</v>
      </c>
      <c r="F63" s="41">
        <v>212</v>
      </c>
      <c r="G63" s="41">
        <v>196</v>
      </c>
      <c r="H63" s="41">
        <v>225</v>
      </c>
      <c r="I63" s="41">
        <v>219</v>
      </c>
      <c r="J63" s="41">
        <v>224</v>
      </c>
      <c r="K63" s="41">
        <v>220</v>
      </c>
      <c r="L63" s="41">
        <v>214</v>
      </c>
      <c r="M63" s="41">
        <v>221</v>
      </c>
      <c r="N63" s="41">
        <v>232</v>
      </c>
      <c r="O63" s="41">
        <v>262</v>
      </c>
      <c r="P63" s="41">
        <v>253</v>
      </c>
      <c r="Q63" s="41">
        <v>228</v>
      </c>
      <c r="R63" s="130">
        <v>2018</v>
      </c>
      <c r="S63" s="263" t="s">
        <v>466</v>
      </c>
      <c r="T63" s="154"/>
      <c r="U63" s="242" t="s">
        <v>485</v>
      </c>
    </row>
    <row r="64" spans="1:21" x14ac:dyDescent="0.2">
      <c r="A64" s="44"/>
      <c r="B64" s="30"/>
      <c r="C64" s="151"/>
      <c r="D64" s="152">
        <v>2019</v>
      </c>
      <c r="E64" s="153"/>
      <c r="F64" s="41" t="s">
        <v>1667</v>
      </c>
      <c r="G64" s="41">
        <v>209</v>
      </c>
      <c r="H64" s="41">
        <v>232</v>
      </c>
      <c r="I64" s="41"/>
      <c r="J64" s="163"/>
      <c r="K64" s="163"/>
      <c r="L64" s="163"/>
      <c r="M64" s="163"/>
      <c r="N64" s="163"/>
      <c r="O64" s="163"/>
      <c r="P64" s="41"/>
      <c r="Q64" s="41"/>
      <c r="R64" s="130">
        <v>2019</v>
      </c>
      <c r="S64" s="263"/>
      <c r="T64" s="154"/>
      <c r="U64" s="242"/>
    </row>
    <row r="65" spans="1:21" x14ac:dyDescent="0.2">
      <c r="A65" s="61" t="s">
        <v>31</v>
      </c>
      <c r="B65" s="30"/>
      <c r="C65" s="151"/>
      <c r="D65" s="350"/>
      <c r="E65" s="153"/>
      <c r="F65" s="41"/>
      <c r="G65" s="41"/>
      <c r="H65" s="41"/>
      <c r="I65" s="41"/>
      <c r="J65" s="163"/>
      <c r="K65" s="163"/>
      <c r="L65" s="163"/>
      <c r="M65" s="163"/>
      <c r="N65" s="163"/>
      <c r="O65" s="163"/>
      <c r="P65" s="41"/>
      <c r="Q65" s="41"/>
      <c r="R65" s="352"/>
      <c r="S65" s="263"/>
      <c r="T65" s="154"/>
      <c r="U65" s="242" t="s">
        <v>93</v>
      </c>
    </row>
    <row r="66" spans="1:21" x14ac:dyDescent="0.2">
      <c r="A66" s="44" t="s">
        <v>1501</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52">
        <v>2018</v>
      </c>
      <c r="S66" s="263" t="s">
        <v>466</v>
      </c>
      <c r="T66" s="154"/>
      <c r="U66" s="242" t="s">
        <v>1504</v>
      </c>
    </row>
    <row r="67" spans="1:21" x14ac:dyDescent="0.2">
      <c r="A67" s="44"/>
      <c r="B67" s="30"/>
      <c r="C67" s="151"/>
      <c r="D67" s="152">
        <v>2019</v>
      </c>
      <c r="E67" s="41"/>
      <c r="F67" s="158">
        <v>83.2</v>
      </c>
      <c r="G67" s="157" t="s">
        <v>1668</v>
      </c>
      <c r="H67" s="157">
        <v>72.3</v>
      </c>
      <c r="I67" s="157"/>
      <c r="J67" s="157"/>
      <c r="K67" s="158"/>
      <c r="L67" s="157"/>
      <c r="M67" s="157"/>
      <c r="N67" s="157"/>
      <c r="O67" s="157"/>
      <c r="P67" s="157"/>
      <c r="Q67" s="157"/>
      <c r="R67" s="352">
        <v>2019</v>
      </c>
      <c r="S67" s="263"/>
      <c r="T67" s="154"/>
      <c r="U67" s="242"/>
    </row>
    <row r="68" spans="1:21" x14ac:dyDescent="0.2">
      <c r="A68" s="44"/>
      <c r="B68" s="30"/>
      <c r="C68" s="151"/>
      <c r="D68" s="152"/>
      <c r="E68" s="153"/>
      <c r="F68" s="41"/>
      <c r="G68" s="41"/>
      <c r="H68" s="41"/>
      <c r="I68" s="41"/>
      <c r="J68" s="163"/>
      <c r="K68" s="163"/>
      <c r="L68" s="163"/>
      <c r="M68" s="163"/>
      <c r="N68" s="163"/>
      <c r="O68" s="163"/>
      <c r="P68" s="41"/>
      <c r="Q68" s="41"/>
      <c r="R68" s="352"/>
      <c r="S68" s="263"/>
      <c r="T68" s="154"/>
      <c r="U68" s="242"/>
    </row>
    <row r="69" spans="1:21" x14ac:dyDescent="0.2">
      <c r="A69" s="44" t="s">
        <v>1502</v>
      </c>
      <c r="B69" s="30"/>
      <c r="C69" s="159" t="s">
        <v>26</v>
      </c>
      <c r="D69" s="152">
        <v>2018</v>
      </c>
      <c r="E69" s="41">
        <v>1855</v>
      </c>
      <c r="F69" s="183">
        <v>144</v>
      </c>
      <c r="G69" s="183">
        <v>133</v>
      </c>
      <c r="H69" s="183">
        <v>155</v>
      </c>
      <c r="I69" s="183">
        <v>151</v>
      </c>
      <c r="J69" s="183">
        <v>154</v>
      </c>
      <c r="K69" s="183">
        <v>155</v>
      </c>
      <c r="L69" s="183">
        <v>150</v>
      </c>
      <c r="M69" s="183">
        <v>153</v>
      </c>
      <c r="N69" s="183">
        <v>152</v>
      </c>
      <c r="O69" s="183">
        <v>172</v>
      </c>
      <c r="P69" s="183">
        <v>169</v>
      </c>
      <c r="Q69" s="183">
        <v>153</v>
      </c>
      <c r="R69" s="352">
        <v>2018</v>
      </c>
      <c r="S69" s="263" t="s">
        <v>466</v>
      </c>
      <c r="T69" s="154"/>
      <c r="U69" s="242" t="s">
        <v>1503</v>
      </c>
    </row>
    <row r="70" spans="1:21" x14ac:dyDescent="0.2">
      <c r="A70" s="44"/>
      <c r="B70" s="30"/>
      <c r="C70" s="151"/>
      <c r="D70" s="152">
        <v>2019</v>
      </c>
      <c r="E70" s="41"/>
      <c r="F70" s="183" t="s">
        <v>1669</v>
      </c>
      <c r="G70" s="183">
        <v>141</v>
      </c>
      <c r="H70" s="183">
        <v>159</v>
      </c>
      <c r="I70" s="183"/>
      <c r="J70" s="183"/>
      <c r="K70" s="183"/>
      <c r="L70" s="183"/>
      <c r="M70" s="183"/>
      <c r="N70" s="183"/>
      <c r="O70" s="183"/>
      <c r="P70" s="183"/>
      <c r="Q70" s="183"/>
      <c r="R70" s="352">
        <v>2019</v>
      </c>
      <c r="S70" s="263"/>
      <c r="T70" s="154"/>
      <c r="U70" s="242"/>
    </row>
    <row r="71" spans="1:21" ht="9.9499999999999993" customHeight="1" x14ac:dyDescent="0.2">
      <c r="A71" s="44"/>
      <c r="B71" s="30"/>
      <c r="C71" s="149"/>
      <c r="D71" s="350"/>
      <c r="E71" s="34"/>
      <c r="F71" s="168"/>
      <c r="G71" s="168"/>
      <c r="H71" s="168"/>
      <c r="I71" s="168"/>
      <c r="J71" s="168"/>
      <c r="K71" s="168"/>
      <c r="L71" s="168"/>
      <c r="M71" s="168"/>
      <c r="N71" s="168"/>
      <c r="O71" s="168"/>
      <c r="P71" s="168"/>
      <c r="Q71" s="168"/>
      <c r="R71" s="352"/>
      <c r="S71" s="255"/>
      <c r="T71" s="154"/>
      <c r="U71" s="242"/>
    </row>
    <row r="72" spans="1:21" ht="33.75" customHeight="1" x14ac:dyDescent="0.2">
      <c r="A72" s="419" t="s">
        <v>1764</v>
      </c>
      <c r="B72" s="419"/>
      <c r="C72" s="419"/>
      <c r="D72" s="419"/>
      <c r="E72" s="419"/>
      <c r="F72" s="419"/>
      <c r="G72" s="419"/>
      <c r="H72" s="419"/>
      <c r="I72" s="419"/>
      <c r="J72" s="419"/>
      <c r="K72" s="419"/>
      <c r="L72" s="408" t="s">
        <v>1598</v>
      </c>
      <c r="M72" s="408"/>
      <c r="N72" s="408"/>
      <c r="O72" s="408"/>
      <c r="P72" s="408"/>
      <c r="Q72" s="408"/>
      <c r="R72" s="408"/>
      <c r="S72" s="408"/>
      <c r="T72" s="408"/>
      <c r="U72" s="408"/>
    </row>
    <row r="73" spans="1:21" ht="12.75" x14ac:dyDescent="0.2">
      <c r="A73" s="116" t="s">
        <v>1507</v>
      </c>
      <c r="B73" s="1"/>
      <c r="C73" s="134"/>
      <c r="D73" s="135"/>
      <c r="E73" s="14"/>
      <c r="F73" s="14"/>
      <c r="G73" s="14"/>
      <c r="H73" s="14"/>
      <c r="I73" s="14"/>
      <c r="J73" s="14"/>
      <c r="K73" s="14"/>
      <c r="L73" s="14"/>
      <c r="M73" s="14"/>
      <c r="N73" s="14"/>
      <c r="O73" s="14"/>
      <c r="P73" s="1"/>
      <c r="Q73" s="1"/>
      <c r="R73" s="252"/>
      <c r="S73" s="252"/>
      <c r="T73" s="136"/>
      <c r="U73" s="242"/>
    </row>
    <row r="74" spans="1:21" s="169" customFormat="1" ht="12.75" x14ac:dyDescent="0.2">
      <c r="A74" s="228" t="s">
        <v>1508</v>
      </c>
      <c r="B74" s="28"/>
      <c r="C74" s="138"/>
      <c r="D74" s="79"/>
      <c r="E74" s="1"/>
      <c r="F74" s="1"/>
      <c r="G74" s="1"/>
      <c r="H74" s="1"/>
      <c r="I74" s="1"/>
      <c r="J74" s="1"/>
      <c r="K74" s="1"/>
      <c r="L74" s="1"/>
      <c r="M74" s="1"/>
      <c r="N74" s="1"/>
      <c r="O74" s="1"/>
      <c r="P74" s="1"/>
      <c r="Q74" s="1"/>
      <c r="R74" s="131"/>
      <c r="S74" s="256"/>
      <c r="T74" s="139"/>
      <c r="U74" s="242"/>
    </row>
    <row r="75" spans="1:21" s="233" customFormat="1" ht="33.950000000000003" customHeight="1" x14ac:dyDescent="0.2">
      <c r="A75" s="381" t="s">
        <v>90</v>
      </c>
      <c r="B75" s="140"/>
      <c r="C75" s="388" t="s">
        <v>217</v>
      </c>
      <c r="D75" s="382" t="s">
        <v>249</v>
      </c>
      <c r="E75" s="417" t="s">
        <v>161</v>
      </c>
      <c r="F75" s="381"/>
      <c r="G75" s="381"/>
      <c r="H75" s="381"/>
      <c r="I75" s="381"/>
      <c r="J75" s="381"/>
      <c r="K75" s="381"/>
      <c r="L75" s="390" t="s">
        <v>162</v>
      </c>
      <c r="M75" s="390"/>
      <c r="N75" s="390"/>
      <c r="O75" s="390"/>
      <c r="P75" s="390"/>
      <c r="Q75" s="412"/>
      <c r="R75" s="409" t="s">
        <v>250</v>
      </c>
      <c r="S75" s="409" t="s">
        <v>218</v>
      </c>
      <c r="T75" s="119"/>
      <c r="U75" s="390" t="s">
        <v>1081</v>
      </c>
    </row>
    <row r="76" spans="1:21" x14ac:dyDescent="0.2">
      <c r="A76" s="383"/>
      <c r="B76" s="142"/>
      <c r="C76" s="389"/>
      <c r="D76" s="384"/>
      <c r="E76" s="418"/>
      <c r="F76" s="385"/>
      <c r="G76" s="385"/>
      <c r="H76" s="385"/>
      <c r="I76" s="385"/>
      <c r="J76" s="385"/>
      <c r="K76" s="385"/>
      <c r="L76" s="392"/>
      <c r="M76" s="392"/>
      <c r="N76" s="392"/>
      <c r="O76" s="392"/>
      <c r="P76" s="392"/>
      <c r="Q76" s="413"/>
      <c r="R76" s="410"/>
      <c r="S76" s="410"/>
      <c r="T76" s="123"/>
      <c r="U76" s="391"/>
    </row>
    <row r="77" spans="1:21" x14ac:dyDescent="0.2">
      <c r="A77" s="385"/>
      <c r="B77" s="144"/>
      <c r="C77" s="415"/>
      <c r="D77" s="386"/>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11"/>
      <c r="S77" s="411"/>
      <c r="T77" s="120"/>
      <c r="U77" s="392"/>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x14ac:dyDescent="0.2">
      <c r="A79" s="414" t="s">
        <v>177</v>
      </c>
      <c r="B79" s="414"/>
      <c r="C79" s="414"/>
      <c r="D79" s="414"/>
      <c r="E79" s="414"/>
      <c r="F79" s="414"/>
      <c r="G79" s="414"/>
      <c r="H79" s="414"/>
      <c r="I79" s="414"/>
      <c r="J79" s="414"/>
      <c r="K79" s="414"/>
      <c r="L79" s="416" t="s">
        <v>178</v>
      </c>
      <c r="M79" s="416"/>
      <c r="N79" s="416"/>
      <c r="O79" s="416"/>
      <c r="P79" s="416"/>
      <c r="Q79" s="416"/>
      <c r="R79" s="416"/>
      <c r="S79" s="416"/>
      <c r="T79" s="416"/>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ht="12.75" x14ac:dyDescent="0.2">
      <c r="A81" s="164" t="s">
        <v>1599</v>
      </c>
      <c r="B81" s="31" t="s">
        <v>25</v>
      </c>
      <c r="C81" s="159" t="s">
        <v>26</v>
      </c>
      <c r="D81" s="152">
        <v>2018</v>
      </c>
      <c r="E81" s="165">
        <v>799</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466</v>
      </c>
      <c r="T81" s="154"/>
      <c r="U81" s="243" t="s">
        <v>1600</v>
      </c>
    </row>
    <row r="82" spans="1:21" x14ac:dyDescent="0.2">
      <c r="A82" s="30"/>
      <c r="B82" s="30"/>
      <c r="C82" s="151"/>
      <c r="D82" s="152">
        <v>2019</v>
      </c>
      <c r="E82" s="165"/>
      <c r="F82" s="158">
        <v>65.3</v>
      </c>
      <c r="G82" s="157" t="s">
        <v>1670</v>
      </c>
      <c r="H82" s="157">
        <v>65.400000000000006</v>
      </c>
      <c r="I82" s="157"/>
      <c r="J82" s="158"/>
      <c r="K82" s="157"/>
      <c r="L82" s="157"/>
      <c r="M82" s="157"/>
      <c r="N82" s="157"/>
      <c r="O82" s="158"/>
      <c r="P82" s="157"/>
      <c r="Q82" s="157"/>
      <c r="R82" s="130">
        <v>2019</v>
      </c>
      <c r="S82" s="263"/>
      <c r="T82" s="154"/>
      <c r="U82" s="242"/>
    </row>
    <row r="83" spans="1:21" ht="9" customHeight="1" x14ac:dyDescent="0.2">
      <c r="A83" s="44"/>
      <c r="B83" s="30"/>
      <c r="C83" s="151"/>
      <c r="D83" s="152"/>
      <c r="E83" s="153"/>
      <c r="F83" s="41"/>
      <c r="G83" s="41"/>
      <c r="H83" s="41"/>
      <c r="I83" s="41"/>
      <c r="J83" s="163"/>
      <c r="K83" s="163"/>
      <c r="L83" s="163"/>
      <c r="M83" s="163"/>
      <c r="N83" s="163"/>
      <c r="O83" s="163"/>
      <c r="P83" s="41"/>
      <c r="Q83" s="41"/>
      <c r="R83" s="352"/>
      <c r="S83" s="263"/>
      <c r="T83" s="154"/>
      <c r="U83" s="242"/>
    </row>
    <row r="84" spans="1:21" ht="12.75" x14ac:dyDescent="0.2">
      <c r="A84" s="30" t="s">
        <v>1601</v>
      </c>
      <c r="B84" s="30"/>
      <c r="C84" s="151"/>
      <c r="D84" s="156"/>
      <c r="E84" s="41"/>
      <c r="F84" s="43"/>
      <c r="G84" s="41"/>
      <c r="H84" s="43"/>
      <c r="I84" s="41"/>
      <c r="J84" s="43"/>
      <c r="K84" s="41"/>
      <c r="L84" s="43"/>
      <c r="M84" s="41"/>
      <c r="N84" s="43"/>
      <c r="O84" s="41"/>
      <c r="P84" s="41"/>
      <c r="Q84" s="43"/>
      <c r="R84" s="254"/>
      <c r="S84" s="264"/>
      <c r="T84" s="150"/>
      <c r="U84" s="242" t="s">
        <v>1602</v>
      </c>
    </row>
    <row r="85" spans="1:21"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699</v>
      </c>
    </row>
    <row r="87" spans="1:21" x14ac:dyDescent="0.2">
      <c r="A87" s="40"/>
      <c r="B87" s="40"/>
      <c r="C87" s="151"/>
      <c r="D87" s="152">
        <v>2019</v>
      </c>
      <c r="E87" s="153"/>
      <c r="F87" s="153">
        <v>2254</v>
      </c>
      <c r="G87" s="153">
        <v>2083</v>
      </c>
      <c r="H87" s="153">
        <v>2184</v>
      </c>
      <c r="I87" s="153"/>
      <c r="J87" s="153"/>
      <c r="K87" s="153"/>
      <c r="L87" s="153"/>
      <c r="M87" s="153"/>
      <c r="N87" s="153"/>
      <c r="O87" s="153"/>
      <c r="P87" s="153"/>
      <c r="Q87" s="153"/>
      <c r="R87" s="130">
        <v>2019</v>
      </c>
      <c r="S87" s="263"/>
      <c r="T87" s="154"/>
      <c r="U87" s="242"/>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3"/>
      <c r="T88" s="154"/>
      <c r="U88" s="242"/>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700</v>
      </c>
    </row>
    <row r="90" spans="1:21" x14ac:dyDescent="0.2">
      <c r="A90" s="49"/>
      <c r="B90" s="49"/>
      <c r="C90" s="166"/>
      <c r="D90" s="152">
        <v>2019</v>
      </c>
      <c r="E90" s="153"/>
      <c r="F90" s="153">
        <v>6977</v>
      </c>
      <c r="G90" s="153">
        <v>7315</v>
      </c>
      <c r="H90" s="153">
        <v>8061</v>
      </c>
      <c r="I90" s="153"/>
      <c r="J90" s="153"/>
      <c r="K90" s="153"/>
      <c r="L90" s="153"/>
      <c r="M90" s="153"/>
      <c r="N90" s="153"/>
      <c r="O90" s="153"/>
      <c r="P90" s="153"/>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701</v>
      </c>
    </row>
    <row r="93" spans="1:21" x14ac:dyDescent="0.2">
      <c r="A93" s="49"/>
      <c r="B93" s="49"/>
      <c r="C93" s="166"/>
      <c r="D93" s="152">
        <v>2019</v>
      </c>
      <c r="E93" s="153"/>
      <c r="F93" s="153">
        <v>852</v>
      </c>
      <c r="G93" s="153">
        <v>829</v>
      </c>
      <c r="H93" s="153">
        <v>808</v>
      </c>
      <c r="I93" s="153"/>
      <c r="J93" s="153"/>
      <c r="K93" s="153"/>
      <c r="L93" s="153"/>
      <c r="M93" s="153"/>
      <c r="N93" s="153"/>
      <c r="O93" s="153"/>
      <c r="P93" s="153"/>
      <c r="Q93" s="153"/>
      <c r="R93" s="130">
        <v>2019</v>
      </c>
      <c r="S93" s="263"/>
      <c r="T93" s="154"/>
      <c r="U93" s="242"/>
    </row>
    <row r="94" spans="1:21" x14ac:dyDescent="0.2">
      <c r="A94" s="170" t="s">
        <v>265</v>
      </c>
      <c r="B94" s="30" t="s">
        <v>25</v>
      </c>
      <c r="C94" s="151" t="s">
        <v>29</v>
      </c>
      <c r="D94" s="152">
        <v>2018</v>
      </c>
      <c r="E94" s="153">
        <v>68151</v>
      </c>
      <c r="F94" s="153">
        <v>6152</v>
      </c>
      <c r="G94" s="153">
        <v>6992</v>
      </c>
      <c r="H94" s="153">
        <v>7446</v>
      </c>
      <c r="I94" s="153">
        <v>8989</v>
      </c>
      <c r="J94" s="153">
        <v>4757</v>
      </c>
      <c r="K94" s="153">
        <v>3777</v>
      </c>
      <c r="L94" s="153">
        <v>3927</v>
      </c>
      <c r="M94" s="153">
        <v>3585</v>
      </c>
      <c r="N94" s="153">
        <v>3776</v>
      </c>
      <c r="O94" s="153">
        <v>6194</v>
      </c>
      <c r="P94" s="153">
        <v>6251</v>
      </c>
      <c r="Q94" s="153">
        <v>6133</v>
      </c>
      <c r="R94" s="130">
        <v>2018</v>
      </c>
      <c r="S94" s="263" t="s">
        <v>29</v>
      </c>
      <c r="T94" s="154"/>
      <c r="U94" s="242" t="s">
        <v>1369</v>
      </c>
    </row>
    <row r="95" spans="1:21" x14ac:dyDescent="0.2">
      <c r="A95" s="171"/>
      <c r="B95" s="30"/>
      <c r="C95" s="151"/>
      <c r="D95" s="152">
        <v>2019</v>
      </c>
      <c r="E95" s="153"/>
      <c r="F95" s="153">
        <v>6527</v>
      </c>
      <c r="G95" s="153" t="s">
        <v>1743</v>
      </c>
      <c r="H95" s="153">
        <v>6777</v>
      </c>
      <c r="I95" s="153"/>
      <c r="J95" s="153"/>
      <c r="K95" s="153"/>
      <c r="L95" s="153"/>
      <c r="M95" s="153"/>
      <c r="N95" s="153"/>
      <c r="O95" s="153"/>
      <c r="P95" s="153"/>
      <c r="Q95" s="153"/>
      <c r="R95" s="130">
        <v>2019</v>
      </c>
      <c r="S95" s="263"/>
      <c r="T95" s="154"/>
      <c r="U95" s="242"/>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3"/>
      <c r="T96" s="154"/>
      <c r="U96" s="242"/>
    </row>
    <row r="97" spans="1:21" x14ac:dyDescent="0.2">
      <c r="A97" s="170" t="s">
        <v>266</v>
      </c>
      <c r="B97" s="45"/>
      <c r="C97" s="159" t="s">
        <v>29</v>
      </c>
      <c r="D97" s="152">
        <v>2018</v>
      </c>
      <c r="E97" s="153">
        <v>28425</v>
      </c>
      <c r="F97" s="153">
        <v>2999</v>
      </c>
      <c r="G97" s="153">
        <v>2839</v>
      </c>
      <c r="H97" s="153">
        <v>2905</v>
      </c>
      <c r="I97" s="153">
        <v>2005</v>
      </c>
      <c r="J97" s="153">
        <v>1807</v>
      </c>
      <c r="K97" s="153">
        <v>1910</v>
      </c>
      <c r="L97" s="153">
        <v>1816</v>
      </c>
      <c r="M97" s="153">
        <v>1937</v>
      </c>
      <c r="N97" s="153">
        <v>2434</v>
      </c>
      <c r="O97" s="153">
        <v>2663</v>
      </c>
      <c r="P97" s="153">
        <v>2453</v>
      </c>
      <c r="Q97" s="153">
        <v>2485</v>
      </c>
      <c r="R97" s="130">
        <v>2018</v>
      </c>
      <c r="S97" s="263" t="s">
        <v>29</v>
      </c>
      <c r="T97" s="154"/>
      <c r="U97" s="242" t="s">
        <v>1370</v>
      </c>
    </row>
    <row r="98" spans="1:21" x14ac:dyDescent="0.2">
      <c r="A98" s="172"/>
      <c r="B98" s="45"/>
      <c r="C98" s="159"/>
      <c r="D98" s="152">
        <v>2019</v>
      </c>
      <c r="E98" s="153"/>
      <c r="F98" s="153">
        <v>2633</v>
      </c>
      <c r="G98" s="153">
        <v>2281</v>
      </c>
      <c r="H98" s="153">
        <v>2428</v>
      </c>
      <c r="I98" s="153"/>
      <c r="J98" s="153"/>
      <c r="K98" s="153"/>
      <c r="L98" s="153"/>
      <c r="M98" s="153"/>
      <c r="N98" s="153"/>
      <c r="O98" s="153"/>
      <c r="P98" s="153"/>
      <c r="Q98" s="153"/>
      <c r="R98" s="130">
        <v>2019</v>
      </c>
      <c r="S98" s="263"/>
      <c r="T98" s="154"/>
      <c r="U98" s="242"/>
    </row>
    <row r="99" spans="1:21" x14ac:dyDescent="0.2">
      <c r="A99" s="172"/>
      <c r="B99" s="45"/>
      <c r="C99" s="159"/>
      <c r="D99" s="152"/>
      <c r="E99" s="157"/>
      <c r="F99" s="153"/>
      <c r="G99" s="153"/>
      <c r="H99" s="153"/>
      <c r="I99" s="153"/>
      <c r="J99" s="153"/>
      <c r="K99" s="153"/>
      <c r="L99" s="153"/>
      <c r="M99" s="153"/>
      <c r="N99" s="153"/>
      <c r="O99" s="153"/>
      <c r="P99" s="153"/>
      <c r="Q99" s="153"/>
      <c r="R99" s="130"/>
      <c r="S99" s="263"/>
      <c r="T99" s="154"/>
      <c r="U99" s="242"/>
    </row>
    <row r="100" spans="1:21" x14ac:dyDescent="0.2">
      <c r="A100" s="170" t="s">
        <v>405</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3" t="s">
        <v>29</v>
      </c>
      <c r="T100" s="154"/>
      <c r="U100" s="242" t="s">
        <v>702</v>
      </c>
    </row>
    <row r="101" spans="1:21" x14ac:dyDescent="0.2">
      <c r="A101" s="1"/>
      <c r="B101" s="45"/>
      <c r="C101" s="159"/>
      <c r="D101" s="152">
        <v>2019</v>
      </c>
      <c r="E101" s="153"/>
      <c r="F101" s="153">
        <v>6243</v>
      </c>
      <c r="G101" s="153">
        <v>6194</v>
      </c>
      <c r="H101" s="153">
        <v>6362</v>
      </c>
      <c r="I101" s="153"/>
      <c r="J101" s="153"/>
      <c r="K101" s="153"/>
      <c r="L101" s="153"/>
      <c r="M101" s="153"/>
      <c r="N101" s="153"/>
      <c r="O101" s="153"/>
      <c r="P101" s="153"/>
      <c r="Q101" s="153"/>
      <c r="R101" s="130">
        <v>2019</v>
      </c>
      <c r="S101" s="263"/>
      <c r="T101" s="154"/>
      <c r="U101" s="242"/>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3"/>
      <c r="T102" s="154"/>
      <c r="U102" s="242"/>
    </row>
    <row r="103" spans="1:21" x14ac:dyDescent="0.2">
      <c r="A103" s="44" t="s">
        <v>406</v>
      </c>
      <c r="B103" s="45"/>
      <c r="C103" s="159" t="s">
        <v>30</v>
      </c>
      <c r="D103" s="152">
        <v>2018</v>
      </c>
      <c r="E103" s="153">
        <v>10052</v>
      </c>
      <c r="F103" s="153">
        <v>475</v>
      </c>
      <c r="G103" s="153">
        <v>493</v>
      </c>
      <c r="H103" s="153">
        <v>686</v>
      </c>
      <c r="I103" s="153">
        <v>547</v>
      </c>
      <c r="J103" s="153">
        <v>571</v>
      </c>
      <c r="K103" s="153">
        <v>549</v>
      </c>
      <c r="L103" s="153">
        <v>838</v>
      </c>
      <c r="M103" s="153">
        <v>895</v>
      </c>
      <c r="N103" s="153">
        <v>1190</v>
      </c>
      <c r="O103" s="153">
        <v>1447</v>
      </c>
      <c r="P103" s="153">
        <v>1444</v>
      </c>
      <c r="Q103" s="153">
        <v>934</v>
      </c>
      <c r="R103" s="130">
        <v>2018</v>
      </c>
      <c r="S103" s="263" t="s">
        <v>468</v>
      </c>
      <c r="T103" s="154"/>
      <c r="U103" s="242" t="s">
        <v>703</v>
      </c>
    </row>
    <row r="104" spans="1:21" x14ac:dyDescent="0.2">
      <c r="A104" s="1"/>
      <c r="B104" s="45"/>
      <c r="C104" s="159"/>
      <c r="D104" s="152">
        <v>2019</v>
      </c>
      <c r="E104" s="153"/>
      <c r="F104" s="153" t="s">
        <v>1671</v>
      </c>
      <c r="G104" s="153">
        <v>871</v>
      </c>
      <c r="H104" s="153">
        <v>815</v>
      </c>
      <c r="I104" s="153"/>
      <c r="J104" s="153"/>
      <c r="K104" s="153"/>
      <c r="L104" s="153"/>
      <c r="M104" s="153"/>
      <c r="N104" s="153"/>
      <c r="O104" s="153"/>
      <c r="P104" s="173"/>
      <c r="Q104" s="153"/>
      <c r="R104" s="130">
        <v>2019</v>
      </c>
      <c r="S104" s="263"/>
      <c r="T104" s="154"/>
      <c r="U104" s="242"/>
    </row>
    <row r="105" spans="1:21" x14ac:dyDescent="0.2">
      <c r="A105" s="1"/>
      <c r="B105" s="45"/>
      <c r="C105" s="159"/>
      <c r="D105" s="152"/>
      <c r="E105" s="153"/>
      <c r="F105" s="43"/>
      <c r="G105" s="41"/>
      <c r="H105" s="43"/>
      <c r="I105" s="41"/>
      <c r="J105" s="43"/>
      <c r="K105" s="41"/>
      <c r="L105" s="43"/>
      <c r="M105" s="41"/>
      <c r="N105" s="43"/>
      <c r="O105" s="41"/>
      <c r="P105" s="41"/>
      <c r="Q105" s="43"/>
      <c r="R105" s="130"/>
      <c r="S105" s="263"/>
      <c r="T105" s="154"/>
      <c r="U105" s="242"/>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3" t="s">
        <v>466</v>
      </c>
      <c r="T106" s="154"/>
      <c r="U106" s="242" t="s">
        <v>704</v>
      </c>
    </row>
    <row r="107" spans="1:21" x14ac:dyDescent="0.2">
      <c r="A107" s="62"/>
      <c r="B107" s="62"/>
      <c r="C107" s="166"/>
      <c r="D107" s="152">
        <v>2019</v>
      </c>
      <c r="E107" s="153"/>
      <c r="F107" s="157" t="s">
        <v>1728</v>
      </c>
      <c r="G107" s="158" t="s">
        <v>1729</v>
      </c>
      <c r="H107" s="157">
        <v>31.9</v>
      </c>
      <c r="I107" s="157"/>
      <c r="J107" s="158"/>
      <c r="K107" s="157"/>
      <c r="L107" s="157"/>
      <c r="M107" s="157"/>
      <c r="N107" s="157"/>
      <c r="O107" s="157"/>
      <c r="P107" s="158"/>
      <c r="Q107" s="158"/>
      <c r="R107" s="130">
        <v>2019</v>
      </c>
      <c r="S107" s="263"/>
      <c r="T107" s="154"/>
      <c r="U107" s="242"/>
    </row>
    <row r="108" spans="1:21" x14ac:dyDescent="0.2">
      <c r="A108" s="62"/>
      <c r="B108" s="62"/>
      <c r="C108" s="166"/>
      <c r="D108" s="152"/>
      <c r="E108" s="153"/>
      <c r="F108" s="43"/>
      <c r="G108" s="41"/>
      <c r="H108" s="43"/>
      <c r="I108" s="41"/>
      <c r="J108" s="43"/>
      <c r="K108" s="41"/>
      <c r="L108" s="43"/>
      <c r="M108" s="41"/>
      <c r="N108" s="43"/>
      <c r="O108" s="41"/>
      <c r="P108" s="41"/>
      <c r="Q108" s="43"/>
      <c r="R108" s="130"/>
      <c r="S108" s="263"/>
      <c r="T108" s="154"/>
      <c r="U108" s="242"/>
    </row>
    <row r="109" spans="1:21" x14ac:dyDescent="0.2">
      <c r="A109" s="44" t="s">
        <v>407</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3" t="s">
        <v>29</v>
      </c>
      <c r="T109" s="154"/>
      <c r="U109" s="242" t="s">
        <v>705</v>
      </c>
    </row>
    <row r="110" spans="1:21" x14ac:dyDescent="0.2">
      <c r="A110" s="30"/>
      <c r="B110" s="30"/>
      <c r="C110" s="151"/>
      <c r="D110" s="152">
        <v>2019</v>
      </c>
      <c r="E110" s="153"/>
      <c r="F110" s="153">
        <v>2620</v>
      </c>
      <c r="G110" s="153">
        <v>1734</v>
      </c>
      <c r="H110" s="153">
        <v>2568</v>
      </c>
      <c r="I110" s="153"/>
      <c r="J110" s="153"/>
      <c r="K110" s="153"/>
      <c r="L110" s="153"/>
      <c r="M110" s="153"/>
      <c r="N110" s="174"/>
      <c r="O110" s="153"/>
      <c r="P110" s="153"/>
      <c r="Q110" s="153"/>
      <c r="R110" s="130">
        <v>2019</v>
      </c>
      <c r="S110" s="263"/>
      <c r="T110" s="154"/>
      <c r="U110" s="242"/>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3"/>
      <c r="T111" s="154"/>
      <c r="U111" s="242"/>
    </row>
    <row r="112" spans="1:21" x14ac:dyDescent="0.2">
      <c r="A112" s="30" t="s">
        <v>153</v>
      </c>
      <c r="B112" s="64"/>
      <c r="C112" s="151"/>
      <c r="D112" s="156"/>
      <c r="E112" s="41"/>
      <c r="F112" s="43"/>
      <c r="G112" s="41"/>
      <c r="H112" s="43"/>
      <c r="I112" s="41"/>
      <c r="J112" s="43"/>
      <c r="K112" s="41"/>
      <c r="L112" s="43"/>
      <c r="M112" s="41"/>
      <c r="N112" s="43"/>
      <c r="O112" s="41"/>
      <c r="P112" s="41"/>
      <c r="Q112" s="43"/>
      <c r="R112" s="255"/>
      <c r="S112" s="263"/>
      <c r="T112" s="154"/>
      <c r="U112" s="242" t="s">
        <v>706</v>
      </c>
    </row>
    <row r="113" spans="1:21" x14ac:dyDescent="0.2">
      <c r="A113" s="44" t="s">
        <v>408</v>
      </c>
      <c r="B113" s="63"/>
      <c r="C113" s="166" t="s">
        <v>26</v>
      </c>
      <c r="D113" s="152">
        <v>2018</v>
      </c>
      <c r="E113" s="41">
        <v>384</v>
      </c>
      <c r="F113" s="157">
        <v>12.9</v>
      </c>
      <c r="G113" s="157">
        <v>11.9</v>
      </c>
      <c r="H113" s="158">
        <v>12.1</v>
      </c>
      <c r="I113" s="157">
        <v>11.4</v>
      </c>
      <c r="J113" s="158">
        <v>20.100000000000001</v>
      </c>
      <c r="K113" s="158">
        <v>87.1</v>
      </c>
      <c r="L113" s="157">
        <v>114</v>
      </c>
      <c r="M113" s="158">
        <v>40</v>
      </c>
      <c r="N113" s="158">
        <v>21</v>
      </c>
      <c r="O113" s="158">
        <v>18</v>
      </c>
      <c r="P113" s="157">
        <v>17.600000000000001</v>
      </c>
      <c r="Q113" s="157">
        <v>15.2</v>
      </c>
      <c r="R113" s="130">
        <v>2018</v>
      </c>
      <c r="S113" s="263" t="s">
        <v>29</v>
      </c>
      <c r="T113" s="154"/>
      <c r="U113" s="242"/>
    </row>
    <row r="114" spans="1:21" x14ac:dyDescent="0.2">
      <c r="A114" s="62"/>
      <c r="B114" s="63"/>
      <c r="C114" s="166"/>
      <c r="D114" s="152">
        <v>2019</v>
      </c>
      <c r="E114" s="41"/>
      <c r="F114" s="157">
        <v>16.600000000000001</v>
      </c>
      <c r="G114" s="158">
        <v>17</v>
      </c>
      <c r="H114" s="158">
        <v>18.3</v>
      </c>
      <c r="I114" s="157"/>
      <c r="J114" s="158"/>
      <c r="K114" s="158"/>
      <c r="L114" s="153"/>
      <c r="M114" s="158"/>
      <c r="N114" s="158"/>
      <c r="O114" s="158"/>
      <c r="P114" s="157"/>
      <c r="Q114" s="157"/>
      <c r="R114" s="130">
        <v>2019</v>
      </c>
      <c r="S114" s="263"/>
      <c r="T114" s="154"/>
      <c r="U114" s="242"/>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3"/>
      <c r="T115" s="154"/>
      <c r="U115" s="242"/>
    </row>
    <row r="116" spans="1:21" ht="12.75" x14ac:dyDescent="0.2">
      <c r="A116" s="30" t="s">
        <v>1604</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3" t="s">
        <v>466</v>
      </c>
      <c r="T116" s="154"/>
      <c r="U116" s="242" t="s">
        <v>1603</v>
      </c>
    </row>
    <row r="117" spans="1:21" x14ac:dyDescent="0.2">
      <c r="A117" s="30"/>
      <c r="B117" s="30"/>
      <c r="C117" s="151"/>
      <c r="D117" s="152">
        <v>2019</v>
      </c>
      <c r="E117" s="41"/>
      <c r="F117" s="158" t="s">
        <v>1714</v>
      </c>
      <c r="G117" s="157" t="s">
        <v>1715</v>
      </c>
      <c r="H117" s="157">
        <v>25.5</v>
      </c>
      <c r="I117" s="157"/>
      <c r="J117" s="157"/>
      <c r="K117" s="157"/>
      <c r="L117" s="157"/>
      <c r="M117" s="157"/>
      <c r="N117" s="157"/>
      <c r="O117" s="157"/>
      <c r="P117" s="157"/>
      <c r="Q117" s="157"/>
      <c r="R117" s="130">
        <v>2019</v>
      </c>
      <c r="S117" s="263"/>
      <c r="T117" s="154"/>
      <c r="U117" s="242"/>
    </row>
    <row r="118" spans="1:21" x14ac:dyDescent="0.2">
      <c r="A118" s="30"/>
      <c r="B118" s="30"/>
      <c r="C118" s="151"/>
      <c r="D118" s="152"/>
      <c r="E118" s="41"/>
      <c r="F118" s="43"/>
      <c r="G118" s="41"/>
      <c r="H118" s="43"/>
      <c r="I118" s="41"/>
      <c r="J118" s="43"/>
      <c r="K118" s="41"/>
      <c r="L118" s="43"/>
      <c r="M118" s="41"/>
      <c r="N118" s="43"/>
      <c r="O118" s="41"/>
      <c r="P118" s="41"/>
      <c r="Q118" s="43"/>
      <c r="R118" s="130"/>
      <c r="S118" s="263"/>
      <c r="T118" s="154"/>
      <c r="U118" s="242"/>
    </row>
    <row r="119" spans="1:21" ht="12.75" x14ac:dyDescent="0.2">
      <c r="A119" s="30" t="s">
        <v>1605</v>
      </c>
      <c r="B119" s="30" t="s">
        <v>25</v>
      </c>
      <c r="C119" s="159" t="s">
        <v>30</v>
      </c>
      <c r="D119" s="152">
        <v>2018</v>
      </c>
      <c r="E119" s="153">
        <v>31920</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3" t="s">
        <v>468</v>
      </c>
      <c r="T119" s="154"/>
      <c r="U119" s="242" t="s">
        <v>1606</v>
      </c>
    </row>
    <row r="120" spans="1:21" x14ac:dyDescent="0.2">
      <c r="A120" s="30"/>
      <c r="B120" s="30"/>
      <c r="C120" s="151"/>
      <c r="D120" s="152">
        <v>2019</v>
      </c>
      <c r="E120" s="153"/>
      <c r="F120" s="153">
        <v>2680</v>
      </c>
      <c r="G120" s="153">
        <v>2537</v>
      </c>
      <c r="H120" s="153">
        <v>2811</v>
      </c>
      <c r="I120" s="153"/>
      <c r="J120" s="153"/>
      <c r="K120" s="153"/>
      <c r="L120" s="153"/>
      <c r="M120" s="153"/>
      <c r="N120" s="153"/>
      <c r="O120" s="153"/>
      <c r="P120" s="153"/>
      <c r="Q120" s="153"/>
      <c r="R120" s="130">
        <v>2019</v>
      </c>
      <c r="S120" s="263"/>
      <c r="T120" s="154"/>
      <c r="U120" s="242"/>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3"/>
      <c r="T121" s="154"/>
      <c r="U121" s="242"/>
    </row>
    <row r="122" spans="1:21" x14ac:dyDescent="0.2">
      <c r="A122" s="44" t="s">
        <v>409</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3" t="s">
        <v>468</v>
      </c>
      <c r="T122" s="154"/>
      <c r="U122" s="242" t="s">
        <v>1431</v>
      </c>
    </row>
    <row r="123" spans="1:21" x14ac:dyDescent="0.2">
      <c r="A123" s="1"/>
      <c r="B123" s="45"/>
      <c r="C123" s="159"/>
      <c r="D123" s="152">
        <v>2019</v>
      </c>
      <c r="E123" s="153"/>
      <c r="F123" s="153">
        <v>145</v>
      </c>
      <c r="G123" s="153">
        <v>147</v>
      </c>
      <c r="H123" s="153">
        <v>170</v>
      </c>
      <c r="I123" s="153"/>
      <c r="J123" s="153"/>
      <c r="K123" s="153"/>
      <c r="L123" s="153"/>
      <c r="M123" s="153"/>
      <c r="N123" s="153"/>
      <c r="O123" s="153"/>
      <c r="P123" s="153"/>
      <c r="Q123" s="153"/>
      <c r="R123" s="130">
        <v>2019</v>
      </c>
      <c r="S123" s="263"/>
      <c r="T123" s="154"/>
      <c r="U123" s="242"/>
    </row>
    <row r="124" spans="1:21" x14ac:dyDescent="0.2">
      <c r="A124" s="1"/>
      <c r="B124" s="45"/>
      <c r="C124" s="159"/>
      <c r="D124" s="152"/>
      <c r="E124" s="41"/>
      <c r="F124" s="43"/>
      <c r="G124" s="41"/>
      <c r="H124" s="43"/>
      <c r="I124" s="41"/>
      <c r="J124" s="43"/>
      <c r="K124" s="41"/>
      <c r="L124" s="43"/>
      <c r="M124" s="41"/>
      <c r="N124" s="43"/>
      <c r="O124" s="41"/>
      <c r="P124" s="41"/>
      <c r="Q124" s="43"/>
      <c r="R124" s="130"/>
      <c r="S124" s="263"/>
      <c r="T124" s="154"/>
      <c r="U124" s="242"/>
    </row>
    <row r="125" spans="1:21" x14ac:dyDescent="0.2">
      <c r="A125" s="44" t="s">
        <v>410</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3" t="s">
        <v>466</v>
      </c>
      <c r="T125" s="154"/>
      <c r="U125" s="242" t="s">
        <v>495</v>
      </c>
    </row>
    <row r="126" spans="1:21" x14ac:dyDescent="0.2">
      <c r="A126" s="1"/>
      <c r="B126" s="45"/>
      <c r="C126" s="159"/>
      <c r="D126" s="152">
        <v>2019</v>
      </c>
      <c r="E126" s="41"/>
      <c r="F126" s="157">
        <v>18.5</v>
      </c>
      <c r="G126" s="157">
        <v>17.2</v>
      </c>
      <c r="H126" s="157">
        <v>18.600000000000001</v>
      </c>
      <c r="I126" s="157"/>
      <c r="J126" s="157"/>
      <c r="K126" s="158"/>
      <c r="L126" s="157"/>
      <c r="M126" s="157"/>
      <c r="N126" s="157"/>
      <c r="O126" s="158"/>
      <c r="P126" s="157"/>
      <c r="Q126" s="157"/>
      <c r="R126" s="130">
        <v>2019</v>
      </c>
      <c r="S126" s="263"/>
      <c r="T126" s="154"/>
      <c r="U126" s="242"/>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3"/>
      <c r="T127" s="154"/>
      <c r="U127" s="242"/>
    </row>
    <row r="128" spans="1:21" ht="12.75" x14ac:dyDescent="0.2">
      <c r="A128" s="30" t="s">
        <v>1607</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3" t="s">
        <v>466</v>
      </c>
      <c r="T128" s="154"/>
      <c r="U128" s="242" t="s">
        <v>1608</v>
      </c>
    </row>
    <row r="129" spans="1:21" x14ac:dyDescent="0.2">
      <c r="A129" s="30"/>
      <c r="B129" s="30"/>
      <c r="C129" s="151"/>
      <c r="D129" s="152">
        <v>2019</v>
      </c>
      <c r="E129" s="41"/>
      <c r="F129" s="157">
        <v>21.8</v>
      </c>
      <c r="G129" s="158">
        <v>18</v>
      </c>
      <c r="H129" s="157">
        <v>20.8</v>
      </c>
      <c r="I129" s="157"/>
      <c r="J129" s="157"/>
      <c r="K129" s="157"/>
      <c r="L129" s="157"/>
      <c r="M129" s="157"/>
      <c r="N129" s="157"/>
      <c r="O129" s="157"/>
      <c r="P129" s="157"/>
      <c r="Q129" s="157"/>
      <c r="R129" s="130">
        <v>2019</v>
      </c>
      <c r="S129" s="263"/>
      <c r="T129" s="154"/>
      <c r="U129" s="242"/>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3"/>
      <c r="T130" s="154"/>
      <c r="U130" s="242"/>
    </row>
    <row r="131" spans="1:21" x14ac:dyDescent="0.2">
      <c r="A131" s="44" t="s">
        <v>411</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3" t="s">
        <v>466</v>
      </c>
      <c r="T131" s="154"/>
      <c r="U131" s="242" t="s">
        <v>496</v>
      </c>
    </row>
    <row r="132" spans="1:21" x14ac:dyDescent="0.2">
      <c r="A132" s="40"/>
      <c r="B132" s="40"/>
      <c r="C132" s="151"/>
      <c r="D132" s="152">
        <v>2019</v>
      </c>
      <c r="E132" s="41"/>
      <c r="F132" s="158">
        <v>27.4</v>
      </c>
      <c r="G132" s="158">
        <v>25.9</v>
      </c>
      <c r="H132" s="158" t="s">
        <v>1716</v>
      </c>
      <c r="I132" s="158"/>
      <c r="J132" s="157"/>
      <c r="K132" s="157"/>
      <c r="L132" s="157"/>
      <c r="M132" s="158"/>
      <c r="N132" s="157"/>
      <c r="O132" s="157"/>
      <c r="P132" s="157"/>
      <c r="Q132" s="157"/>
      <c r="R132" s="130">
        <v>2019</v>
      </c>
      <c r="S132" s="263"/>
      <c r="T132" s="154"/>
      <c r="U132" s="242"/>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3"/>
      <c r="T133" s="154"/>
      <c r="U133" s="242"/>
    </row>
    <row r="134" spans="1:21" x14ac:dyDescent="0.2">
      <c r="A134" s="30" t="s">
        <v>851</v>
      </c>
      <c r="B134" s="40"/>
      <c r="C134" s="151"/>
      <c r="D134" s="152"/>
      <c r="E134" s="41"/>
      <c r="F134" s="157"/>
      <c r="G134" s="157"/>
      <c r="H134" s="157"/>
      <c r="I134" s="157"/>
      <c r="J134" s="157"/>
      <c r="K134" s="157"/>
      <c r="L134" s="157"/>
      <c r="M134" s="157"/>
      <c r="N134" s="157"/>
      <c r="O134" s="157"/>
      <c r="P134" s="157"/>
      <c r="Q134" s="157"/>
      <c r="R134" s="130"/>
      <c r="S134" s="263"/>
      <c r="T134" s="154"/>
      <c r="U134" s="242"/>
    </row>
    <row r="135" spans="1:21" x14ac:dyDescent="0.2">
      <c r="A135" s="137" t="s">
        <v>993</v>
      </c>
      <c r="B135" s="40"/>
      <c r="C135" s="151"/>
      <c r="D135" s="156"/>
      <c r="E135" s="41"/>
      <c r="F135" s="157"/>
      <c r="G135" s="157"/>
      <c r="H135" s="157"/>
      <c r="I135" s="157"/>
      <c r="J135" s="157"/>
      <c r="K135" s="157"/>
      <c r="L135" s="157"/>
      <c r="M135" s="157"/>
      <c r="N135" s="157"/>
      <c r="O135" s="157"/>
      <c r="P135" s="157"/>
      <c r="Q135" s="157"/>
      <c r="R135" s="254"/>
      <c r="S135" s="264"/>
      <c r="T135" s="150"/>
      <c r="U135" s="242" t="s">
        <v>707</v>
      </c>
    </row>
    <row r="136" spans="1:21" x14ac:dyDescent="0.2">
      <c r="A136" s="67" t="s">
        <v>992</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3" t="s">
        <v>466</v>
      </c>
      <c r="T136" s="154"/>
      <c r="U136" s="242" t="s">
        <v>708</v>
      </c>
    </row>
    <row r="137" spans="1:21" x14ac:dyDescent="0.2">
      <c r="A137" s="40"/>
      <c r="B137" s="40"/>
      <c r="C137" s="151"/>
      <c r="D137" s="152">
        <v>2019</v>
      </c>
      <c r="E137" s="41"/>
      <c r="F137" s="157">
        <v>39.6</v>
      </c>
      <c r="G137" s="157">
        <v>36.799999999999997</v>
      </c>
      <c r="H137" s="157">
        <v>43.9</v>
      </c>
      <c r="I137" s="158"/>
      <c r="J137" s="157"/>
      <c r="K137" s="157"/>
      <c r="L137" s="157"/>
      <c r="M137" s="157"/>
      <c r="N137" s="157"/>
      <c r="O137" s="158"/>
      <c r="P137" s="157"/>
      <c r="Q137" s="157"/>
      <c r="R137" s="130">
        <v>2019</v>
      </c>
      <c r="S137" s="263"/>
      <c r="T137" s="154"/>
      <c r="U137" s="242"/>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3"/>
      <c r="T138" s="154"/>
      <c r="U138" s="242"/>
    </row>
    <row r="139" spans="1:21" ht="12.75" x14ac:dyDescent="0.2">
      <c r="A139" s="30" t="s">
        <v>1610</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3" t="s">
        <v>468</v>
      </c>
      <c r="T139" s="154"/>
      <c r="U139" s="242" t="s">
        <v>1611</v>
      </c>
    </row>
    <row r="140" spans="1:21" x14ac:dyDescent="0.2">
      <c r="A140" s="1"/>
      <c r="B140" s="45"/>
      <c r="C140" s="159"/>
      <c r="D140" s="152">
        <v>2019</v>
      </c>
      <c r="E140" s="153"/>
      <c r="F140" s="41">
        <v>300</v>
      </c>
      <c r="G140" s="41">
        <v>280</v>
      </c>
      <c r="H140" s="43">
        <v>310</v>
      </c>
      <c r="I140" s="41"/>
      <c r="J140" s="43"/>
      <c r="K140" s="41"/>
      <c r="L140" s="43"/>
      <c r="M140" s="41"/>
      <c r="N140" s="43"/>
      <c r="O140" s="41"/>
      <c r="P140" s="41"/>
      <c r="Q140" s="43"/>
      <c r="R140" s="130">
        <v>2019</v>
      </c>
      <c r="S140" s="263"/>
      <c r="T140" s="154"/>
      <c r="U140" s="242"/>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5"/>
      <c r="T141" s="154"/>
      <c r="U141" s="242"/>
    </row>
    <row r="142" spans="1:21" ht="23.1" customHeight="1" x14ac:dyDescent="0.2">
      <c r="A142" s="419" t="s">
        <v>1765</v>
      </c>
      <c r="B142" s="419"/>
      <c r="C142" s="419"/>
      <c r="D142" s="419"/>
      <c r="E142" s="419"/>
      <c r="F142" s="419"/>
      <c r="G142" s="419"/>
      <c r="H142" s="419"/>
      <c r="I142" s="419"/>
      <c r="J142" s="419"/>
      <c r="K142" s="419"/>
      <c r="L142" s="408" t="s">
        <v>1609</v>
      </c>
      <c r="M142" s="408"/>
      <c r="N142" s="408"/>
      <c r="O142" s="408"/>
      <c r="P142" s="408"/>
      <c r="Q142" s="408"/>
      <c r="R142" s="408"/>
      <c r="S142" s="408"/>
      <c r="T142" s="408"/>
      <c r="U142" s="408"/>
    </row>
    <row r="143" spans="1:21" ht="12.75" x14ac:dyDescent="0.2">
      <c r="A143" s="116" t="s">
        <v>1507</v>
      </c>
      <c r="B143" s="1"/>
      <c r="C143" s="134"/>
      <c r="D143" s="135"/>
      <c r="E143" s="14"/>
      <c r="F143" s="14"/>
      <c r="G143" s="14"/>
      <c r="H143" s="14"/>
      <c r="I143" s="14"/>
      <c r="J143" s="14"/>
      <c r="K143" s="14"/>
      <c r="L143" s="14"/>
      <c r="M143" s="14"/>
      <c r="N143" s="14"/>
      <c r="O143" s="14"/>
      <c r="P143" s="1"/>
      <c r="Q143" s="1"/>
      <c r="R143" s="252"/>
      <c r="S143" s="252"/>
      <c r="T143" s="136"/>
      <c r="U143" s="242"/>
    </row>
    <row r="144" spans="1:21" ht="12.75" x14ac:dyDescent="0.2">
      <c r="A144" s="228" t="s">
        <v>1508</v>
      </c>
      <c r="B144" s="28"/>
      <c r="D144" s="79"/>
      <c r="E144" s="1"/>
      <c r="F144" s="1"/>
      <c r="G144" s="1"/>
      <c r="H144" s="1"/>
      <c r="I144" s="1"/>
      <c r="J144" s="1"/>
      <c r="K144" s="1"/>
      <c r="L144" s="1"/>
      <c r="M144" s="1"/>
      <c r="N144" s="1"/>
      <c r="O144" s="1"/>
      <c r="P144" s="1"/>
      <c r="Q144" s="1"/>
      <c r="R144" s="131"/>
      <c r="U144" s="242"/>
    </row>
    <row r="145" spans="1:21" ht="11.25" customHeight="1" x14ac:dyDescent="0.2">
      <c r="A145" s="381" t="s">
        <v>90</v>
      </c>
      <c r="B145" s="140"/>
      <c r="C145" s="388" t="s">
        <v>217</v>
      </c>
      <c r="D145" s="382" t="s">
        <v>249</v>
      </c>
      <c r="E145" s="417" t="s">
        <v>161</v>
      </c>
      <c r="F145" s="381"/>
      <c r="G145" s="381"/>
      <c r="H145" s="381"/>
      <c r="I145" s="381"/>
      <c r="J145" s="381"/>
      <c r="K145" s="381"/>
      <c r="L145" s="390" t="s">
        <v>162</v>
      </c>
      <c r="M145" s="390"/>
      <c r="N145" s="390"/>
      <c r="O145" s="390"/>
      <c r="P145" s="390"/>
      <c r="Q145" s="412"/>
      <c r="R145" s="409" t="s">
        <v>250</v>
      </c>
      <c r="S145" s="409" t="s">
        <v>218</v>
      </c>
      <c r="T145" s="141"/>
      <c r="U145" s="390" t="s">
        <v>1081</v>
      </c>
    </row>
    <row r="146" spans="1:21" x14ac:dyDescent="0.2">
      <c r="A146" s="383"/>
      <c r="B146" s="142"/>
      <c r="C146" s="389"/>
      <c r="D146" s="384"/>
      <c r="E146" s="418"/>
      <c r="F146" s="385"/>
      <c r="G146" s="385"/>
      <c r="H146" s="385"/>
      <c r="I146" s="385"/>
      <c r="J146" s="385"/>
      <c r="K146" s="385"/>
      <c r="L146" s="392"/>
      <c r="M146" s="392"/>
      <c r="N146" s="392"/>
      <c r="O146" s="392"/>
      <c r="P146" s="392"/>
      <c r="Q146" s="413"/>
      <c r="R146" s="410"/>
      <c r="S146" s="410"/>
      <c r="T146" s="143"/>
      <c r="U146" s="391"/>
    </row>
    <row r="147" spans="1:21" x14ac:dyDescent="0.2">
      <c r="A147" s="385"/>
      <c r="B147" s="144"/>
      <c r="C147" s="415"/>
      <c r="D147" s="386"/>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11"/>
      <c r="S147" s="411"/>
      <c r="T147" s="146"/>
      <c r="U147" s="392"/>
    </row>
    <row r="148" spans="1:21" ht="9.9499999999999993" customHeight="1" x14ac:dyDescent="0.2">
      <c r="A148" s="1"/>
      <c r="B148" s="1"/>
      <c r="C148" s="134"/>
      <c r="D148" s="135"/>
      <c r="E148" s="21"/>
      <c r="F148" s="21"/>
      <c r="G148" s="21"/>
      <c r="H148" s="21"/>
      <c r="I148" s="21"/>
      <c r="J148" s="21"/>
      <c r="K148" s="21"/>
      <c r="L148" s="21"/>
      <c r="M148" s="21"/>
      <c r="N148" s="21"/>
      <c r="O148" s="21"/>
      <c r="P148" s="21"/>
      <c r="Q148" s="1"/>
      <c r="R148" s="252"/>
      <c r="S148" s="252"/>
      <c r="T148" s="136"/>
      <c r="U148" s="242"/>
    </row>
    <row r="149" spans="1:21" x14ac:dyDescent="0.2">
      <c r="A149" s="414" t="s">
        <v>179</v>
      </c>
      <c r="B149" s="414"/>
      <c r="C149" s="414"/>
      <c r="D149" s="414"/>
      <c r="E149" s="414"/>
      <c r="F149" s="414"/>
      <c r="G149" s="414"/>
      <c r="H149" s="414"/>
      <c r="I149" s="414"/>
      <c r="J149" s="414"/>
      <c r="K149" s="414"/>
      <c r="L149" s="416" t="s">
        <v>178</v>
      </c>
      <c r="M149" s="416"/>
      <c r="N149" s="416"/>
      <c r="O149" s="416"/>
      <c r="P149" s="416"/>
      <c r="Q149" s="416"/>
      <c r="R149" s="416"/>
      <c r="S149" s="416"/>
      <c r="T149" s="416"/>
      <c r="U149" s="239"/>
    </row>
    <row r="150" spans="1:21" ht="9.9499999999999993" customHeight="1" x14ac:dyDescent="0.2">
      <c r="A150" s="79"/>
      <c r="B150" s="79"/>
      <c r="D150" s="79"/>
      <c r="E150" s="79"/>
      <c r="F150" s="79"/>
      <c r="G150" s="79"/>
      <c r="H150" s="79"/>
      <c r="I150" s="79"/>
      <c r="J150" s="79"/>
      <c r="K150" s="79"/>
      <c r="L150" s="79"/>
      <c r="M150" s="79"/>
      <c r="N150" s="79"/>
      <c r="O150" s="79"/>
      <c r="P150" s="79"/>
      <c r="Q150" s="79"/>
      <c r="R150" s="131"/>
      <c r="U150" s="242"/>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3" t="s">
        <v>466</v>
      </c>
      <c r="T151" s="154"/>
      <c r="U151" s="242" t="s">
        <v>709</v>
      </c>
    </row>
    <row r="152" spans="1:21" x14ac:dyDescent="0.2">
      <c r="A152" s="1"/>
      <c r="B152" s="45"/>
      <c r="C152" s="159"/>
      <c r="D152" s="152">
        <v>2019</v>
      </c>
      <c r="E152" s="153"/>
      <c r="F152" s="43">
        <v>157</v>
      </c>
      <c r="G152" s="163">
        <v>147</v>
      </c>
      <c r="H152" s="163">
        <v>148</v>
      </c>
      <c r="I152" s="163"/>
      <c r="J152" s="43"/>
      <c r="K152" s="41"/>
      <c r="L152" s="43"/>
      <c r="M152" s="41"/>
      <c r="N152" s="43"/>
      <c r="O152" s="41"/>
      <c r="P152" s="41"/>
      <c r="Q152" s="43"/>
      <c r="R152" s="130">
        <v>2019</v>
      </c>
      <c r="S152" s="263"/>
      <c r="T152" s="154"/>
      <c r="U152" s="242"/>
    </row>
    <row r="153" spans="1:21" ht="9.9499999999999993" customHeight="1" x14ac:dyDescent="0.2">
      <c r="A153" s="1"/>
      <c r="B153" s="45"/>
      <c r="C153" s="159"/>
      <c r="D153" s="152"/>
      <c r="E153" s="41"/>
      <c r="F153" s="43"/>
      <c r="G153" s="41"/>
      <c r="H153" s="43"/>
      <c r="I153" s="41"/>
      <c r="J153" s="43"/>
      <c r="K153" s="41"/>
      <c r="L153" s="43"/>
      <c r="M153" s="41"/>
      <c r="N153" s="43"/>
      <c r="O153" s="41"/>
      <c r="P153" s="41"/>
      <c r="Q153" s="43"/>
      <c r="R153" s="130"/>
      <c r="S153" s="263"/>
      <c r="T153" s="154"/>
      <c r="U153" s="242"/>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3" t="s">
        <v>466</v>
      </c>
      <c r="T154" s="154"/>
      <c r="U154" s="242" t="s">
        <v>498</v>
      </c>
    </row>
    <row r="155" spans="1:21" x14ac:dyDescent="0.2">
      <c r="A155" s="1"/>
      <c r="B155" s="45"/>
      <c r="C155" s="159"/>
      <c r="D155" s="152">
        <v>2019</v>
      </c>
      <c r="E155" s="41"/>
      <c r="F155" s="56">
        <v>17.600000000000001</v>
      </c>
      <c r="G155" s="163">
        <v>15.8</v>
      </c>
      <c r="H155" s="293">
        <v>16</v>
      </c>
      <c r="I155" s="163"/>
      <c r="J155" s="35"/>
      <c r="K155" s="41"/>
      <c r="L155" s="43"/>
      <c r="M155" s="56"/>
      <c r="N155" s="43"/>
      <c r="O155" s="41"/>
      <c r="P155" s="41"/>
      <c r="Q155" s="43"/>
      <c r="R155" s="130">
        <v>2019</v>
      </c>
      <c r="S155" s="263"/>
      <c r="T155" s="154"/>
      <c r="U155" s="242"/>
    </row>
    <row r="156" spans="1:21" ht="9.9499999999999993" customHeight="1" x14ac:dyDescent="0.2">
      <c r="A156" s="1"/>
      <c r="B156" s="45"/>
      <c r="C156" s="159"/>
      <c r="D156" s="152"/>
      <c r="E156" s="41"/>
      <c r="F156" s="43"/>
      <c r="G156" s="41"/>
      <c r="H156" s="43"/>
      <c r="I156" s="41"/>
      <c r="J156" s="43"/>
      <c r="K156" s="41"/>
      <c r="L156" s="43"/>
      <c r="M156" s="41"/>
      <c r="N156" s="43"/>
      <c r="O156" s="41"/>
      <c r="P156" s="41"/>
      <c r="Q156" s="43"/>
      <c r="R156" s="130"/>
      <c r="S156" s="263"/>
      <c r="T156" s="154"/>
      <c r="U156" s="242"/>
    </row>
    <row r="157" spans="1:21" x14ac:dyDescent="0.2">
      <c r="A157" s="44" t="s">
        <v>412</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3" t="s">
        <v>29</v>
      </c>
      <c r="T157" s="154"/>
      <c r="U157" s="242" t="s">
        <v>710</v>
      </c>
    </row>
    <row r="158" spans="1:21" x14ac:dyDescent="0.2">
      <c r="A158" s="1"/>
      <c r="B158" s="45"/>
      <c r="C158" s="159"/>
      <c r="D158" s="152">
        <v>2019</v>
      </c>
      <c r="E158" s="153"/>
      <c r="F158" s="153" t="s">
        <v>1672</v>
      </c>
      <c r="G158" s="153">
        <v>878</v>
      </c>
      <c r="H158" s="153">
        <v>829</v>
      </c>
      <c r="I158" s="153"/>
      <c r="J158" s="153"/>
      <c r="K158" s="153"/>
      <c r="L158" s="153"/>
      <c r="M158" s="153"/>
      <c r="N158" s="153"/>
      <c r="O158" s="153"/>
      <c r="P158" s="153"/>
      <c r="Q158" s="153"/>
      <c r="R158" s="130">
        <v>2019</v>
      </c>
      <c r="S158" s="263"/>
      <c r="T158" s="154"/>
      <c r="U158" s="242"/>
    </row>
    <row r="159" spans="1:21" ht="9.9499999999999993" customHeight="1" x14ac:dyDescent="0.2">
      <c r="A159" s="1"/>
      <c r="B159" s="45"/>
      <c r="C159" s="159"/>
      <c r="D159" s="152"/>
      <c r="E159" s="153"/>
      <c r="F159" s="153"/>
      <c r="G159" s="153"/>
      <c r="H159" s="153"/>
      <c r="I159" s="153"/>
      <c r="J159" s="153"/>
      <c r="K159" s="153"/>
      <c r="L159" s="153"/>
      <c r="M159" s="153"/>
      <c r="N159" s="153"/>
      <c r="O159" s="153"/>
      <c r="P159" s="153"/>
      <c r="Q159" s="153"/>
      <c r="R159" s="130"/>
      <c r="S159" s="263"/>
      <c r="T159" s="154"/>
      <c r="U159" s="242"/>
    </row>
    <row r="160" spans="1:21" x14ac:dyDescent="0.2">
      <c r="A160" s="44" t="s">
        <v>413</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3" t="s">
        <v>29</v>
      </c>
      <c r="T160" s="154"/>
      <c r="U160" s="242" t="s">
        <v>1371</v>
      </c>
    </row>
    <row r="161" spans="1:21" x14ac:dyDescent="0.2">
      <c r="A161" s="40"/>
      <c r="B161" s="40"/>
      <c r="C161" s="151"/>
      <c r="D161" s="152">
        <v>2019</v>
      </c>
      <c r="E161" s="153"/>
      <c r="F161" s="153">
        <v>1870</v>
      </c>
      <c r="G161" s="153">
        <v>1686</v>
      </c>
      <c r="H161" s="153">
        <v>1705</v>
      </c>
      <c r="I161" s="153"/>
      <c r="J161" s="153"/>
      <c r="K161" s="153"/>
      <c r="L161" s="153"/>
      <c r="M161" s="153"/>
      <c r="N161" s="153"/>
      <c r="O161" s="153"/>
      <c r="P161" s="153"/>
      <c r="Q161" s="153"/>
      <c r="R161" s="130">
        <v>2019</v>
      </c>
      <c r="S161" s="263"/>
      <c r="T161" s="154"/>
      <c r="U161" s="242"/>
    </row>
    <row r="162" spans="1:21" ht="9.9499999999999993" customHeight="1" x14ac:dyDescent="0.2">
      <c r="A162" s="40"/>
      <c r="B162" s="40"/>
      <c r="C162" s="151"/>
      <c r="D162" s="152"/>
      <c r="E162" s="153"/>
      <c r="F162" s="153"/>
      <c r="G162" s="153"/>
      <c r="H162" s="153"/>
      <c r="I162" s="153"/>
      <c r="J162" s="153"/>
      <c r="K162" s="153"/>
      <c r="L162" s="153"/>
      <c r="M162" s="153"/>
      <c r="N162" s="153"/>
      <c r="O162" s="153"/>
      <c r="P162" s="153"/>
      <c r="Q162" s="153"/>
      <c r="R162" s="130"/>
      <c r="S162" s="263"/>
      <c r="T162" s="154"/>
      <c r="U162" s="242"/>
    </row>
    <row r="163" spans="1:21" x14ac:dyDescent="0.2">
      <c r="A163" s="44" t="s">
        <v>414</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3" t="s">
        <v>29</v>
      </c>
      <c r="T163" s="154"/>
      <c r="U163" s="242" t="s">
        <v>1372</v>
      </c>
    </row>
    <row r="164" spans="1:21" x14ac:dyDescent="0.2">
      <c r="A164" s="45"/>
      <c r="B164" s="45"/>
      <c r="C164" s="159"/>
      <c r="D164" s="152">
        <v>2019</v>
      </c>
      <c r="E164" s="153"/>
      <c r="F164" s="153">
        <v>313</v>
      </c>
      <c r="G164" s="153">
        <v>436</v>
      </c>
      <c r="H164" s="153">
        <v>465</v>
      </c>
      <c r="I164" s="153"/>
      <c r="J164" s="153"/>
      <c r="K164" s="153"/>
      <c r="L164" s="153"/>
      <c r="M164" s="153"/>
      <c r="N164" s="153"/>
      <c r="O164" s="153"/>
      <c r="P164" s="153"/>
      <c r="Q164" s="153"/>
      <c r="R164" s="130">
        <v>2019</v>
      </c>
      <c r="S164" s="263"/>
      <c r="T164" s="154"/>
      <c r="U164" s="242"/>
    </row>
    <row r="165" spans="1:21" ht="9.9499999999999993" customHeight="1" x14ac:dyDescent="0.2">
      <c r="A165" s="45"/>
      <c r="B165" s="45"/>
      <c r="C165" s="159"/>
      <c r="D165" s="152"/>
      <c r="E165" s="153"/>
      <c r="F165" s="153"/>
      <c r="G165" s="153"/>
      <c r="H165" s="153"/>
      <c r="I165" s="153"/>
      <c r="J165" s="153"/>
      <c r="K165" s="153"/>
      <c r="L165" s="153"/>
      <c r="M165" s="153"/>
      <c r="N165" s="153"/>
      <c r="O165" s="153"/>
      <c r="P165" s="153"/>
      <c r="Q165" s="153"/>
      <c r="R165" s="130"/>
      <c r="S165" s="263"/>
      <c r="T165" s="154"/>
      <c r="U165" s="242"/>
    </row>
    <row r="166" spans="1:21" ht="12.75" x14ac:dyDescent="0.2">
      <c r="A166" s="14" t="s">
        <v>996</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3" t="s">
        <v>466</v>
      </c>
      <c r="T166" s="154"/>
      <c r="U166" s="242" t="s">
        <v>1084</v>
      </c>
    </row>
    <row r="167" spans="1:21" x14ac:dyDescent="0.2">
      <c r="A167" s="137"/>
      <c r="B167" s="40"/>
      <c r="C167" s="151"/>
      <c r="D167" s="152">
        <v>2019</v>
      </c>
      <c r="E167" s="33"/>
      <c r="F167" s="157" t="s">
        <v>1673</v>
      </c>
      <c r="G167" s="158">
        <v>77.599999999999994</v>
      </c>
      <c r="H167" s="157">
        <v>86.7</v>
      </c>
      <c r="I167" s="157"/>
      <c r="J167" s="175"/>
      <c r="K167" s="157"/>
      <c r="L167" s="157"/>
      <c r="M167" s="158"/>
      <c r="N167" s="157"/>
      <c r="O167" s="157"/>
      <c r="P167" s="175"/>
      <c r="Q167" s="157"/>
      <c r="R167" s="130">
        <v>2019</v>
      </c>
      <c r="S167" s="263"/>
      <c r="T167" s="154"/>
      <c r="U167" s="242"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3"/>
      <c r="T168" s="154"/>
      <c r="U168" s="242"/>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3" t="s">
        <v>466</v>
      </c>
      <c r="T169" s="154"/>
      <c r="U169" s="242" t="s">
        <v>500</v>
      </c>
    </row>
    <row r="170" spans="1:21" x14ac:dyDescent="0.2">
      <c r="A170" s="44"/>
      <c r="B170" s="40"/>
      <c r="C170" s="151"/>
      <c r="D170" s="152">
        <v>2019</v>
      </c>
      <c r="E170" s="41"/>
      <c r="F170" s="158" t="s">
        <v>1674</v>
      </c>
      <c r="G170" s="157">
        <v>5.3</v>
      </c>
      <c r="H170" s="157">
        <v>5.7</v>
      </c>
      <c r="I170" s="157"/>
      <c r="J170" s="175"/>
      <c r="K170" s="157"/>
      <c r="L170" s="157"/>
      <c r="M170" s="157"/>
      <c r="N170" s="157"/>
      <c r="O170" s="157"/>
      <c r="P170" s="157"/>
      <c r="Q170" s="157"/>
      <c r="R170" s="130">
        <v>2019</v>
      </c>
      <c r="S170" s="263"/>
      <c r="T170" s="154"/>
      <c r="U170" s="242"/>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3"/>
      <c r="T171" s="154"/>
      <c r="U171" s="242"/>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x14ac:dyDescent="0.2">
      <c r="A173" s="44" t="s">
        <v>415</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3" t="s">
        <v>466</v>
      </c>
      <c r="T173" s="154"/>
      <c r="U173" s="242" t="s">
        <v>711</v>
      </c>
    </row>
    <row r="174" spans="1:21" x14ac:dyDescent="0.2">
      <c r="A174" s="44"/>
      <c r="B174" s="40"/>
      <c r="C174" s="151"/>
      <c r="D174" s="152">
        <v>2019</v>
      </c>
      <c r="E174" s="41"/>
      <c r="F174" s="157" t="s">
        <v>1675</v>
      </c>
      <c r="G174" s="157">
        <v>39.5</v>
      </c>
      <c r="H174" s="158">
        <v>44</v>
      </c>
      <c r="I174" s="157"/>
      <c r="J174" s="157"/>
      <c r="K174" s="157"/>
      <c r="L174" s="157"/>
      <c r="M174" s="157"/>
      <c r="N174" s="157"/>
      <c r="O174" s="158"/>
      <c r="P174" s="175"/>
      <c r="Q174" s="157"/>
      <c r="R174" s="130">
        <v>2019</v>
      </c>
      <c r="S174" s="263"/>
      <c r="T174" s="154"/>
      <c r="U174" s="242"/>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3"/>
      <c r="T175" s="154"/>
      <c r="U175" s="242"/>
    </row>
    <row r="176" spans="1:21" x14ac:dyDescent="0.2">
      <c r="A176" s="44" t="s">
        <v>416</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3" t="s">
        <v>466</v>
      </c>
      <c r="T176" s="154"/>
      <c r="U176" s="242" t="s">
        <v>712</v>
      </c>
    </row>
    <row r="177" spans="1:21" x14ac:dyDescent="0.2">
      <c r="A177" s="1"/>
      <c r="B177" s="1"/>
      <c r="C177" s="177"/>
      <c r="D177" s="152">
        <v>2019</v>
      </c>
      <c r="E177" s="41"/>
      <c r="F177" s="157">
        <v>14.1</v>
      </c>
      <c r="G177" s="157">
        <v>13.2</v>
      </c>
      <c r="H177" s="157">
        <v>14.6</v>
      </c>
      <c r="I177" s="157"/>
      <c r="J177" s="157"/>
      <c r="K177" s="157"/>
      <c r="L177" s="158"/>
      <c r="M177" s="157"/>
      <c r="N177" s="157"/>
      <c r="O177" s="157"/>
      <c r="P177" s="157"/>
      <c r="Q177" s="157"/>
      <c r="R177" s="130">
        <v>2019</v>
      </c>
      <c r="S177" s="263"/>
      <c r="T177" s="154"/>
      <c r="U177" s="242"/>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3"/>
      <c r="T178" s="154"/>
      <c r="U178" s="242"/>
    </row>
    <row r="179" spans="1:21" ht="12.75" x14ac:dyDescent="0.2">
      <c r="A179" s="14" t="s">
        <v>997</v>
      </c>
      <c r="B179" s="30" t="s">
        <v>25</v>
      </c>
      <c r="C179" s="166" t="s">
        <v>26</v>
      </c>
      <c r="D179" s="152">
        <v>2018</v>
      </c>
      <c r="E179" s="153">
        <v>2186</v>
      </c>
      <c r="F179" s="153">
        <v>204</v>
      </c>
      <c r="G179" s="287" t="s">
        <v>1665</v>
      </c>
      <c r="H179" s="157">
        <v>25.2</v>
      </c>
      <c r="I179" s="157">
        <v>37.200000000000003</v>
      </c>
      <c r="J179" s="157">
        <v>20.7</v>
      </c>
      <c r="K179" s="157">
        <v>14.2</v>
      </c>
      <c r="L179" s="287" t="s">
        <v>1665</v>
      </c>
      <c r="M179" s="158">
        <v>10</v>
      </c>
      <c r="N179" s="153">
        <v>275</v>
      </c>
      <c r="O179" s="153">
        <v>557</v>
      </c>
      <c r="P179" s="153">
        <v>526</v>
      </c>
      <c r="Q179" s="153">
        <v>517</v>
      </c>
      <c r="R179" s="130">
        <v>2018</v>
      </c>
      <c r="S179" s="263" t="s">
        <v>466</v>
      </c>
      <c r="T179" s="154"/>
      <c r="U179" s="242" t="s">
        <v>1085</v>
      </c>
    </row>
    <row r="180" spans="1:21" x14ac:dyDescent="0.2">
      <c r="A180" s="30"/>
      <c r="B180" s="30"/>
      <c r="C180" s="151"/>
      <c r="D180" s="152">
        <v>2019</v>
      </c>
      <c r="E180" s="153"/>
      <c r="F180" s="153">
        <v>123</v>
      </c>
      <c r="G180" s="287" t="s">
        <v>1665</v>
      </c>
      <c r="H180" s="157">
        <v>23.9</v>
      </c>
      <c r="I180" s="157"/>
      <c r="J180" s="157"/>
      <c r="K180" s="157"/>
      <c r="L180" s="158"/>
      <c r="M180" s="158"/>
      <c r="N180" s="153"/>
      <c r="O180" s="153"/>
      <c r="P180" s="153"/>
      <c r="Q180" s="153"/>
      <c r="R180" s="130">
        <v>2019</v>
      </c>
      <c r="S180" s="263"/>
      <c r="T180" s="154"/>
      <c r="U180" s="242"/>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3"/>
      <c r="T181" s="154"/>
      <c r="U181" s="242"/>
    </row>
    <row r="182" spans="1:21" x14ac:dyDescent="0.2">
      <c r="A182" s="44" t="s">
        <v>417</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3" t="s">
        <v>466</v>
      </c>
      <c r="T182" s="154"/>
      <c r="U182" s="242" t="s">
        <v>503</v>
      </c>
    </row>
    <row r="183" spans="1:21" x14ac:dyDescent="0.2">
      <c r="A183" s="137"/>
      <c r="B183" s="27"/>
      <c r="C183" s="151"/>
      <c r="D183" s="152">
        <v>2019</v>
      </c>
      <c r="E183" s="41"/>
      <c r="F183" s="158">
        <v>38.4</v>
      </c>
      <c r="G183" s="158">
        <v>36</v>
      </c>
      <c r="H183" s="157">
        <v>37.9</v>
      </c>
      <c r="I183" s="157"/>
      <c r="J183" s="157"/>
      <c r="K183" s="157"/>
      <c r="L183" s="157"/>
      <c r="M183" s="157"/>
      <c r="N183" s="157"/>
      <c r="O183" s="157"/>
      <c r="P183" s="157"/>
      <c r="Q183" s="157"/>
      <c r="R183" s="130">
        <v>2019</v>
      </c>
      <c r="S183" s="263"/>
      <c r="T183" s="154"/>
      <c r="U183" s="244"/>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3"/>
      <c r="T184" s="154"/>
      <c r="U184" s="242" t="s">
        <v>139</v>
      </c>
    </row>
    <row r="185" spans="1:21" x14ac:dyDescent="0.2">
      <c r="A185" s="44" t="s">
        <v>418</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3" t="s">
        <v>466</v>
      </c>
      <c r="T185" s="154"/>
      <c r="U185" s="242" t="s">
        <v>504</v>
      </c>
    </row>
    <row r="186" spans="1:21" x14ac:dyDescent="0.2">
      <c r="A186" s="44"/>
      <c r="B186" s="40"/>
      <c r="C186" s="151"/>
      <c r="D186" s="152">
        <v>2019</v>
      </c>
      <c r="E186" s="41"/>
      <c r="F186" s="157">
        <v>25.3</v>
      </c>
      <c r="G186" s="157">
        <v>23.9</v>
      </c>
      <c r="H186" s="158">
        <v>24.6</v>
      </c>
      <c r="I186" s="157"/>
      <c r="J186" s="157"/>
      <c r="K186" s="157"/>
      <c r="L186" s="157"/>
      <c r="M186" s="157"/>
      <c r="N186" s="157"/>
      <c r="O186" s="157"/>
      <c r="P186" s="157"/>
      <c r="Q186" s="157"/>
      <c r="R186" s="130">
        <v>2019</v>
      </c>
      <c r="S186" s="263"/>
      <c r="T186" s="154"/>
      <c r="U186" s="242"/>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3"/>
      <c r="T187" s="154"/>
      <c r="U187" s="242"/>
    </row>
    <row r="188" spans="1:21" x14ac:dyDescent="0.2">
      <c r="A188" s="44" t="s">
        <v>419</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3" t="s">
        <v>466</v>
      </c>
      <c r="T188" s="154"/>
      <c r="U188" s="242" t="s">
        <v>713</v>
      </c>
    </row>
    <row r="189" spans="1:21" x14ac:dyDescent="0.2">
      <c r="A189" s="49"/>
      <c r="B189" s="40"/>
      <c r="C189" s="151"/>
      <c r="D189" s="152">
        <v>2019</v>
      </c>
      <c r="E189" s="41"/>
      <c r="F189" s="157">
        <v>4.5999999999999996</v>
      </c>
      <c r="G189" s="158">
        <v>4.5</v>
      </c>
      <c r="H189" s="157">
        <v>5.4</v>
      </c>
      <c r="I189" s="157"/>
      <c r="J189" s="158"/>
      <c r="K189" s="157"/>
      <c r="L189" s="158"/>
      <c r="M189" s="157"/>
      <c r="N189" s="157"/>
      <c r="O189" s="157"/>
      <c r="P189" s="157"/>
      <c r="Q189" s="158"/>
      <c r="R189" s="130">
        <v>2019</v>
      </c>
      <c r="S189" s="263"/>
      <c r="T189" s="154"/>
      <c r="U189" s="242"/>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3"/>
      <c r="T190" s="154"/>
      <c r="U190" s="242"/>
    </row>
    <row r="191" spans="1:21" ht="12.75" x14ac:dyDescent="0.2">
      <c r="A191" s="40" t="s">
        <v>998</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3" t="s">
        <v>469</v>
      </c>
      <c r="T191" s="154"/>
      <c r="U191" s="242" t="s">
        <v>1086</v>
      </c>
    </row>
    <row r="192" spans="1:21" x14ac:dyDescent="0.2">
      <c r="A192" s="49"/>
      <c r="B192" s="40"/>
      <c r="C192" s="178"/>
      <c r="D192" s="152">
        <v>2019</v>
      </c>
      <c r="E192" s="41"/>
      <c r="F192" s="157">
        <v>13.9</v>
      </c>
      <c r="G192" s="158">
        <v>15.4</v>
      </c>
      <c r="H192" s="157">
        <v>23.7</v>
      </c>
      <c r="I192" s="158"/>
      <c r="J192" s="157"/>
      <c r="K192" s="157"/>
      <c r="L192" s="158"/>
      <c r="M192" s="157"/>
      <c r="N192" s="157"/>
      <c r="O192" s="157"/>
      <c r="P192" s="157"/>
      <c r="Q192" s="158"/>
      <c r="R192" s="130">
        <v>2019</v>
      </c>
      <c r="S192" s="263"/>
      <c r="T192" s="154"/>
      <c r="U192" s="242"/>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3"/>
      <c r="T193" s="154"/>
      <c r="U193" s="242"/>
    </row>
    <row r="194" spans="1:21" ht="12.75" x14ac:dyDescent="0.2">
      <c r="A194" s="162" t="s">
        <v>999</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3" t="s">
        <v>29</v>
      </c>
      <c r="T194" s="154"/>
      <c r="U194" s="242" t="s">
        <v>1432</v>
      </c>
    </row>
    <row r="195" spans="1:21" x14ac:dyDescent="0.2">
      <c r="A195" s="49"/>
      <c r="B195" s="40"/>
      <c r="C195" s="151"/>
      <c r="D195" s="152">
        <v>2019</v>
      </c>
      <c r="E195" s="153"/>
      <c r="F195" s="153">
        <v>795</v>
      </c>
      <c r="G195" s="153">
        <v>770</v>
      </c>
      <c r="H195" s="153">
        <v>797</v>
      </c>
      <c r="I195" s="153"/>
      <c r="J195" s="153"/>
      <c r="K195" s="153"/>
      <c r="L195" s="153"/>
      <c r="M195" s="153"/>
      <c r="N195" s="153"/>
      <c r="O195" s="153"/>
      <c r="P195" s="153"/>
      <c r="Q195" s="153"/>
      <c r="R195" s="130">
        <v>2019</v>
      </c>
      <c r="S195" s="263"/>
      <c r="T195" s="154"/>
      <c r="U195" s="242"/>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3"/>
      <c r="T196" s="154"/>
      <c r="U196" s="242"/>
    </row>
    <row r="197" spans="1:21" ht="12.75" x14ac:dyDescent="0.2">
      <c r="A197" s="162" t="s">
        <v>1000</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3" t="s">
        <v>29</v>
      </c>
      <c r="T197" s="154"/>
      <c r="U197" s="242" t="s">
        <v>1087</v>
      </c>
    </row>
    <row r="198" spans="1:21" x14ac:dyDescent="0.2">
      <c r="A198" s="179"/>
      <c r="B198" s="40"/>
      <c r="C198" s="151"/>
      <c r="D198" s="152">
        <v>2019</v>
      </c>
      <c r="E198" s="173"/>
      <c r="F198" s="173">
        <v>16493</v>
      </c>
      <c r="G198" s="173">
        <v>13635</v>
      </c>
      <c r="H198" s="173">
        <v>23696</v>
      </c>
      <c r="I198" s="173"/>
      <c r="J198" s="173"/>
      <c r="K198" s="173"/>
      <c r="L198" s="173"/>
      <c r="M198" s="173"/>
      <c r="N198" s="173"/>
      <c r="O198" s="173"/>
      <c r="P198" s="173"/>
      <c r="Q198" s="173"/>
      <c r="R198" s="130">
        <v>2019</v>
      </c>
      <c r="S198" s="263"/>
      <c r="T198" s="154"/>
      <c r="U198" s="242"/>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3"/>
      <c r="T199" s="154"/>
      <c r="U199" s="242"/>
    </row>
    <row r="200" spans="1:21" x14ac:dyDescent="0.2">
      <c r="A200" s="44" t="s">
        <v>420</v>
      </c>
      <c r="B200" s="40"/>
      <c r="C200" s="151" t="s">
        <v>29</v>
      </c>
      <c r="D200" s="152">
        <v>2018</v>
      </c>
      <c r="E200" s="296">
        <v>55004</v>
      </c>
      <c r="F200" s="173">
        <v>5587</v>
      </c>
      <c r="G200" s="173">
        <v>3518</v>
      </c>
      <c r="H200" s="173">
        <v>4799</v>
      </c>
      <c r="I200" s="173">
        <v>4345</v>
      </c>
      <c r="J200" s="173">
        <v>4598</v>
      </c>
      <c r="K200" s="173">
        <v>4818</v>
      </c>
      <c r="L200" s="173">
        <v>5068</v>
      </c>
      <c r="M200" s="173">
        <v>3863</v>
      </c>
      <c r="N200" s="173">
        <v>4110</v>
      </c>
      <c r="O200" s="173">
        <v>4752</v>
      </c>
      <c r="P200" s="173">
        <v>4912</v>
      </c>
      <c r="Q200" s="173">
        <v>4560</v>
      </c>
      <c r="R200" s="130">
        <v>2018</v>
      </c>
      <c r="S200" s="263" t="s">
        <v>29</v>
      </c>
      <c r="T200" s="154"/>
      <c r="U200" s="121" t="s">
        <v>714</v>
      </c>
    </row>
    <row r="201" spans="1:21" x14ac:dyDescent="0.2">
      <c r="A201" s="44"/>
      <c r="B201" s="40"/>
      <c r="C201" s="151"/>
      <c r="D201" s="152">
        <v>2019</v>
      </c>
      <c r="E201" s="296"/>
      <c r="F201" s="173">
        <v>4461</v>
      </c>
      <c r="G201" s="173">
        <v>4945</v>
      </c>
      <c r="H201" s="173">
        <v>4974</v>
      </c>
      <c r="I201" s="173"/>
      <c r="J201" s="173"/>
      <c r="K201" s="173"/>
      <c r="L201" s="173"/>
      <c r="M201" s="173"/>
      <c r="N201" s="173"/>
      <c r="O201" s="173"/>
      <c r="P201" s="173"/>
      <c r="Q201" s="173"/>
      <c r="R201" s="130">
        <v>2019</v>
      </c>
      <c r="S201" s="263"/>
      <c r="T201" s="154"/>
      <c r="U201" s="242"/>
    </row>
    <row r="202" spans="1:21" ht="9" customHeight="1" x14ac:dyDescent="0.2">
      <c r="A202" s="49"/>
      <c r="B202" s="40"/>
      <c r="C202" s="151"/>
      <c r="D202" s="152"/>
      <c r="E202" s="296"/>
      <c r="F202" s="175"/>
      <c r="G202" s="175"/>
      <c r="H202" s="175"/>
      <c r="I202" s="175"/>
      <c r="J202" s="175"/>
      <c r="K202" s="175"/>
      <c r="L202" s="175"/>
      <c r="M202" s="175"/>
      <c r="N202" s="175"/>
      <c r="O202" s="175"/>
      <c r="P202" s="175"/>
      <c r="Q202" s="175"/>
      <c r="R202" s="130"/>
      <c r="S202" s="263"/>
      <c r="T202" s="154"/>
      <c r="U202" s="242"/>
    </row>
    <row r="203" spans="1:21" x14ac:dyDescent="0.2">
      <c r="A203" s="44" t="s">
        <v>421</v>
      </c>
      <c r="B203" s="40"/>
      <c r="C203" s="151" t="s">
        <v>29</v>
      </c>
      <c r="D203" s="152">
        <v>2018</v>
      </c>
      <c r="E203" s="296">
        <v>39545</v>
      </c>
      <c r="F203" s="173">
        <v>3994</v>
      </c>
      <c r="G203" s="173">
        <v>2925</v>
      </c>
      <c r="H203" s="173">
        <v>3558</v>
      </c>
      <c r="I203" s="173">
        <v>3189</v>
      </c>
      <c r="J203" s="173">
        <v>3181</v>
      </c>
      <c r="K203" s="173">
        <v>3472</v>
      </c>
      <c r="L203" s="173">
        <v>2930</v>
      </c>
      <c r="M203" s="173">
        <v>2700</v>
      </c>
      <c r="N203" s="173">
        <v>3138</v>
      </c>
      <c r="O203" s="173">
        <v>3440</v>
      </c>
      <c r="P203" s="173">
        <v>3727</v>
      </c>
      <c r="Q203" s="173">
        <v>3352</v>
      </c>
      <c r="R203" s="130">
        <v>2018</v>
      </c>
      <c r="S203" s="263" t="s">
        <v>29</v>
      </c>
      <c r="T203" s="154"/>
      <c r="U203" s="121" t="s">
        <v>506</v>
      </c>
    </row>
    <row r="204" spans="1:21" x14ac:dyDescent="0.2">
      <c r="A204" s="49"/>
      <c r="B204" s="40"/>
      <c r="C204" s="151"/>
      <c r="D204" s="152">
        <v>2019</v>
      </c>
      <c r="E204" s="296"/>
      <c r="F204" s="173">
        <v>3850</v>
      </c>
      <c r="G204" s="173">
        <v>3913</v>
      </c>
      <c r="H204" s="173" t="s">
        <v>1676</v>
      </c>
      <c r="I204" s="173"/>
      <c r="J204" s="173"/>
      <c r="K204" s="173"/>
      <c r="L204" s="173"/>
      <c r="M204" s="173"/>
      <c r="N204" s="173"/>
      <c r="O204" s="173"/>
      <c r="P204" s="173"/>
      <c r="Q204" s="173"/>
      <c r="R204" s="130">
        <v>2019</v>
      </c>
      <c r="S204" s="263"/>
      <c r="T204" s="154"/>
      <c r="U204" s="242"/>
    </row>
    <row r="205" spans="1:21" ht="9" customHeight="1" x14ac:dyDescent="0.2">
      <c r="A205" s="49"/>
      <c r="B205" s="40"/>
      <c r="C205" s="151"/>
      <c r="D205" s="152"/>
      <c r="E205" s="296"/>
      <c r="F205" s="175"/>
      <c r="G205" s="175"/>
      <c r="H205" s="175"/>
      <c r="I205" s="175"/>
      <c r="J205" s="175"/>
      <c r="K205" s="175"/>
      <c r="L205" s="175"/>
      <c r="M205" s="175"/>
      <c r="N205" s="175"/>
      <c r="O205" s="175"/>
      <c r="P205" s="175"/>
      <c r="Q205" s="175"/>
      <c r="R205" s="130"/>
      <c r="S205" s="263"/>
      <c r="T205" s="154"/>
      <c r="U205" s="242"/>
    </row>
    <row r="206" spans="1:21" x14ac:dyDescent="0.2">
      <c r="A206" s="44" t="s">
        <v>224</v>
      </c>
      <c r="B206" s="40"/>
      <c r="C206" s="151" t="s">
        <v>29</v>
      </c>
      <c r="D206" s="152">
        <v>2018</v>
      </c>
      <c r="E206" s="296">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3" t="s">
        <v>29</v>
      </c>
      <c r="T206" s="154"/>
      <c r="U206" s="121" t="s">
        <v>1373</v>
      </c>
    </row>
    <row r="207" spans="1:21" x14ac:dyDescent="0.2">
      <c r="A207" s="49"/>
      <c r="B207" s="40"/>
      <c r="C207" s="151"/>
      <c r="D207" s="152">
        <v>2019</v>
      </c>
      <c r="E207" s="298"/>
      <c r="F207" s="173">
        <v>7367</v>
      </c>
      <c r="G207" s="173">
        <v>6470</v>
      </c>
      <c r="H207" s="173">
        <v>6587</v>
      </c>
      <c r="I207" s="173"/>
      <c r="J207" s="173"/>
      <c r="K207" s="173"/>
      <c r="L207" s="173"/>
      <c r="M207" s="173"/>
      <c r="N207" s="173"/>
      <c r="O207" s="173"/>
      <c r="P207" s="173"/>
      <c r="Q207" s="173"/>
      <c r="R207" s="130">
        <v>2019</v>
      </c>
      <c r="S207" s="263"/>
      <c r="T207" s="154"/>
      <c r="U207" s="242"/>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3"/>
      <c r="T208" s="154"/>
      <c r="U208" s="242"/>
    </row>
    <row r="209" spans="1:21" x14ac:dyDescent="0.2">
      <c r="A209" s="44" t="s">
        <v>422</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3" t="s">
        <v>466</v>
      </c>
      <c r="T209" s="154"/>
      <c r="U209" s="242" t="s">
        <v>507</v>
      </c>
    </row>
    <row r="210" spans="1:21" x14ac:dyDescent="0.2">
      <c r="A210" s="44"/>
      <c r="B210" s="40"/>
      <c r="C210" s="151"/>
      <c r="D210" s="152">
        <v>2019</v>
      </c>
      <c r="E210" s="173"/>
      <c r="F210" s="173">
        <v>832</v>
      </c>
      <c r="G210" s="173">
        <v>738</v>
      </c>
      <c r="H210" s="173">
        <v>851</v>
      </c>
      <c r="I210" s="173"/>
      <c r="J210" s="173"/>
      <c r="K210" s="173"/>
      <c r="L210" s="173"/>
      <c r="M210" s="173"/>
      <c r="N210" s="173"/>
      <c r="O210" s="173"/>
      <c r="P210" s="173"/>
      <c r="Q210" s="173"/>
      <c r="R210" s="130">
        <v>2019</v>
      </c>
      <c r="S210" s="263"/>
      <c r="T210" s="154"/>
      <c r="U210" s="242"/>
    </row>
    <row r="211" spans="1:21" ht="9" customHeight="1" x14ac:dyDescent="0.2">
      <c r="A211" s="44"/>
      <c r="B211" s="40"/>
      <c r="C211" s="151"/>
      <c r="D211" s="152"/>
      <c r="E211" s="173"/>
      <c r="F211" s="295"/>
      <c r="G211" s="163"/>
      <c r="H211" s="295"/>
      <c r="I211" s="163"/>
      <c r="J211" s="295"/>
      <c r="K211" s="163"/>
      <c r="L211" s="295"/>
      <c r="M211" s="163"/>
      <c r="N211" s="295"/>
      <c r="O211" s="163"/>
      <c r="P211" s="163"/>
      <c r="Q211" s="295"/>
      <c r="R211" s="130"/>
      <c r="S211" s="263"/>
      <c r="T211" s="154"/>
      <c r="U211" s="242"/>
    </row>
    <row r="212" spans="1:21" x14ac:dyDescent="0.2">
      <c r="A212" s="44" t="s">
        <v>225</v>
      </c>
      <c r="B212" s="40"/>
      <c r="C212" s="166" t="s">
        <v>26</v>
      </c>
      <c r="D212" s="152">
        <v>2018</v>
      </c>
      <c r="E212" s="163">
        <v>669</v>
      </c>
      <c r="F212" s="291">
        <v>58.2</v>
      </c>
      <c r="G212" s="175">
        <v>56.5</v>
      </c>
      <c r="H212" s="175">
        <v>57.4</v>
      </c>
      <c r="I212" s="291">
        <v>52</v>
      </c>
      <c r="J212" s="175">
        <v>54.8</v>
      </c>
      <c r="K212" s="291">
        <v>50.6</v>
      </c>
      <c r="L212" s="175">
        <v>52.2</v>
      </c>
      <c r="M212" s="291">
        <v>47.8</v>
      </c>
      <c r="N212" s="175">
        <v>51.5</v>
      </c>
      <c r="O212" s="291">
        <v>63.4</v>
      </c>
      <c r="P212" s="291">
        <v>59.1</v>
      </c>
      <c r="Q212" s="291">
        <v>66.099999999999994</v>
      </c>
      <c r="R212" s="292">
        <v>2018</v>
      </c>
      <c r="S212" s="263" t="s">
        <v>466</v>
      </c>
      <c r="T212" s="154"/>
      <c r="U212" s="242" t="s">
        <v>715</v>
      </c>
    </row>
    <row r="213" spans="1:21" x14ac:dyDescent="0.2">
      <c r="A213" s="49"/>
      <c r="B213" s="40"/>
      <c r="C213" s="151"/>
      <c r="D213" s="152">
        <v>2019</v>
      </c>
      <c r="E213" s="295"/>
      <c r="F213" s="175">
        <v>55.9</v>
      </c>
      <c r="G213" s="175">
        <v>58.2</v>
      </c>
      <c r="H213" s="175">
        <v>58.8</v>
      </c>
      <c r="I213" s="291"/>
      <c r="J213" s="175"/>
      <c r="K213" s="175"/>
      <c r="L213" s="175"/>
      <c r="M213" s="175"/>
      <c r="N213" s="175"/>
      <c r="O213" s="175"/>
      <c r="P213" s="175"/>
      <c r="Q213" s="175"/>
      <c r="R213" s="130">
        <v>2019</v>
      </c>
      <c r="S213" s="263"/>
      <c r="T213" s="154"/>
      <c r="U213" s="242"/>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5"/>
      <c r="T214" s="154"/>
      <c r="U214" s="242"/>
    </row>
    <row r="215" spans="1:21" ht="33.950000000000003" customHeight="1" x14ac:dyDescent="0.2">
      <c r="A215" s="419" t="s">
        <v>1001</v>
      </c>
      <c r="B215" s="419"/>
      <c r="C215" s="419"/>
      <c r="D215" s="419"/>
      <c r="E215" s="419"/>
      <c r="F215" s="419"/>
      <c r="G215" s="419"/>
      <c r="H215" s="419"/>
      <c r="I215" s="419"/>
      <c r="J215" s="419"/>
      <c r="K215" s="419"/>
      <c r="L215" s="408" t="s">
        <v>1002</v>
      </c>
      <c r="M215" s="408"/>
      <c r="N215" s="408"/>
      <c r="O215" s="408"/>
      <c r="P215" s="408"/>
      <c r="Q215" s="408"/>
      <c r="R215" s="408"/>
      <c r="S215" s="408"/>
      <c r="T215" s="408"/>
      <c r="U215" s="408"/>
    </row>
    <row r="216" spans="1:21" ht="12.75" x14ac:dyDescent="0.2">
      <c r="A216" s="116" t="s">
        <v>1507</v>
      </c>
      <c r="B216" s="1"/>
      <c r="C216" s="134"/>
      <c r="D216" s="135"/>
      <c r="E216" s="14"/>
      <c r="F216" s="14"/>
      <c r="G216" s="14"/>
      <c r="H216" s="14"/>
      <c r="I216" s="14"/>
      <c r="J216" s="14"/>
      <c r="K216" s="14"/>
      <c r="L216" s="14"/>
      <c r="M216" s="14"/>
      <c r="N216" s="14"/>
      <c r="O216" s="14"/>
      <c r="P216" s="1"/>
      <c r="Q216" s="1"/>
      <c r="R216" s="252"/>
      <c r="S216" s="252"/>
      <c r="T216" s="136"/>
      <c r="U216" s="242"/>
    </row>
    <row r="217" spans="1:21" ht="12.75" x14ac:dyDescent="0.2">
      <c r="A217" s="228" t="s">
        <v>1508</v>
      </c>
      <c r="B217" s="28"/>
      <c r="D217" s="79"/>
      <c r="E217" s="1"/>
      <c r="F217" s="1"/>
      <c r="G217" s="1"/>
      <c r="H217" s="1"/>
      <c r="I217" s="1"/>
      <c r="J217" s="1"/>
      <c r="K217" s="1"/>
      <c r="L217" s="1"/>
      <c r="M217" s="1"/>
      <c r="N217" s="1"/>
      <c r="O217" s="1"/>
      <c r="P217" s="1"/>
      <c r="Q217" s="1"/>
      <c r="R217" s="131"/>
      <c r="U217" s="242"/>
    </row>
    <row r="218" spans="1:21" ht="11.25" customHeight="1" x14ac:dyDescent="0.2">
      <c r="A218" s="381" t="s">
        <v>90</v>
      </c>
      <c r="B218" s="140"/>
      <c r="C218" s="388" t="s">
        <v>217</v>
      </c>
      <c r="D218" s="382" t="s">
        <v>249</v>
      </c>
      <c r="E218" s="417" t="s">
        <v>161</v>
      </c>
      <c r="F218" s="381"/>
      <c r="G218" s="381"/>
      <c r="H218" s="381"/>
      <c r="I218" s="381"/>
      <c r="J218" s="381"/>
      <c r="K218" s="381"/>
      <c r="L218" s="390" t="s">
        <v>162</v>
      </c>
      <c r="M218" s="390"/>
      <c r="N218" s="390"/>
      <c r="O218" s="390"/>
      <c r="P218" s="390"/>
      <c r="Q218" s="412"/>
      <c r="R218" s="409" t="s">
        <v>250</v>
      </c>
      <c r="S218" s="409" t="s">
        <v>218</v>
      </c>
      <c r="T218" s="141"/>
      <c r="U218" s="390" t="s">
        <v>1081</v>
      </c>
    </row>
    <row r="219" spans="1:21" x14ac:dyDescent="0.2">
      <c r="A219" s="383"/>
      <c r="B219" s="142"/>
      <c r="C219" s="389"/>
      <c r="D219" s="384"/>
      <c r="E219" s="418"/>
      <c r="F219" s="385"/>
      <c r="G219" s="385"/>
      <c r="H219" s="385"/>
      <c r="I219" s="385"/>
      <c r="J219" s="385"/>
      <c r="K219" s="385"/>
      <c r="L219" s="392"/>
      <c r="M219" s="392"/>
      <c r="N219" s="392"/>
      <c r="O219" s="392"/>
      <c r="P219" s="392"/>
      <c r="Q219" s="413"/>
      <c r="R219" s="410"/>
      <c r="S219" s="410"/>
      <c r="T219" s="143"/>
      <c r="U219" s="391"/>
    </row>
    <row r="220" spans="1:21" x14ac:dyDescent="0.2">
      <c r="A220" s="385"/>
      <c r="B220" s="144"/>
      <c r="C220" s="415"/>
      <c r="D220" s="386"/>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11"/>
      <c r="S220" s="411"/>
      <c r="T220" s="146"/>
      <c r="U220" s="392"/>
    </row>
    <row r="221" spans="1:21" ht="9.9499999999999993" customHeight="1" x14ac:dyDescent="0.2">
      <c r="A221" s="44"/>
      <c r="B221" s="40"/>
      <c r="C221" s="149"/>
      <c r="D221" s="78"/>
      <c r="E221" s="14"/>
      <c r="F221" s="168"/>
      <c r="G221" s="168"/>
      <c r="H221" s="168"/>
      <c r="I221" s="168"/>
      <c r="J221" s="168"/>
      <c r="K221" s="168"/>
      <c r="L221" s="168"/>
      <c r="M221" s="168"/>
      <c r="N221" s="168"/>
      <c r="O221" s="168"/>
      <c r="P221" s="168"/>
      <c r="Q221" s="168"/>
      <c r="R221" s="130"/>
      <c r="S221" s="255"/>
      <c r="T221" s="154"/>
      <c r="U221" s="242"/>
    </row>
    <row r="222" spans="1:21" x14ac:dyDescent="0.2">
      <c r="A222" s="414" t="s">
        <v>180</v>
      </c>
      <c r="B222" s="414"/>
      <c r="C222" s="414"/>
      <c r="D222" s="414"/>
      <c r="E222" s="414"/>
      <c r="F222" s="414"/>
      <c r="G222" s="414"/>
      <c r="H222" s="414"/>
      <c r="I222" s="414"/>
      <c r="J222" s="414"/>
      <c r="K222" s="414"/>
      <c r="L222" s="416" t="s">
        <v>192</v>
      </c>
      <c r="M222" s="416"/>
      <c r="N222" s="416"/>
      <c r="O222" s="416"/>
      <c r="P222" s="416"/>
      <c r="Q222" s="416"/>
      <c r="R222" s="416"/>
      <c r="S222" s="416"/>
      <c r="T222" s="416"/>
      <c r="U222" s="239"/>
    </row>
    <row r="223" spans="1:21" ht="9.9499999999999993" customHeight="1" x14ac:dyDescent="0.2">
      <c r="A223" s="40"/>
      <c r="B223" s="40"/>
      <c r="C223" s="149"/>
      <c r="D223" s="132"/>
      <c r="E223" s="60"/>
      <c r="F223" s="60"/>
      <c r="G223" s="60"/>
      <c r="H223" s="60"/>
      <c r="I223" s="60"/>
      <c r="J223" s="60"/>
      <c r="K223" s="60"/>
      <c r="L223" s="60"/>
      <c r="M223" s="60"/>
      <c r="N223" s="60"/>
      <c r="O223" s="39"/>
      <c r="P223" s="39"/>
      <c r="Q223" s="1"/>
      <c r="R223" s="254"/>
      <c r="S223" s="254"/>
      <c r="T223" s="150"/>
      <c r="U223" s="242"/>
    </row>
    <row r="224" spans="1:21" ht="12.75" x14ac:dyDescent="0.2">
      <c r="A224" s="30" t="s">
        <v>1003</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73.900000000000006</v>
      </c>
      <c r="R224" s="130">
        <v>2018</v>
      </c>
      <c r="S224" s="263" t="s">
        <v>468</v>
      </c>
      <c r="T224" s="154"/>
      <c r="U224" s="242" t="s">
        <v>1088</v>
      </c>
    </row>
    <row r="225" spans="1:21" x14ac:dyDescent="0.2">
      <c r="A225" s="1"/>
      <c r="B225" s="45"/>
      <c r="C225" s="159"/>
      <c r="D225" s="152">
        <v>2019</v>
      </c>
      <c r="E225" s="180"/>
      <c r="F225" s="157">
        <v>78.7</v>
      </c>
      <c r="G225" s="157">
        <v>66.900000000000006</v>
      </c>
      <c r="H225" s="158">
        <v>99.4</v>
      </c>
      <c r="I225" s="157"/>
      <c r="J225" s="157"/>
      <c r="K225" s="157"/>
      <c r="L225" s="157"/>
      <c r="M225" s="157"/>
      <c r="N225" s="157"/>
      <c r="O225" s="157"/>
      <c r="P225" s="157"/>
      <c r="Q225" s="157"/>
      <c r="R225" s="130">
        <v>2019</v>
      </c>
      <c r="S225" s="263"/>
      <c r="T225" s="154"/>
      <c r="U225" s="242"/>
    </row>
    <row r="226" spans="1:21" ht="9.9499999999999993" customHeight="1" x14ac:dyDescent="0.2">
      <c r="A226" s="1"/>
      <c r="B226" s="45"/>
      <c r="C226" s="159"/>
      <c r="D226" s="152"/>
      <c r="E226" s="180"/>
      <c r="F226" s="157"/>
      <c r="G226" s="157"/>
      <c r="H226" s="157"/>
      <c r="I226" s="157"/>
      <c r="J226" s="157"/>
      <c r="K226" s="157"/>
      <c r="L226" s="157"/>
      <c r="M226" s="157"/>
      <c r="N226" s="157"/>
      <c r="O226" s="157"/>
      <c r="P226" s="157"/>
      <c r="Q226" s="157"/>
      <c r="R226" s="130"/>
      <c r="S226" s="263"/>
      <c r="T226" s="154"/>
      <c r="U226" s="242"/>
    </row>
    <row r="227" spans="1:21" x14ac:dyDescent="0.2">
      <c r="A227" s="44" t="s">
        <v>226</v>
      </c>
      <c r="B227" s="49" t="s">
        <v>25</v>
      </c>
      <c r="C227" s="151" t="s">
        <v>30</v>
      </c>
      <c r="D227" s="152">
        <v>2018</v>
      </c>
      <c r="E227" s="153">
        <v>713</v>
      </c>
      <c r="F227" s="157">
        <v>56.6</v>
      </c>
      <c r="G227" s="158">
        <v>27.8</v>
      </c>
      <c r="H227" s="157">
        <v>51.1</v>
      </c>
      <c r="I227" s="157">
        <v>49.8</v>
      </c>
      <c r="J227" s="157">
        <v>53.9</v>
      </c>
      <c r="K227" s="157">
        <v>61.4</v>
      </c>
      <c r="L227" s="158">
        <v>66.3</v>
      </c>
      <c r="M227" s="157">
        <v>63.1</v>
      </c>
      <c r="N227" s="157">
        <v>51.4</v>
      </c>
      <c r="O227" s="157">
        <v>76.3</v>
      </c>
      <c r="P227" s="157">
        <v>83.7</v>
      </c>
      <c r="Q227" s="157">
        <v>71.900000000000006</v>
      </c>
      <c r="R227" s="130">
        <v>2018</v>
      </c>
      <c r="S227" s="263" t="s">
        <v>468</v>
      </c>
      <c r="T227" s="154"/>
      <c r="U227" s="242" t="s">
        <v>509</v>
      </c>
    </row>
    <row r="228" spans="1:21" x14ac:dyDescent="0.2">
      <c r="A228" s="49"/>
      <c r="B228" s="49"/>
      <c r="C228" s="166"/>
      <c r="D228" s="152">
        <v>2019</v>
      </c>
      <c r="E228" s="180"/>
      <c r="F228" s="157">
        <v>57.3</v>
      </c>
      <c r="G228" s="158">
        <v>45.5</v>
      </c>
      <c r="H228" s="157">
        <v>39.1</v>
      </c>
      <c r="I228" s="157"/>
      <c r="J228" s="157"/>
      <c r="K228" s="157"/>
      <c r="L228" s="158"/>
      <c r="M228" s="157"/>
      <c r="N228" s="157"/>
      <c r="O228" s="157"/>
      <c r="P228" s="157"/>
      <c r="Q228" s="157"/>
      <c r="R228" s="130">
        <v>2019</v>
      </c>
      <c r="S228" s="263"/>
      <c r="T228" s="154"/>
      <c r="U228" s="242"/>
    </row>
    <row r="229" spans="1:21" ht="9.9499999999999993" customHeight="1" x14ac:dyDescent="0.2">
      <c r="A229" s="49"/>
      <c r="B229" s="49"/>
      <c r="C229" s="166"/>
      <c r="D229" s="152"/>
      <c r="E229" s="180"/>
      <c r="F229" s="46"/>
      <c r="G229" s="46"/>
      <c r="H229" s="46"/>
      <c r="I229" s="46"/>
      <c r="J229" s="46"/>
      <c r="K229" s="46"/>
      <c r="L229" s="46"/>
      <c r="M229" s="46"/>
      <c r="N229" s="46"/>
      <c r="O229" s="41"/>
      <c r="P229" s="41"/>
      <c r="Q229" s="43"/>
      <c r="R229" s="130"/>
      <c r="S229" s="263"/>
      <c r="T229" s="154"/>
      <c r="U229" s="242"/>
    </row>
    <row r="230" spans="1:21" ht="12.75" x14ac:dyDescent="0.2">
      <c r="A230" s="30" t="s">
        <v>1004</v>
      </c>
      <c r="B230" s="30" t="s">
        <v>25</v>
      </c>
      <c r="C230" s="151" t="s">
        <v>30</v>
      </c>
      <c r="D230" s="152">
        <v>2018</v>
      </c>
      <c r="E230" s="153">
        <v>40927</v>
      </c>
      <c r="F230" s="153">
        <v>2815</v>
      </c>
      <c r="G230" s="153">
        <v>2570</v>
      </c>
      <c r="H230" s="153">
        <v>3165</v>
      </c>
      <c r="I230" s="153">
        <v>3635</v>
      </c>
      <c r="J230" s="153">
        <v>4265</v>
      </c>
      <c r="K230" s="153">
        <v>4415</v>
      </c>
      <c r="L230" s="153">
        <v>4207</v>
      </c>
      <c r="M230" s="153">
        <v>4066</v>
      </c>
      <c r="N230" s="153">
        <v>3168</v>
      </c>
      <c r="O230" s="153">
        <v>3082</v>
      </c>
      <c r="P230" s="153">
        <v>2839</v>
      </c>
      <c r="Q230" s="153">
        <v>2700</v>
      </c>
      <c r="R230" s="130">
        <v>2018</v>
      </c>
      <c r="S230" s="263" t="s">
        <v>468</v>
      </c>
      <c r="T230" s="154"/>
      <c r="U230" s="245" t="s">
        <v>1089</v>
      </c>
    </row>
    <row r="231" spans="1:21" x14ac:dyDescent="0.2">
      <c r="A231" s="30"/>
      <c r="B231" s="30"/>
      <c r="C231" s="151"/>
      <c r="D231" s="152">
        <v>2019</v>
      </c>
      <c r="E231" s="180"/>
      <c r="F231" s="153">
        <v>2868</v>
      </c>
      <c r="G231" s="153">
        <v>2348</v>
      </c>
      <c r="H231" s="153">
        <v>3236</v>
      </c>
      <c r="I231" s="153"/>
      <c r="J231" s="153"/>
      <c r="K231" s="153"/>
      <c r="L231" s="153"/>
      <c r="M231" s="153"/>
      <c r="N231" s="153"/>
      <c r="O231" s="153"/>
      <c r="P231" s="153"/>
      <c r="Q231" s="153"/>
      <c r="R231" s="130">
        <v>2019</v>
      </c>
      <c r="S231" s="263"/>
      <c r="T231" s="154"/>
      <c r="U231" s="242"/>
    </row>
    <row r="232" spans="1:21" ht="9.9499999999999993" customHeight="1" x14ac:dyDescent="0.2">
      <c r="A232" s="30"/>
      <c r="B232" s="30"/>
      <c r="C232" s="151"/>
      <c r="D232" s="152"/>
      <c r="E232" s="180"/>
      <c r="F232" s="153"/>
      <c r="G232" s="153"/>
      <c r="H232" s="153"/>
      <c r="I232" s="153"/>
      <c r="J232" s="153"/>
      <c r="K232" s="153"/>
      <c r="L232" s="153"/>
      <c r="M232" s="153"/>
      <c r="N232" s="153"/>
      <c r="O232" s="153"/>
      <c r="P232" s="153"/>
      <c r="Q232" s="153"/>
      <c r="R232" s="130"/>
      <c r="S232" s="263"/>
      <c r="T232" s="154"/>
      <c r="U232" s="242"/>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4"/>
      <c r="S233" s="264"/>
      <c r="T233" s="150"/>
      <c r="U233" s="242" t="s">
        <v>510</v>
      </c>
    </row>
    <row r="234" spans="1:21" x14ac:dyDescent="0.2">
      <c r="A234" s="44" t="s">
        <v>442</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3" t="s">
        <v>468</v>
      </c>
      <c r="T234" s="154"/>
      <c r="U234" s="242" t="s">
        <v>1374</v>
      </c>
    </row>
    <row r="235" spans="1:21" x14ac:dyDescent="0.2">
      <c r="A235" s="30"/>
      <c r="B235" s="30"/>
      <c r="C235" s="151"/>
      <c r="D235" s="152">
        <v>2019</v>
      </c>
      <c r="E235" s="180"/>
      <c r="F235" s="153">
        <v>3335</v>
      </c>
      <c r="G235" s="153">
        <v>3392</v>
      </c>
      <c r="H235" s="153">
        <v>4045</v>
      </c>
      <c r="I235" s="173"/>
      <c r="J235" s="153"/>
      <c r="K235" s="153"/>
      <c r="L235" s="153"/>
      <c r="M235" s="153"/>
      <c r="N235" s="153"/>
      <c r="O235" s="153"/>
      <c r="P235" s="153"/>
      <c r="Q235" s="153"/>
      <c r="R235" s="130">
        <v>2019</v>
      </c>
      <c r="S235" s="263"/>
      <c r="T235" s="154"/>
      <c r="U235" s="242"/>
    </row>
    <row r="236" spans="1:21" ht="9.9499999999999993" customHeight="1" x14ac:dyDescent="0.2">
      <c r="A236" s="30"/>
      <c r="B236" s="30"/>
      <c r="C236" s="151"/>
      <c r="D236" s="152"/>
      <c r="E236" s="180"/>
      <c r="F236" s="153"/>
      <c r="G236" s="153"/>
      <c r="H236" s="153"/>
      <c r="I236" s="153"/>
      <c r="J236" s="153"/>
      <c r="K236" s="153"/>
      <c r="L236" s="153"/>
      <c r="M236" s="153"/>
      <c r="N236" s="153"/>
      <c r="O236" s="153"/>
      <c r="P236" s="153"/>
      <c r="Q236" s="153"/>
      <c r="R236" s="130"/>
      <c r="S236" s="263"/>
      <c r="T236" s="154"/>
      <c r="U236" s="242"/>
    </row>
    <row r="237" spans="1:21" x14ac:dyDescent="0.2">
      <c r="A237" s="171" t="s">
        <v>1154</v>
      </c>
      <c r="B237" s="30"/>
      <c r="C237" s="151"/>
      <c r="D237" s="156"/>
      <c r="E237" s="180"/>
      <c r="F237" s="153"/>
      <c r="G237" s="153"/>
      <c r="H237" s="153"/>
      <c r="I237" s="153"/>
      <c r="J237" s="153"/>
      <c r="K237" s="153"/>
      <c r="L237" s="153"/>
      <c r="M237" s="153"/>
      <c r="N237" s="153"/>
      <c r="O237" s="153"/>
      <c r="P237" s="153"/>
      <c r="Q237" s="153"/>
      <c r="R237" s="254"/>
      <c r="S237" s="264"/>
      <c r="T237" s="150"/>
      <c r="U237" s="242" t="s">
        <v>511</v>
      </c>
    </row>
    <row r="238" spans="1:21" x14ac:dyDescent="0.2">
      <c r="A238" s="30" t="s">
        <v>443</v>
      </c>
      <c r="B238" s="30"/>
      <c r="C238" s="151"/>
      <c r="D238" s="156"/>
      <c r="E238" s="180"/>
      <c r="F238" s="153"/>
      <c r="G238" s="153"/>
      <c r="H238" s="153"/>
      <c r="I238" s="153"/>
      <c r="J238" s="153"/>
      <c r="K238" s="153"/>
      <c r="L238" s="153"/>
      <c r="M238" s="153"/>
      <c r="N238" s="153"/>
      <c r="O238" s="153"/>
      <c r="P238" s="153"/>
      <c r="Q238" s="153"/>
      <c r="R238" s="254"/>
      <c r="S238" s="264"/>
      <c r="T238" s="150"/>
      <c r="U238" s="242" t="s">
        <v>512</v>
      </c>
    </row>
    <row r="239" spans="1:21" x14ac:dyDescent="0.2">
      <c r="A239" s="44" t="s">
        <v>444</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3" t="s">
        <v>468</v>
      </c>
      <c r="T239" s="154"/>
      <c r="U239" s="242" t="s">
        <v>716</v>
      </c>
    </row>
    <row r="240" spans="1:21" x14ac:dyDescent="0.2">
      <c r="A240" s="45"/>
      <c r="B240" s="45"/>
      <c r="C240" s="159"/>
      <c r="D240" s="152">
        <v>2019</v>
      </c>
      <c r="E240" s="180"/>
      <c r="F240" s="153">
        <v>2668</v>
      </c>
      <c r="G240" s="153">
        <v>2203</v>
      </c>
      <c r="H240" s="153">
        <v>2884</v>
      </c>
      <c r="I240" s="153"/>
      <c r="J240" s="153"/>
      <c r="K240" s="153"/>
      <c r="L240" s="153"/>
      <c r="M240" s="153"/>
      <c r="N240" s="153"/>
      <c r="O240" s="153"/>
      <c r="P240" s="153"/>
      <c r="Q240" s="153"/>
      <c r="R240" s="130">
        <v>2019</v>
      </c>
      <c r="S240" s="263"/>
      <c r="T240" s="154"/>
      <c r="U240" s="242"/>
    </row>
    <row r="241" spans="1:21" ht="9.9499999999999993" customHeight="1" x14ac:dyDescent="0.2">
      <c r="A241" s="45"/>
      <c r="B241" s="45"/>
      <c r="D241" s="78"/>
      <c r="E241" s="60"/>
      <c r="F241" s="60"/>
      <c r="G241" s="60"/>
      <c r="H241" s="60"/>
      <c r="I241" s="60"/>
      <c r="J241" s="60"/>
      <c r="K241" s="60"/>
      <c r="L241" s="60"/>
      <c r="M241" s="60"/>
      <c r="N241" s="60"/>
      <c r="O241" s="39"/>
      <c r="P241" s="39"/>
      <c r="Q241" s="1"/>
      <c r="R241" s="130"/>
      <c r="S241" s="255"/>
      <c r="T241" s="154"/>
      <c r="U241" s="242"/>
    </row>
    <row r="242" spans="1:21" x14ac:dyDescent="0.2">
      <c r="A242" s="414" t="s">
        <v>72</v>
      </c>
      <c r="B242" s="414"/>
      <c r="C242" s="414"/>
      <c r="D242" s="414"/>
      <c r="E242" s="414"/>
      <c r="F242" s="414"/>
      <c r="G242" s="414"/>
      <c r="H242" s="414"/>
      <c r="I242" s="414"/>
      <c r="J242" s="414"/>
      <c r="K242" s="414"/>
      <c r="L242" s="416" t="s">
        <v>7</v>
      </c>
      <c r="M242" s="416"/>
      <c r="N242" s="416"/>
      <c r="O242" s="416"/>
      <c r="P242" s="416"/>
      <c r="Q242" s="416"/>
      <c r="R242" s="416"/>
      <c r="S242" s="416"/>
      <c r="T242" s="416"/>
      <c r="U242" s="239"/>
    </row>
    <row r="243" spans="1:21" ht="9.9499999999999993" customHeight="1" x14ac:dyDescent="0.2">
      <c r="A243" s="30"/>
      <c r="B243" s="64"/>
      <c r="C243" s="149"/>
      <c r="D243" s="132"/>
      <c r="E243" s="60"/>
      <c r="F243" s="60"/>
      <c r="G243" s="60"/>
      <c r="H243" s="60"/>
      <c r="I243" s="60"/>
      <c r="J243" s="60"/>
      <c r="K243" s="60"/>
      <c r="L243" s="60"/>
      <c r="M243" s="60"/>
      <c r="N243" s="60"/>
      <c r="O243" s="39"/>
      <c r="P243" s="39"/>
      <c r="Q243" s="1"/>
      <c r="R243" s="255"/>
      <c r="S243" s="255"/>
      <c r="T243" s="154"/>
      <c r="U243" s="242"/>
    </row>
    <row r="244" spans="1:21" x14ac:dyDescent="0.2">
      <c r="A244" s="30" t="s">
        <v>85</v>
      </c>
      <c r="B244" s="63"/>
      <c r="C244" s="166"/>
      <c r="D244" s="181"/>
      <c r="E244" s="43"/>
      <c r="F244" s="43"/>
      <c r="G244" s="43"/>
      <c r="H244" s="43"/>
      <c r="I244" s="43"/>
      <c r="J244" s="43"/>
      <c r="K244" s="43"/>
      <c r="L244" s="43"/>
      <c r="M244" s="43"/>
      <c r="N244" s="43"/>
      <c r="O244" s="43"/>
      <c r="P244" s="43"/>
      <c r="Q244" s="43"/>
      <c r="S244" s="266"/>
      <c r="U244" s="242" t="s">
        <v>513</v>
      </c>
    </row>
    <row r="245" spans="1:21" x14ac:dyDescent="0.2">
      <c r="A245" s="44" t="s">
        <v>424</v>
      </c>
      <c r="B245" s="30"/>
      <c r="C245" s="151" t="s">
        <v>227</v>
      </c>
      <c r="D245" s="152">
        <v>2018</v>
      </c>
      <c r="E245" s="153">
        <v>211979</v>
      </c>
      <c r="F245" s="153">
        <v>15752</v>
      </c>
      <c r="G245" s="153">
        <v>15850</v>
      </c>
      <c r="H245" s="153">
        <v>18163</v>
      </c>
      <c r="I245" s="153">
        <v>17594</v>
      </c>
      <c r="J245" s="153">
        <v>17083</v>
      </c>
      <c r="K245" s="153">
        <v>17974</v>
      </c>
      <c r="L245" s="153">
        <v>19335</v>
      </c>
      <c r="M245" s="153">
        <v>17202</v>
      </c>
      <c r="N245" s="153">
        <v>19175</v>
      </c>
      <c r="O245" s="153">
        <v>19692</v>
      </c>
      <c r="P245" s="153">
        <v>17900</v>
      </c>
      <c r="Q245" s="153">
        <v>16242</v>
      </c>
      <c r="R245" s="130">
        <v>2018</v>
      </c>
      <c r="S245" s="263" t="s">
        <v>470</v>
      </c>
      <c r="T245" s="154"/>
      <c r="U245" s="242" t="s">
        <v>717</v>
      </c>
    </row>
    <row r="246" spans="1:21" x14ac:dyDescent="0.2">
      <c r="A246" s="1"/>
      <c r="B246" s="30"/>
      <c r="C246" s="151"/>
      <c r="D246" s="152">
        <v>2019</v>
      </c>
      <c r="E246" s="153"/>
      <c r="F246" s="153">
        <v>18477</v>
      </c>
      <c r="G246" s="153">
        <v>17154</v>
      </c>
      <c r="H246" s="153">
        <v>20309</v>
      </c>
      <c r="I246" s="153"/>
      <c r="J246" s="153"/>
      <c r="K246" s="153"/>
      <c r="L246" s="153"/>
      <c r="M246" s="153"/>
      <c r="N246" s="153"/>
      <c r="O246" s="153"/>
      <c r="P246" s="153"/>
      <c r="Q246" s="153"/>
      <c r="R246" s="130">
        <v>2019</v>
      </c>
      <c r="S246" s="263"/>
      <c r="T246" s="154"/>
      <c r="U246" s="242"/>
    </row>
    <row r="247" spans="1:21" ht="9.9499999999999993" customHeight="1" x14ac:dyDescent="0.2">
      <c r="A247" s="1"/>
      <c r="B247" s="1"/>
      <c r="C247" s="134"/>
      <c r="D247" s="135"/>
      <c r="E247" s="14"/>
      <c r="F247" s="14"/>
      <c r="G247" s="14"/>
      <c r="H247" s="14"/>
      <c r="I247" s="14"/>
      <c r="J247" s="14"/>
      <c r="K247" s="14"/>
      <c r="L247" s="14"/>
      <c r="M247" s="14"/>
      <c r="N247" s="14"/>
      <c r="O247" s="14"/>
      <c r="P247" s="1"/>
      <c r="Q247" s="1"/>
      <c r="R247" s="252"/>
      <c r="S247" s="252"/>
      <c r="T247" s="136"/>
      <c r="U247" s="242"/>
    </row>
    <row r="248" spans="1:21" x14ac:dyDescent="0.2">
      <c r="A248" s="414" t="s">
        <v>73</v>
      </c>
      <c r="B248" s="414"/>
      <c r="C248" s="414"/>
      <c r="D248" s="414"/>
      <c r="E248" s="414"/>
      <c r="F248" s="414"/>
      <c r="G248" s="414"/>
      <c r="H248" s="414"/>
      <c r="I248" s="414"/>
      <c r="J248" s="414"/>
      <c r="K248" s="414"/>
      <c r="L248" s="416" t="s">
        <v>254</v>
      </c>
      <c r="M248" s="416"/>
      <c r="N248" s="416"/>
      <c r="O248" s="416"/>
      <c r="P248" s="416"/>
      <c r="Q248" s="416"/>
      <c r="R248" s="416"/>
      <c r="S248" s="416"/>
      <c r="T248" s="416"/>
      <c r="U248" s="239"/>
    </row>
    <row r="249" spans="1:21" ht="9.9499999999999993" customHeight="1" x14ac:dyDescent="0.2">
      <c r="A249" s="60"/>
      <c r="B249" s="60"/>
      <c r="E249" s="60"/>
      <c r="F249" s="60"/>
      <c r="G249" s="60"/>
      <c r="H249" s="60"/>
      <c r="I249" s="60"/>
      <c r="J249" s="60"/>
      <c r="K249" s="60"/>
      <c r="L249" s="60"/>
      <c r="M249" s="60"/>
      <c r="N249" s="60"/>
      <c r="O249" s="60"/>
      <c r="P249" s="60"/>
      <c r="Q249" s="1"/>
      <c r="U249" s="242"/>
    </row>
    <row r="250" spans="1:21" x14ac:dyDescent="0.2">
      <c r="A250" s="40" t="s">
        <v>83</v>
      </c>
      <c r="B250" s="40"/>
      <c r="C250" s="151"/>
      <c r="D250" s="156"/>
      <c r="E250" s="43"/>
      <c r="F250" s="43"/>
      <c r="G250" s="43"/>
      <c r="H250" s="43"/>
      <c r="I250" s="43"/>
      <c r="J250" s="43"/>
      <c r="K250" s="43"/>
      <c r="L250" s="43"/>
      <c r="M250" s="43"/>
      <c r="N250" s="43"/>
      <c r="O250" s="41"/>
      <c r="P250" s="41"/>
      <c r="Q250" s="43"/>
      <c r="R250" s="254"/>
      <c r="S250" s="264"/>
      <c r="T250" s="150"/>
      <c r="U250" s="242"/>
    </row>
    <row r="251" spans="1:21" ht="12.75" x14ac:dyDescent="0.2">
      <c r="A251" s="40" t="s">
        <v>1006</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3" t="s">
        <v>29</v>
      </c>
      <c r="T251" s="154"/>
      <c r="U251" s="242" t="s">
        <v>1090</v>
      </c>
    </row>
    <row r="252" spans="1:21" x14ac:dyDescent="0.2">
      <c r="A252" s="40"/>
      <c r="B252" s="40"/>
      <c r="C252" s="151"/>
      <c r="D252" s="152">
        <v>2019</v>
      </c>
      <c r="E252" s="153"/>
      <c r="F252" s="153">
        <v>328</v>
      </c>
      <c r="G252" s="153">
        <v>353</v>
      </c>
      <c r="H252" s="153">
        <v>366</v>
      </c>
      <c r="I252" s="153"/>
      <c r="J252" s="153"/>
      <c r="K252" s="153"/>
      <c r="L252" s="153"/>
      <c r="M252" s="183"/>
      <c r="N252" s="153"/>
      <c r="O252" s="153"/>
      <c r="P252" s="153"/>
      <c r="Q252" s="153"/>
      <c r="R252" s="130">
        <v>2019</v>
      </c>
      <c r="S252" s="263"/>
      <c r="T252" s="154"/>
      <c r="U252" s="242"/>
    </row>
    <row r="253" spans="1:21" ht="9.9499999999999993" customHeight="1" x14ac:dyDescent="0.2">
      <c r="A253" s="40"/>
      <c r="B253" s="40"/>
      <c r="C253" s="151"/>
      <c r="D253" s="152"/>
      <c r="E253" s="153"/>
      <c r="F253" s="153"/>
      <c r="G253" s="153"/>
      <c r="H253" s="153"/>
      <c r="I253" s="153"/>
      <c r="J253" s="153"/>
      <c r="K253" s="153"/>
      <c r="L253" s="153"/>
      <c r="M253" s="153"/>
      <c r="N253" s="153"/>
      <c r="O253" s="153"/>
      <c r="P253" s="153"/>
      <c r="Q253" s="153"/>
      <c r="R253" s="130"/>
      <c r="S253" s="263"/>
      <c r="T253" s="154"/>
      <c r="U253" s="242"/>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4"/>
      <c r="S254" s="264"/>
      <c r="T254" s="150"/>
      <c r="U254" s="242" t="s">
        <v>515</v>
      </c>
    </row>
    <row r="255" spans="1:21" ht="12.75" x14ac:dyDescent="0.2">
      <c r="A255" s="14" t="s">
        <v>979</v>
      </c>
      <c r="B255" s="45"/>
      <c r="C255" s="159"/>
      <c r="D255" s="160"/>
      <c r="E255" s="153"/>
      <c r="F255" s="153"/>
      <c r="G255" s="153"/>
      <c r="H255" s="153"/>
      <c r="I255" s="153"/>
      <c r="J255" s="153"/>
      <c r="K255" s="153"/>
      <c r="L255" s="153"/>
      <c r="M255" s="153"/>
      <c r="N255" s="153"/>
      <c r="O255" s="153"/>
      <c r="P255" s="153"/>
      <c r="Q255" s="153"/>
      <c r="R255" s="133"/>
      <c r="S255" s="265"/>
      <c r="T255" s="161"/>
      <c r="U255" s="242" t="s">
        <v>516</v>
      </c>
    </row>
    <row r="256" spans="1:21" ht="12.75" x14ac:dyDescent="0.2">
      <c r="A256" s="184" t="s">
        <v>425</v>
      </c>
      <c r="B256" s="45"/>
      <c r="C256" s="159" t="s">
        <v>818</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3" t="s">
        <v>1120</v>
      </c>
      <c r="T256" s="154"/>
      <c r="U256" s="242" t="s">
        <v>718</v>
      </c>
    </row>
    <row r="257" spans="1:21" x14ac:dyDescent="0.2">
      <c r="A257" s="1"/>
      <c r="B257" s="45"/>
      <c r="C257" s="159"/>
      <c r="D257" s="152">
        <v>2019</v>
      </c>
      <c r="E257" s="153"/>
      <c r="F257" s="153">
        <v>663</v>
      </c>
      <c r="G257" s="153">
        <v>762</v>
      </c>
      <c r="H257" s="153">
        <v>738</v>
      </c>
      <c r="I257" s="153"/>
      <c r="J257" s="153"/>
      <c r="K257" s="153"/>
      <c r="L257" s="153"/>
      <c r="M257" s="153"/>
      <c r="N257" s="153"/>
      <c r="O257" s="153"/>
      <c r="P257" s="153"/>
      <c r="Q257" s="153"/>
      <c r="R257" s="130">
        <v>2019</v>
      </c>
      <c r="S257" s="263"/>
      <c r="T257" s="154"/>
      <c r="U257" s="242"/>
    </row>
    <row r="258" spans="1:21" ht="9.9499999999999993" customHeight="1" x14ac:dyDescent="0.2">
      <c r="A258" s="1"/>
      <c r="B258" s="45"/>
      <c r="C258" s="159"/>
      <c r="D258" s="152"/>
      <c r="E258" s="153"/>
      <c r="F258" s="153"/>
      <c r="G258" s="153"/>
      <c r="H258" s="153"/>
      <c r="I258" s="153"/>
      <c r="J258" s="153"/>
      <c r="K258" s="153"/>
      <c r="L258" s="153"/>
      <c r="M258" s="153"/>
      <c r="N258" s="153"/>
      <c r="O258" s="153"/>
      <c r="P258" s="153"/>
      <c r="Q258" s="153"/>
      <c r="R258" s="130"/>
      <c r="S258" s="263"/>
      <c r="T258" s="154"/>
      <c r="U258" s="242"/>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3"/>
      <c r="T259" s="154"/>
      <c r="U259" s="242" t="s">
        <v>518</v>
      </c>
    </row>
    <row r="260" spans="1:21" ht="12.75" x14ac:dyDescent="0.2">
      <c r="A260" s="185" t="s">
        <v>980</v>
      </c>
      <c r="B260" s="30" t="s">
        <v>25</v>
      </c>
      <c r="C260" s="159" t="s">
        <v>818</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3" t="s">
        <v>1120</v>
      </c>
      <c r="T260" s="154"/>
      <c r="U260" s="242" t="s">
        <v>719</v>
      </c>
    </row>
    <row r="261" spans="1:21" x14ac:dyDescent="0.2">
      <c r="A261" s="1"/>
      <c r="B261" s="27"/>
      <c r="C261" s="151"/>
      <c r="D261" s="152">
        <v>2019</v>
      </c>
      <c r="E261" s="183"/>
      <c r="F261" s="183">
        <v>50</v>
      </c>
      <c r="G261" s="183">
        <v>36</v>
      </c>
      <c r="H261" s="183">
        <v>29</v>
      </c>
      <c r="I261" s="183"/>
      <c r="J261" s="183"/>
      <c r="K261" s="183"/>
      <c r="L261" s="183"/>
      <c r="M261" s="183"/>
      <c r="N261" s="183"/>
      <c r="O261" s="183"/>
      <c r="P261" s="183"/>
      <c r="Q261" s="183"/>
      <c r="R261" s="130">
        <v>2019</v>
      </c>
      <c r="S261" s="263"/>
      <c r="T261" s="154"/>
      <c r="U261" s="242"/>
    </row>
    <row r="262" spans="1:21" ht="9.9499999999999993" customHeight="1" x14ac:dyDescent="0.2">
      <c r="A262" s="1"/>
      <c r="B262" s="27"/>
      <c r="C262" s="151"/>
      <c r="D262" s="152"/>
      <c r="E262" s="153"/>
      <c r="F262" s="43"/>
      <c r="G262" s="43"/>
      <c r="H262" s="43"/>
      <c r="I262" s="43"/>
      <c r="J262" s="43"/>
      <c r="K262" s="43"/>
      <c r="L262" s="43"/>
      <c r="M262" s="43"/>
      <c r="N262" s="43"/>
      <c r="O262" s="41"/>
      <c r="P262" s="41"/>
      <c r="Q262" s="43"/>
      <c r="R262" s="130"/>
      <c r="S262" s="263"/>
      <c r="T262" s="154"/>
      <c r="U262" s="242"/>
    </row>
    <row r="263" spans="1:21" x14ac:dyDescent="0.2">
      <c r="A263" s="30" t="s">
        <v>57</v>
      </c>
      <c r="B263" s="27"/>
      <c r="C263" s="151"/>
      <c r="D263" s="152"/>
      <c r="E263" s="153"/>
      <c r="F263" s="46"/>
      <c r="G263" s="46"/>
      <c r="H263" s="46"/>
      <c r="I263" s="46"/>
      <c r="J263" s="46"/>
      <c r="K263" s="46"/>
      <c r="L263" s="46"/>
      <c r="M263" s="46"/>
      <c r="N263" s="46"/>
      <c r="O263" s="41"/>
      <c r="P263" s="41"/>
      <c r="Q263" s="43"/>
      <c r="R263" s="253"/>
      <c r="S263" s="264"/>
      <c r="T263" s="150"/>
      <c r="U263" s="242" t="s">
        <v>520</v>
      </c>
    </row>
    <row r="264" spans="1:21" ht="12.75" x14ac:dyDescent="0.2">
      <c r="A264" s="67" t="s">
        <v>426</v>
      </c>
      <c r="B264" s="27"/>
      <c r="C264" s="159" t="s">
        <v>818</v>
      </c>
      <c r="D264" s="152">
        <v>2018</v>
      </c>
      <c r="E264" s="153">
        <v>103673</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3" t="s">
        <v>1120</v>
      </c>
      <c r="T264" s="154"/>
      <c r="U264" s="242" t="s">
        <v>521</v>
      </c>
    </row>
    <row r="265" spans="1:21" x14ac:dyDescent="0.2">
      <c r="A265" s="60"/>
      <c r="B265" s="60"/>
      <c r="C265" s="159"/>
      <c r="D265" s="152">
        <v>2019</v>
      </c>
      <c r="E265" s="153"/>
      <c r="F265" s="153">
        <v>8236</v>
      </c>
      <c r="G265" s="153">
        <v>8266</v>
      </c>
      <c r="H265" s="153">
        <v>9034</v>
      </c>
      <c r="I265" s="153"/>
      <c r="J265" s="153"/>
      <c r="K265" s="153"/>
      <c r="L265" s="153"/>
      <c r="M265" s="153"/>
      <c r="N265" s="153"/>
      <c r="O265" s="153"/>
      <c r="P265" s="153"/>
      <c r="Q265" s="153"/>
      <c r="R265" s="130">
        <v>2019</v>
      </c>
      <c r="S265" s="263"/>
      <c r="T265" s="154"/>
      <c r="U265" s="242"/>
    </row>
    <row r="266" spans="1:21" ht="9.9499999999999993" customHeight="1" x14ac:dyDescent="0.2">
      <c r="A266" s="60"/>
      <c r="B266" s="60"/>
      <c r="C266" s="159"/>
      <c r="D266" s="152"/>
      <c r="E266" s="153"/>
      <c r="F266" s="153"/>
      <c r="G266" s="153"/>
      <c r="H266" s="153"/>
      <c r="I266" s="153"/>
      <c r="J266" s="153"/>
      <c r="K266" s="153"/>
      <c r="L266" s="153"/>
      <c r="M266" s="153"/>
      <c r="N266" s="153"/>
      <c r="O266" s="153"/>
      <c r="P266" s="153"/>
      <c r="Q266" s="153"/>
      <c r="R266" s="130"/>
      <c r="S266" s="263"/>
      <c r="T266" s="154"/>
      <c r="U266" s="242"/>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4"/>
      <c r="S267" s="264"/>
      <c r="T267" s="150"/>
      <c r="U267" s="242" t="s">
        <v>522</v>
      </c>
    </row>
    <row r="268" spans="1:21" ht="12.75" x14ac:dyDescent="0.2">
      <c r="A268" s="186" t="s">
        <v>427</v>
      </c>
      <c r="B268" s="45"/>
      <c r="C268" s="159" t="s">
        <v>818</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3" t="s">
        <v>1120</v>
      </c>
      <c r="T268" s="154"/>
      <c r="U268" s="242" t="s">
        <v>720</v>
      </c>
    </row>
    <row r="269" spans="1:21" x14ac:dyDescent="0.2">
      <c r="A269" s="1"/>
      <c r="B269" s="45"/>
      <c r="C269" s="159"/>
      <c r="D269" s="152">
        <v>2019</v>
      </c>
      <c r="E269" s="153"/>
      <c r="F269" s="153">
        <v>795</v>
      </c>
      <c r="G269" s="153">
        <v>746</v>
      </c>
      <c r="H269" s="153">
        <v>1359</v>
      </c>
      <c r="I269" s="153"/>
      <c r="J269" s="153"/>
      <c r="K269" s="153"/>
      <c r="L269" s="153"/>
      <c r="M269" s="153"/>
      <c r="N269" s="153"/>
      <c r="O269" s="153"/>
      <c r="P269" s="153"/>
      <c r="Q269" s="153"/>
      <c r="R269" s="130">
        <v>2019</v>
      </c>
      <c r="S269" s="263"/>
      <c r="T269" s="154"/>
      <c r="U269" s="242"/>
    </row>
    <row r="270" spans="1:21" ht="9.9499999999999993" customHeight="1" x14ac:dyDescent="0.2">
      <c r="A270" s="1"/>
      <c r="B270" s="45"/>
      <c r="C270" s="159"/>
      <c r="D270" s="152"/>
      <c r="E270" s="153"/>
      <c r="F270" s="153"/>
      <c r="G270" s="153"/>
      <c r="H270" s="153"/>
      <c r="I270" s="153"/>
      <c r="J270" s="153"/>
      <c r="K270" s="153"/>
      <c r="L270" s="153"/>
      <c r="M270" s="153"/>
      <c r="N270" s="153"/>
      <c r="O270" s="153"/>
      <c r="P270" s="153"/>
      <c r="Q270" s="153"/>
      <c r="R270" s="130"/>
      <c r="S270" s="263"/>
      <c r="T270" s="154"/>
      <c r="U270" s="242"/>
    </row>
    <row r="271" spans="1:21" x14ac:dyDescent="0.2">
      <c r="A271" s="44" t="s">
        <v>104</v>
      </c>
      <c r="B271" s="45"/>
      <c r="C271" s="159" t="s">
        <v>195</v>
      </c>
      <c r="D271" s="152">
        <v>2018</v>
      </c>
      <c r="E271" s="153">
        <v>18439</v>
      </c>
      <c r="F271" s="153">
        <v>1852</v>
      </c>
      <c r="G271" s="153">
        <v>1533</v>
      </c>
      <c r="H271" s="153">
        <v>1338</v>
      </c>
      <c r="I271" s="153">
        <v>1550</v>
      </c>
      <c r="J271" s="153">
        <v>1411</v>
      </c>
      <c r="K271" s="153">
        <v>1602</v>
      </c>
      <c r="L271" s="153">
        <v>1390</v>
      </c>
      <c r="M271" s="153">
        <v>1548</v>
      </c>
      <c r="N271" s="153">
        <v>1523</v>
      </c>
      <c r="O271" s="153">
        <v>2004</v>
      </c>
      <c r="P271" s="153">
        <v>1608</v>
      </c>
      <c r="Q271" s="153">
        <v>1111</v>
      </c>
      <c r="R271" s="130">
        <v>2018</v>
      </c>
      <c r="S271" s="263" t="s">
        <v>471</v>
      </c>
      <c r="T271" s="154"/>
      <c r="U271" s="242" t="s">
        <v>721</v>
      </c>
    </row>
    <row r="272" spans="1:21" x14ac:dyDescent="0.2">
      <c r="A272" s="1"/>
      <c r="B272" s="45"/>
      <c r="C272" s="159"/>
      <c r="D272" s="152">
        <v>2019</v>
      </c>
      <c r="E272" s="153"/>
      <c r="F272" s="174">
        <v>1510</v>
      </c>
      <c r="G272" s="153" t="s">
        <v>1645</v>
      </c>
      <c r="H272" s="153">
        <v>1340</v>
      </c>
      <c r="I272" s="153"/>
      <c r="J272" s="153"/>
      <c r="K272" s="153"/>
      <c r="L272" s="153"/>
      <c r="M272" s="153"/>
      <c r="N272" s="153"/>
      <c r="O272" s="153"/>
      <c r="P272" s="153"/>
      <c r="Q272" s="153"/>
      <c r="R272" s="130">
        <v>2019</v>
      </c>
      <c r="S272" s="263"/>
      <c r="T272" s="154"/>
      <c r="U272" s="242"/>
    </row>
    <row r="273" spans="1:21" ht="9.9499999999999993" customHeight="1" x14ac:dyDescent="0.2">
      <c r="A273" s="44"/>
      <c r="B273" s="45"/>
      <c r="C273" s="159"/>
      <c r="D273" s="152"/>
      <c r="E273" s="153"/>
      <c r="F273" s="153"/>
      <c r="G273" s="153"/>
      <c r="H273" s="153"/>
      <c r="I273" s="153"/>
      <c r="J273" s="153"/>
      <c r="K273" s="153"/>
      <c r="L273" s="153"/>
      <c r="M273" s="153"/>
      <c r="N273" s="153"/>
      <c r="O273" s="153"/>
      <c r="P273" s="153"/>
      <c r="Q273" s="153"/>
      <c r="R273" s="257"/>
      <c r="S273" s="263"/>
      <c r="T273" s="154"/>
      <c r="U273" s="121"/>
    </row>
    <row r="274" spans="1:21" x14ac:dyDescent="0.2">
      <c r="A274" s="40" t="s">
        <v>864</v>
      </c>
      <c r="B274" s="45"/>
      <c r="C274" s="159"/>
      <c r="D274" s="152"/>
      <c r="E274" s="153"/>
      <c r="F274" s="153"/>
      <c r="G274" s="153"/>
      <c r="H274" s="153"/>
      <c r="I274" s="153"/>
      <c r="J274" s="153"/>
      <c r="K274" s="153"/>
      <c r="L274" s="153"/>
      <c r="M274" s="153"/>
      <c r="N274" s="153"/>
      <c r="O274" s="153"/>
      <c r="P274" s="153"/>
      <c r="Q274" s="153"/>
      <c r="R274" s="257"/>
      <c r="S274" s="263"/>
      <c r="T274" s="154"/>
      <c r="U274" s="121" t="s">
        <v>1010</v>
      </c>
    </row>
    <row r="275" spans="1:21" x14ac:dyDescent="0.2">
      <c r="A275" s="44" t="s">
        <v>1005</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7">
        <v>2018</v>
      </c>
      <c r="S275" s="263" t="s">
        <v>29</v>
      </c>
      <c r="T275" s="154"/>
      <c r="U275" s="121" t="s">
        <v>1011</v>
      </c>
    </row>
    <row r="276" spans="1:21" x14ac:dyDescent="0.2">
      <c r="A276" s="44"/>
      <c r="B276" s="45"/>
      <c r="C276" s="159"/>
      <c r="D276" s="152">
        <v>2019</v>
      </c>
      <c r="E276" s="153"/>
      <c r="F276" s="153">
        <v>804</v>
      </c>
      <c r="G276" s="153">
        <v>762</v>
      </c>
      <c r="H276" s="153">
        <v>774</v>
      </c>
      <c r="I276" s="153"/>
      <c r="J276" s="153"/>
      <c r="K276" s="153"/>
      <c r="L276" s="153"/>
      <c r="M276" s="153"/>
      <c r="N276" s="153"/>
      <c r="O276" s="153"/>
      <c r="P276" s="153"/>
      <c r="Q276" s="153"/>
      <c r="R276" s="130">
        <v>2019</v>
      </c>
      <c r="S276" s="263"/>
      <c r="T276" s="154"/>
      <c r="U276" s="242"/>
    </row>
    <row r="277" spans="1:21" ht="9.9499999999999993" customHeight="1" x14ac:dyDescent="0.2">
      <c r="A277" s="1"/>
      <c r="B277" s="45"/>
      <c r="C277" s="159"/>
      <c r="D277" s="152"/>
      <c r="E277" s="153"/>
      <c r="F277" s="153"/>
      <c r="G277" s="153"/>
      <c r="H277" s="153"/>
      <c r="I277" s="153"/>
      <c r="J277" s="153"/>
      <c r="K277" s="153"/>
      <c r="L277" s="153"/>
      <c r="M277" s="153"/>
      <c r="N277" s="153"/>
      <c r="O277" s="153"/>
      <c r="P277" s="153"/>
      <c r="Q277" s="153"/>
      <c r="R277" s="130"/>
      <c r="S277" s="263"/>
      <c r="T277" s="154"/>
      <c r="U277" s="242"/>
    </row>
    <row r="278" spans="1:21" ht="12.75" x14ac:dyDescent="0.2">
      <c r="A278" s="40" t="s">
        <v>1007</v>
      </c>
      <c r="B278" s="40" t="s">
        <v>25</v>
      </c>
      <c r="C278" s="159" t="s">
        <v>818</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3" t="s">
        <v>1120</v>
      </c>
      <c r="T278" s="154"/>
      <c r="U278" s="242" t="s">
        <v>1091</v>
      </c>
    </row>
    <row r="279" spans="1:21" x14ac:dyDescent="0.2">
      <c r="A279" s="40"/>
      <c r="B279" s="40"/>
      <c r="C279" s="151"/>
      <c r="D279" s="152">
        <v>2019</v>
      </c>
      <c r="E279" s="153"/>
      <c r="F279" s="153" t="s">
        <v>1646</v>
      </c>
      <c r="G279" s="153">
        <v>942</v>
      </c>
      <c r="H279" s="153">
        <v>942</v>
      </c>
      <c r="I279" s="153"/>
      <c r="J279" s="153"/>
      <c r="K279" s="153"/>
      <c r="L279" s="153"/>
      <c r="M279" s="153"/>
      <c r="N279" s="153"/>
      <c r="O279" s="153"/>
      <c r="P279" s="153"/>
      <c r="Q279" s="153"/>
      <c r="R279" s="130">
        <v>2019</v>
      </c>
      <c r="S279" s="263"/>
      <c r="T279" s="154"/>
      <c r="U279" s="242"/>
    </row>
    <row r="280" spans="1:21" ht="9.9499999999999993" customHeight="1" x14ac:dyDescent="0.2">
      <c r="A280" s="40"/>
      <c r="B280" s="40"/>
      <c r="C280" s="151"/>
      <c r="D280" s="152"/>
      <c r="E280" s="153"/>
      <c r="F280" s="153"/>
      <c r="G280" s="153"/>
      <c r="H280" s="153"/>
      <c r="I280" s="153"/>
      <c r="J280" s="153"/>
      <c r="K280" s="153"/>
      <c r="L280" s="153"/>
      <c r="M280" s="153"/>
      <c r="N280" s="153"/>
      <c r="O280" s="153"/>
      <c r="P280" s="153"/>
      <c r="Q280" s="153"/>
      <c r="R280" s="130"/>
      <c r="S280" s="263"/>
      <c r="T280" s="154"/>
      <c r="U280" s="242"/>
    </row>
    <row r="281" spans="1:21" ht="12.75" x14ac:dyDescent="0.2">
      <c r="A281" s="40" t="s">
        <v>1008</v>
      </c>
      <c r="B281" s="49" t="s">
        <v>25</v>
      </c>
      <c r="C281" s="159" t="s">
        <v>818</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3" t="s">
        <v>1120</v>
      </c>
      <c r="T281" s="154"/>
      <c r="U281" s="242" t="s">
        <v>1375</v>
      </c>
    </row>
    <row r="282" spans="1:21" x14ac:dyDescent="0.2">
      <c r="A282" s="49"/>
      <c r="B282" s="49"/>
      <c r="C282" s="166"/>
      <c r="D282" s="152">
        <v>2019</v>
      </c>
      <c r="E282" s="153"/>
      <c r="F282" s="153">
        <v>295</v>
      </c>
      <c r="G282" s="153">
        <v>239</v>
      </c>
      <c r="H282" s="153">
        <v>228</v>
      </c>
      <c r="I282" s="153"/>
      <c r="J282" s="153"/>
      <c r="K282" s="153"/>
      <c r="L282" s="153"/>
      <c r="M282" s="153"/>
      <c r="N282" s="153"/>
      <c r="O282" s="153"/>
      <c r="P282" s="153"/>
      <c r="Q282" s="153"/>
      <c r="R282" s="130">
        <v>2019</v>
      </c>
      <c r="S282" s="263"/>
      <c r="T282" s="154"/>
      <c r="U282" s="242"/>
    </row>
    <row r="283" spans="1:21" ht="9.9499999999999993" customHeight="1" x14ac:dyDescent="0.2">
      <c r="A283" s="49"/>
      <c r="B283" s="49"/>
      <c r="C283" s="166"/>
      <c r="D283" s="152"/>
      <c r="E283" s="153"/>
      <c r="F283" s="153"/>
      <c r="G283" s="153"/>
      <c r="H283" s="153"/>
      <c r="I283" s="153"/>
      <c r="J283" s="153"/>
      <c r="K283" s="153"/>
      <c r="L283" s="153"/>
      <c r="M283" s="153"/>
      <c r="N283" s="153"/>
      <c r="O283" s="153"/>
      <c r="P283" s="153"/>
      <c r="Q283" s="153"/>
      <c r="R283" s="130"/>
      <c r="S283" s="263"/>
      <c r="T283" s="154"/>
      <c r="U283" s="242"/>
    </row>
    <row r="284" spans="1:21" ht="12.75" x14ac:dyDescent="0.2">
      <c r="A284" s="30" t="s">
        <v>1009</v>
      </c>
      <c r="B284" s="30" t="s">
        <v>25</v>
      </c>
      <c r="C284" s="159" t="s">
        <v>818</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3" t="s">
        <v>1120</v>
      </c>
      <c r="T284" s="154"/>
      <c r="U284" s="242" t="s">
        <v>1092</v>
      </c>
    </row>
    <row r="285" spans="1:21" x14ac:dyDescent="0.2">
      <c r="A285" s="30"/>
      <c r="B285" s="30"/>
      <c r="C285" s="151"/>
      <c r="D285" s="152">
        <v>2019</v>
      </c>
      <c r="E285" s="183"/>
      <c r="F285" s="183">
        <v>94</v>
      </c>
      <c r="G285" s="183">
        <v>88</v>
      </c>
      <c r="H285" s="183">
        <v>121</v>
      </c>
      <c r="I285" s="183"/>
      <c r="J285" s="183"/>
      <c r="K285" s="183"/>
      <c r="L285" s="183"/>
      <c r="M285" s="183"/>
      <c r="N285" s="183"/>
      <c r="O285" s="183"/>
      <c r="P285" s="183"/>
      <c r="Q285" s="183"/>
      <c r="R285" s="130">
        <v>2019</v>
      </c>
      <c r="S285" s="263"/>
      <c r="T285" s="154"/>
      <c r="U285" s="242"/>
    </row>
    <row r="286" spans="1:21" ht="9.9499999999999993" customHeight="1" x14ac:dyDescent="0.2">
      <c r="A286" s="1"/>
      <c r="B286" s="30"/>
      <c r="C286" s="149"/>
      <c r="D286" s="78"/>
      <c r="E286" s="60"/>
      <c r="F286" s="286"/>
      <c r="G286" s="286"/>
      <c r="H286" s="286"/>
      <c r="I286" s="286"/>
      <c r="J286" s="286"/>
      <c r="K286" s="286"/>
      <c r="L286" s="286"/>
      <c r="M286" s="286"/>
      <c r="N286" s="286"/>
      <c r="O286" s="65"/>
      <c r="P286" s="65"/>
      <c r="Q286" s="234"/>
      <c r="R286" s="254"/>
      <c r="S286" s="254"/>
      <c r="T286" s="150"/>
      <c r="U286" s="242"/>
    </row>
    <row r="287" spans="1:21" s="182" customFormat="1" ht="23.1" customHeight="1" x14ac:dyDescent="0.2">
      <c r="A287" s="419" t="s">
        <v>1142</v>
      </c>
      <c r="B287" s="419"/>
      <c r="C287" s="419"/>
      <c r="D287" s="419"/>
      <c r="E287" s="419"/>
      <c r="F287" s="419"/>
      <c r="G287" s="419"/>
      <c r="H287" s="419"/>
      <c r="I287" s="419"/>
      <c r="J287" s="419"/>
      <c r="K287" s="419"/>
      <c r="L287" s="408" t="s">
        <v>1150</v>
      </c>
      <c r="M287" s="408"/>
      <c r="N287" s="408"/>
      <c r="O287" s="408"/>
      <c r="P287" s="408"/>
      <c r="Q287" s="408"/>
      <c r="R287" s="408"/>
      <c r="S287" s="408"/>
      <c r="T287" s="408"/>
      <c r="U287" s="408"/>
    </row>
    <row r="288" spans="1:21" ht="12.75" x14ac:dyDescent="0.2">
      <c r="A288" s="116" t="s">
        <v>1507</v>
      </c>
      <c r="B288" s="1"/>
      <c r="C288" s="134"/>
      <c r="D288" s="135"/>
      <c r="E288" s="14"/>
      <c r="F288" s="14"/>
      <c r="G288" s="14"/>
      <c r="H288" s="14"/>
      <c r="I288" s="14"/>
      <c r="J288" s="14"/>
      <c r="K288" s="14"/>
      <c r="L288" s="14"/>
      <c r="M288" s="14"/>
      <c r="N288" s="14"/>
      <c r="O288" s="14"/>
      <c r="P288" s="1"/>
      <c r="Q288" s="1"/>
      <c r="R288" s="252"/>
      <c r="S288" s="252"/>
      <c r="T288" s="136"/>
      <c r="U288" s="242"/>
    </row>
    <row r="289" spans="1:21" ht="12.75" x14ac:dyDescent="0.2">
      <c r="A289" s="228" t="s">
        <v>1508</v>
      </c>
      <c r="B289" s="28"/>
      <c r="D289" s="79"/>
      <c r="E289" s="1"/>
      <c r="F289" s="1"/>
      <c r="G289" s="1"/>
      <c r="H289" s="1"/>
      <c r="I289" s="1"/>
      <c r="J289" s="1"/>
      <c r="K289" s="1"/>
      <c r="L289" s="1"/>
      <c r="M289" s="1"/>
      <c r="N289" s="1"/>
      <c r="O289" s="1"/>
      <c r="P289" s="1"/>
      <c r="Q289" s="1"/>
      <c r="R289" s="131"/>
      <c r="U289" s="242"/>
    </row>
    <row r="290" spans="1:21" ht="11.25" customHeight="1" x14ac:dyDescent="0.2">
      <c r="A290" s="381" t="s">
        <v>90</v>
      </c>
      <c r="B290" s="140"/>
      <c r="C290" s="388" t="s">
        <v>217</v>
      </c>
      <c r="D290" s="382" t="s">
        <v>249</v>
      </c>
      <c r="E290" s="417" t="s">
        <v>161</v>
      </c>
      <c r="F290" s="381"/>
      <c r="G290" s="381"/>
      <c r="H290" s="381"/>
      <c r="I290" s="381"/>
      <c r="J290" s="381"/>
      <c r="K290" s="381"/>
      <c r="L290" s="390" t="s">
        <v>162</v>
      </c>
      <c r="M290" s="390"/>
      <c r="N290" s="390"/>
      <c r="O290" s="390"/>
      <c r="P290" s="390"/>
      <c r="Q290" s="412"/>
      <c r="R290" s="409" t="s">
        <v>250</v>
      </c>
      <c r="S290" s="409" t="s">
        <v>218</v>
      </c>
      <c r="T290" s="141"/>
      <c r="U290" s="390" t="s">
        <v>1081</v>
      </c>
    </row>
    <row r="291" spans="1:21" x14ac:dyDescent="0.2">
      <c r="A291" s="383"/>
      <c r="B291" s="142"/>
      <c r="C291" s="389"/>
      <c r="D291" s="384"/>
      <c r="E291" s="418"/>
      <c r="F291" s="385"/>
      <c r="G291" s="385"/>
      <c r="H291" s="385"/>
      <c r="I291" s="385"/>
      <c r="J291" s="385"/>
      <c r="K291" s="385"/>
      <c r="L291" s="392"/>
      <c r="M291" s="392"/>
      <c r="N291" s="392"/>
      <c r="O291" s="392"/>
      <c r="P291" s="392"/>
      <c r="Q291" s="413"/>
      <c r="R291" s="410"/>
      <c r="S291" s="410"/>
      <c r="T291" s="143"/>
      <c r="U291" s="391"/>
    </row>
    <row r="292" spans="1:21" x14ac:dyDescent="0.2">
      <c r="A292" s="385"/>
      <c r="B292" s="144"/>
      <c r="C292" s="415"/>
      <c r="D292" s="386"/>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11"/>
      <c r="S292" s="411"/>
      <c r="T292" s="146"/>
      <c r="U292" s="392"/>
    </row>
    <row r="293" spans="1:21" x14ac:dyDescent="0.2">
      <c r="A293" s="30"/>
      <c r="B293" s="30"/>
      <c r="C293" s="149"/>
      <c r="D293" s="78"/>
      <c r="E293" s="60"/>
      <c r="F293" s="60"/>
      <c r="G293" s="60"/>
      <c r="H293" s="60"/>
      <c r="I293" s="60"/>
      <c r="J293" s="60"/>
      <c r="K293" s="60"/>
      <c r="L293" s="60"/>
      <c r="M293" s="60"/>
      <c r="N293" s="60"/>
      <c r="O293" s="39"/>
      <c r="P293" s="39"/>
      <c r="Q293" s="14"/>
      <c r="R293" s="130"/>
      <c r="S293" s="255"/>
      <c r="T293" s="154"/>
      <c r="U293" s="242"/>
    </row>
    <row r="294" spans="1:21" x14ac:dyDescent="0.2">
      <c r="A294" s="414" t="s">
        <v>181</v>
      </c>
      <c r="B294" s="414"/>
      <c r="C294" s="414"/>
      <c r="D294" s="414"/>
      <c r="E294" s="414"/>
      <c r="F294" s="414"/>
      <c r="G294" s="414"/>
      <c r="H294" s="414"/>
      <c r="I294" s="414"/>
      <c r="J294" s="414"/>
      <c r="K294" s="414"/>
      <c r="L294" s="416" t="s">
        <v>255</v>
      </c>
      <c r="M294" s="416"/>
      <c r="N294" s="416"/>
      <c r="O294" s="416"/>
      <c r="P294" s="416"/>
      <c r="Q294" s="416"/>
      <c r="R294" s="416"/>
      <c r="S294" s="416"/>
      <c r="T294" s="416"/>
      <c r="U294" s="239"/>
    </row>
    <row r="295" spans="1:21" x14ac:dyDescent="0.2">
      <c r="A295" s="79"/>
      <c r="B295" s="79"/>
      <c r="D295" s="79"/>
      <c r="E295" s="79"/>
      <c r="F295" s="79"/>
      <c r="G295" s="79"/>
      <c r="H295" s="79"/>
      <c r="I295" s="79"/>
      <c r="J295" s="79"/>
      <c r="K295" s="79"/>
      <c r="L295" s="79"/>
      <c r="M295" s="79"/>
      <c r="N295" s="79"/>
      <c r="O295" s="79"/>
      <c r="P295" s="79"/>
      <c r="Q295" s="79"/>
      <c r="R295" s="131"/>
      <c r="U295" s="242"/>
    </row>
    <row r="296" spans="1:21" x14ac:dyDescent="0.2">
      <c r="A296" s="30" t="s">
        <v>81</v>
      </c>
      <c r="B296" s="30"/>
      <c r="C296" s="151"/>
      <c r="D296" s="156"/>
      <c r="E296" s="43"/>
      <c r="F296" s="43"/>
      <c r="G296" s="43"/>
      <c r="H296" s="43"/>
      <c r="I296" s="43"/>
      <c r="J296" s="43"/>
      <c r="K296" s="43"/>
      <c r="L296" s="43"/>
      <c r="M296" s="43"/>
      <c r="N296" s="43"/>
      <c r="O296" s="41"/>
      <c r="P296" s="41"/>
      <c r="Q296" s="43"/>
      <c r="R296" s="254"/>
      <c r="S296" s="264"/>
      <c r="T296" s="150"/>
      <c r="U296" s="242" t="s">
        <v>527</v>
      </c>
    </row>
    <row r="297" spans="1:21" x14ac:dyDescent="0.2">
      <c r="A297" s="30" t="s">
        <v>274</v>
      </c>
      <c r="B297" s="30"/>
      <c r="C297" s="151"/>
      <c r="D297" s="156"/>
      <c r="E297" s="46"/>
      <c r="F297" s="46"/>
      <c r="G297" s="46"/>
      <c r="H297" s="46"/>
      <c r="I297" s="46"/>
      <c r="J297" s="46"/>
      <c r="K297" s="46"/>
      <c r="L297" s="46"/>
      <c r="M297" s="46"/>
      <c r="N297" s="46"/>
      <c r="O297" s="41"/>
      <c r="P297" s="41"/>
      <c r="Q297" s="43"/>
      <c r="R297" s="254"/>
      <c r="S297" s="264"/>
      <c r="T297" s="150"/>
      <c r="U297" s="242" t="s">
        <v>528</v>
      </c>
    </row>
    <row r="298" spans="1:21" ht="12.75" x14ac:dyDescent="0.2">
      <c r="A298" s="14" t="s">
        <v>1143</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3" t="s">
        <v>471</v>
      </c>
      <c r="T298" s="154"/>
      <c r="U298" s="242" t="s">
        <v>1093</v>
      </c>
    </row>
    <row r="299" spans="1:21" x14ac:dyDescent="0.2">
      <c r="A299" s="1"/>
      <c r="B299" s="45"/>
      <c r="C299" s="159"/>
      <c r="D299" s="152">
        <v>2019</v>
      </c>
      <c r="E299" s="59"/>
      <c r="F299" s="157" t="s">
        <v>1647</v>
      </c>
      <c r="G299" s="157">
        <v>17.7</v>
      </c>
      <c r="H299" s="158">
        <v>21.7</v>
      </c>
      <c r="I299" s="157"/>
      <c r="J299" s="157"/>
      <c r="K299" s="157"/>
      <c r="L299" s="157"/>
      <c r="M299" s="157"/>
      <c r="N299" s="157"/>
      <c r="O299" s="157"/>
      <c r="P299" s="158"/>
      <c r="Q299" s="158"/>
      <c r="R299" s="130">
        <v>2019</v>
      </c>
      <c r="S299" s="263"/>
      <c r="T299" s="154"/>
      <c r="U299" s="242"/>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3"/>
      <c r="T300" s="154"/>
      <c r="U300" s="242"/>
    </row>
    <row r="301" spans="1:21" x14ac:dyDescent="0.2">
      <c r="A301" s="1" t="s">
        <v>1012</v>
      </c>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x14ac:dyDescent="0.2">
      <c r="A302" s="44" t="s">
        <v>278</v>
      </c>
      <c r="B302" s="30"/>
      <c r="C302" s="159" t="s">
        <v>195</v>
      </c>
      <c r="D302" s="152">
        <v>2018</v>
      </c>
      <c r="E302" s="153">
        <v>1181</v>
      </c>
      <c r="F302" s="158">
        <v>97.8</v>
      </c>
      <c r="G302" s="157">
        <v>107</v>
      </c>
      <c r="H302" s="183">
        <v>107</v>
      </c>
      <c r="I302" s="157">
        <v>114</v>
      </c>
      <c r="J302" s="157">
        <v>97.5</v>
      </c>
      <c r="K302" s="153">
        <v>104</v>
      </c>
      <c r="L302" s="157">
        <v>96.5</v>
      </c>
      <c r="M302" s="158">
        <v>80.2</v>
      </c>
      <c r="N302" s="153">
        <v>95.6</v>
      </c>
      <c r="O302" s="153">
        <v>106</v>
      </c>
      <c r="P302" s="157">
        <v>85.5</v>
      </c>
      <c r="Q302" s="157">
        <v>81.5</v>
      </c>
      <c r="R302" s="130">
        <v>2018</v>
      </c>
      <c r="S302" s="263" t="s">
        <v>471</v>
      </c>
      <c r="T302" s="154"/>
      <c r="U302" s="242" t="s">
        <v>529</v>
      </c>
    </row>
    <row r="303" spans="1:21" x14ac:dyDescent="0.2">
      <c r="A303" s="30"/>
      <c r="B303" s="30"/>
      <c r="C303" s="151"/>
      <c r="D303" s="152">
        <v>2019</v>
      </c>
      <c r="E303" s="33"/>
      <c r="F303" s="158" t="s">
        <v>1648</v>
      </c>
      <c r="G303" s="158">
        <v>75</v>
      </c>
      <c r="H303" s="157">
        <v>89.5</v>
      </c>
      <c r="I303" s="153"/>
      <c r="J303" s="157"/>
      <c r="K303" s="153"/>
      <c r="L303" s="157"/>
      <c r="M303" s="158"/>
      <c r="N303" s="157"/>
      <c r="O303" s="153"/>
      <c r="P303" s="157"/>
      <c r="Q303" s="157"/>
      <c r="R303" s="130">
        <v>2019</v>
      </c>
      <c r="S303" s="263"/>
      <c r="T303" s="154"/>
      <c r="U303" s="242"/>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3"/>
      <c r="T304" s="154"/>
      <c r="U304" s="242"/>
    </row>
    <row r="305" spans="1:21" x14ac:dyDescent="0.2">
      <c r="A305" s="30" t="s">
        <v>1013</v>
      </c>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3" t="s">
        <v>471</v>
      </c>
      <c r="T306" s="154"/>
      <c r="U306" s="242" t="s">
        <v>722</v>
      </c>
    </row>
    <row r="307" spans="1:21" x14ac:dyDescent="0.2">
      <c r="A307" s="40"/>
      <c r="B307" s="40"/>
      <c r="C307" s="151"/>
      <c r="D307" s="152">
        <v>2019</v>
      </c>
      <c r="E307" s="33"/>
      <c r="F307" s="157">
        <v>50.3</v>
      </c>
      <c r="G307" s="157">
        <v>44.4</v>
      </c>
      <c r="H307" s="157">
        <v>49.9</v>
      </c>
      <c r="I307" s="157"/>
      <c r="J307" s="158"/>
      <c r="K307" s="157"/>
      <c r="L307" s="157"/>
      <c r="M307" s="157"/>
      <c r="N307" s="157"/>
      <c r="O307" s="157"/>
      <c r="P307" s="157"/>
      <c r="Q307" s="157"/>
      <c r="R307" s="130">
        <v>2019</v>
      </c>
      <c r="S307" s="263"/>
      <c r="T307" s="154"/>
      <c r="U307" s="242"/>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3"/>
      <c r="T308" s="154"/>
      <c r="U308" s="242"/>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4"/>
      <c r="S309" s="264"/>
      <c r="T309" s="150"/>
      <c r="U309" s="242" t="s">
        <v>531</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3" t="s">
        <v>471</v>
      </c>
      <c r="T310" s="154"/>
      <c r="U310" s="242" t="s">
        <v>723</v>
      </c>
    </row>
    <row r="311" spans="1:21" x14ac:dyDescent="0.2">
      <c r="A311" s="1"/>
      <c r="B311" s="45"/>
      <c r="C311" s="159"/>
      <c r="D311" s="152">
        <v>2019</v>
      </c>
      <c r="E311" s="33"/>
      <c r="F311" s="153">
        <v>249</v>
      </c>
      <c r="G311" s="153">
        <v>257</v>
      </c>
      <c r="H311" s="153">
        <v>327</v>
      </c>
      <c r="I311" s="153"/>
      <c r="J311" s="153"/>
      <c r="K311" s="153"/>
      <c r="L311" s="153"/>
      <c r="M311" s="153"/>
      <c r="N311" s="153"/>
      <c r="O311" s="153"/>
      <c r="P311" s="153"/>
      <c r="Q311" s="153"/>
      <c r="R311" s="130">
        <v>2019</v>
      </c>
      <c r="S311" s="263"/>
      <c r="T311" s="154"/>
      <c r="U311" s="242"/>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3"/>
      <c r="T312" s="154"/>
      <c r="U312" s="242"/>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5"/>
      <c r="T313" s="161"/>
      <c r="U313" s="242" t="s">
        <v>533</v>
      </c>
    </row>
    <row r="314" spans="1:21" ht="12.75" x14ac:dyDescent="0.2">
      <c r="A314" s="14" t="s">
        <v>1015</v>
      </c>
      <c r="B314" s="45" t="s">
        <v>25</v>
      </c>
      <c r="C314" s="159" t="s">
        <v>195</v>
      </c>
      <c r="D314" s="152">
        <v>2018</v>
      </c>
      <c r="E314" s="153">
        <v>331</v>
      </c>
      <c r="F314" s="158">
        <v>15.3</v>
      </c>
      <c r="G314" s="157">
        <v>20.9</v>
      </c>
      <c r="H314" s="157">
        <v>21.9</v>
      </c>
      <c r="I314" s="157">
        <v>21.9</v>
      </c>
      <c r="J314" s="158">
        <v>20.3</v>
      </c>
      <c r="K314" s="157">
        <v>30.3</v>
      </c>
      <c r="L314" s="157">
        <v>44.9</v>
      </c>
      <c r="M314" s="157">
        <v>33.5</v>
      </c>
      <c r="N314" s="157">
        <v>45.5</v>
      </c>
      <c r="O314" s="158">
        <v>34.5</v>
      </c>
      <c r="P314" s="157">
        <v>24.1</v>
      </c>
      <c r="Q314" s="157">
        <v>16.399999999999999</v>
      </c>
      <c r="R314" s="130">
        <v>2018</v>
      </c>
      <c r="S314" s="263" t="s">
        <v>471</v>
      </c>
      <c r="T314" s="154"/>
      <c r="U314" s="242" t="s">
        <v>1094</v>
      </c>
    </row>
    <row r="315" spans="1:21" x14ac:dyDescent="0.2">
      <c r="A315" s="1"/>
      <c r="B315" s="45"/>
      <c r="C315" s="159"/>
      <c r="D315" s="152">
        <v>2019</v>
      </c>
      <c r="E315" s="59"/>
      <c r="F315" s="175" t="s">
        <v>1712</v>
      </c>
      <c r="G315" s="157">
        <v>15.8</v>
      </c>
      <c r="H315" s="158">
        <v>28.8</v>
      </c>
      <c r="I315" s="157"/>
      <c r="J315" s="158"/>
      <c r="K315" s="157"/>
      <c r="L315" s="157"/>
      <c r="M315" s="157"/>
      <c r="N315" s="157"/>
      <c r="O315" s="158"/>
      <c r="P315" s="157"/>
      <c r="Q315" s="157"/>
      <c r="R315" s="130">
        <v>2019</v>
      </c>
      <c r="S315" s="263"/>
      <c r="T315" s="154"/>
      <c r="U315" s="242"/>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3"/>
      <c r="T316" s="154"/>
      <c r="U316" s="242"/>
    </row>
    <row r="317" spans="1:21" x14ac:dyDescent="0.2">
      <c r="A317" s="1" t="s">
        <v>1014</v>
      </c>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x14ac:dyDescent="0.2">
      <c r="A318" s="44" t="s">
        <v>428</v>
      </c>
      <c r="B318" s="40"/>
      <c r="C318" s="159" t="s">
        <v>195</v>
      </c>
      <c r="D318" s="152">
        <v>2018</v>
      </c>
      <c r="E318" s="157">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3" t="s">
        <v>471</v>
      </c>
      <c r="T318" s="154"/>
      <c r="U318" s="242" t="s">
        <v>534</v>
      </c>
    </row>
    <row r="319" spans="1:21" x14ac:dyDescent="0.2">
      <c r="A319" s="40"/>
      <c r="B319" s="40"/>
      <c r="C319" s="151"/>
      <c r="D319" s="152">
        <v>2019</v>
      </c>
      <c r="E319" s="56"/>
      <c r="F319" s="157">
        <v>3.6</v>
      </c>
      <c r="G319" s="157">
        <v>3.1</v>
      </c>
      <c r="H319" s="157">
        <v>2.9</v>
      </c>
      <c r="I319" s="157"/>
      <c r="J319" s="157"/>
      <c r="K319" s="157"/>
      <c r="L319" s="158"/>
      <c r="M319" s="157"/>
      <c r="N319" s="157"/>
      <c r="O319" s="157"/>
      <c r="P319" s="157"/>
      <c r="Q319" s="157"/>
      <c r="R319" s="130">
        <v>2019</v>
      </c>
      <c r="S319" s="263"/>
      <c r="T319" s="154"/>
      <c r="U319" s="242"/>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3"/>
      <c r="T320" s="154"/>
      <c r="U320" s="242"/>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3" t="s">
        <v>471</v>
      </c>
      <c r="T321" s="154"/>
      <c r="U321" s="242" t="s">
        <v>535</v>
      </c>
    </row>
    <row r="322" spans="1:21" x14ac:dyDescent="0.2">
      <c r="A322" s="40"/>
      <c r="B322" s="40"/>
      <c r="C322" s="151"/>
      <c r="D322" s="152">
        <v>2019</v>
      </c>
      <c r="E322" s="33"/>
      <c r="F322" s="157">
        <v>52.2</v>
      </c>
      <c r="G322" s="157">
        <v>54.4</v>
      </c>
      <c r="H322" s="158">
        <v>45.2</v>
      </c>
      <c r="I322" s="158"/>
      <c r="J322" s="157"/>
      <c r="K322" s="157"/>
      <c r="L322" s="157"/>
      <c r="M322" s="158"/>
      <c r="N322" s="157"/>
      <c r="O322" s="157"/>
      <c r="P322" s="157"/>
      <c r="Q322" s="157"/>
      <c r="R322" s="130">
        <v>2019</v>
      </c>
      <c r="S322" s="263"/>
      <c r="T322" s="154"/>
      <c r="U322" s="242"/>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3"/>
      <c r="T323" s="154"/>
      <c r="U323" s="242"/>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5"/>
      <c r="T324" s="161"/>
      <c r="U324" s="242" t="s">
        <v>536</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3" t="s">
        <v>471</v>
      </c>
      <c r="T325" s="154"/>
      <c r="U325" s="242" t="s">
        <v>724</v>
      </c>
    </row>
    <row r="326" spans="1:21" x14ac:dyDescent="0.2">
      <c r="A326" s="1"/>
      <c r="B326" s="45"/>
      <c r="C326" s="159"/>
      <c r="D326" s="152">
        <v>2019</v>
      </c>
      <c r="E326" s="33"/>
      <c r="F326" s="153">
        <v>121</v>
      </c>
      <c r="G326" s="153">
        <v>148</v>
      </c>
      <c r="H326" s="153">
        <v>147</v>
      </c>
      <c r="I326" s="153"/>
      <c r="J326" s="153"/>
      <c r="K326" s="153"/>
      <c r="L326" s="153"/>
      <c r="M326" s="153"/>
      <c r="N326" s="153"/>
      <c r="O326" s="153"/>
      <c r="P326" s="153"/>
      <c r="Q326" s="153"/>
      <c r="R326" s="130">
        <v>2019</v>
      </c>
      <c r="S326" s="263"/>
      <c r="T326" s="154"/>
      <c r="U326" s="242"/>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3"/>
      <c r="T327" s="154"/>
      <c r="U327" s="242"/>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4"/>
      <c r="S328" s="264"/>
      <c r="T328" s="150"/>
      <c r="U328" s="242" t="s">
        <v>538</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3" t="s">
        <v>471</v>
      </c>
      <c r="T329" s="154"/>
      <c r="U329" s="242" t="s">
        <v>725</v>
      </c>
    </row>
    <row r="330" spans="1:21" x14ac:dyDescent="0.2">
      <c r="A330" s="44"/>
      <c r="B330" s="45"/>
      <c r="C330" s="159"/>
      <c r="D330" s="152">
        <v>2019</v>
      </c>
      <c r="E330" s="33"/>
      <c r="F330" s="173">
        <v>192</v>
      </c>
      <c r="G330" s="173" t="s">
        <v>1649</v>
      </c>
      <c r="H330" s="173">
        <v>180</v>
      </c>
      <c r="I330" s="173"/>
      <c r="J330" s="173"/>
      <c r="K330" s="173"/>
      <c r="L330" s="173"/>
      <c r="M330" s="173"/>
      <c r="N330" s="153"/>
      <c r="O330" s="153"/>
      <c r="P330" s="153"/>
      <c r="Q330" s="153"/>
      <c r="R330" s="130">
        <v>2019</v>
      </c>
      <c r="S330" s="263"/>
      <c r="T330" s="154"/>
      <c r="U330" s="242"/>
    </row>
    <row r="331" spans="1:21" x14ac:dyDescent="0.2">
      <c r="A331" s="30" t="s">
        <v>98</v>
      </c>
      <c r="B331" s="27"/>
      <c r="C331" s="151"/>
      <c r="D331" s="152"/>
      <c r="E331" s="88"/>
      <c r="F331" s="43"/>
      <c r="G331" s="88"/>
      <c r="H331" s="43"/>
      <c r="I331" s="88"/>
      <c r="J331" s="43"/>
      <c r="K331" s="88"/>
      <c r="L331" s="43"/>
      <c r="M331" s="88"/>
      <c r="N331" s="43"/>
      <c r="O331" s="88"/>
      <c r="P331" s="88"/>
      <c r="Q331" s="43"/>
      <c r="R331" s="253"/>
      <c r="S331" s="264"/>
      <c r="T331" s="150"/>
      <c r="U331" s="242" t="s">
        <v>539</v>
      </c>
    </row>
    <row r="332" spans="1:21" x14ac:dyDescent="0.2">
      <c r="A332" s="30" t="s">
        <v>31</v>
      </c>
      <c r="B332" s="27"/>
      <c r="C332" s="151"/>
      <c r="D332" s="152"/>
      <c r="E332" s="41"/>
      <c r="F332" s="43"/>
      <c r="G332" s="41"/>
      <c r="H332" s="43"/>
      <c r="I332" s="41"/>
      <c r="J332" s="43"/>
      <c r="K332" s="41"/>
      <c r="L332" s="43"/>
      <c r="M332" s="41"/>
      <c r="N332" s="43"/>
      <c r="O332" s="41"/>
      <c r="P332" s="41"/>
      <c r="Q332" s="43"/>
      <c r="R332" s="253"/>
      <c r="S332" s="264"/>
      <c r="T332" s="150"/>
      <c r="U332" s="242"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3" t="s">
        <v>471</v>
      </c>
      <c r="T333" s="154"/>
      <c r="U333" s="242" t="s">
        <v>726</v>
      </c>
    </row>
    <row r="334" spans="1:21" x14ac:dyDescent="0.2">
      <c r="A334" s="40"/>
      <c r="B334" s="40"/>
      <c r="C334" s="151"/>
      <c r="D334" s="152">
        <v>2019</v>
      </c>
      <c r="E334" s="33"/>
      <c r="F334" s="153">
        <v>150</v>
      </c>
      <c r="G334" s="153">
        <v>140</v>
      </c>
      <c r="H334" s="153">
        <v>146</v>
      </c>
      <c r="I334" s="153"/>
      <c r="J334" s="153"/>
      <c r="K334" s="153"/>
      <c r="L334" s="153"/>
      <c r="M334" s="153"/>
      <c r="N334" s="153"/>
      <c r="O334" s="153"/>
      <c r="P334" s="153"/>
      <c r="Q334" s="153"/>
      <c r="R334" s="130">
        <v>2019</v>
      </c>
      <c r="S334" s="263"/>
      <c r="T334" s="154"/>
      <c r="U334" s="242"/>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3"/>
      <c r="T335" s="154"/>
      <c r="U335" s="242"/>
    </row>
    <row r="336" spans="1:21" x14ac:dyDescent="0.2">
      <c r="A336" s="14" t="s">
        <v>1500</v>
      </c>
      <c r="B336" s="45"/>
      <c r="C336" s="159"/>
      <c r="D336" s="160"/>
      <c r="E336" s="153"/>
      <c r="F336" s="153"/>
      <c r="G336" s="153"/>
      <c r="H336" s="153"/>
      <c r="I336" s="153"/>
      <c r="J336" s="153"/>
      <c r="K336" s="153"/>
      <c r="L336" s="153"/>
      <c r="M336" s="153"/>
      <c r="N336" s="153"/>
      <c r="O336" s="153"/>
      <c r="P336" s="153"/>
      <c r="Q336" s="153"/>
      <c r="R336" s="133"/>
      <c r="S336" s="265"/>
      <c r="T336" s="161"/>
      <c r="U336" s="242" t="s">
        <v>541</v>
      </c>
    </row>
    <row r="337" spans="1:21" x14ac:dyDescent="0.2">
      <c r="A337" s="44" t="s">
        <v>428</v>
      </c>
      <c r="B337" s="45"/>
      <c r="C337" s="159" t="s">
        <v>195</v>
      </c>
      <c r="D337" s="152">
        <v>2018</v>
      </c>
      <c r="E337" s="153">
        <v>1507</v>
      </c>
      <c r="F337" s="153">
        <v>137</v>
      </c>
      <c r="G337" s="153">
        <v>130</v>
      </c>
      <c r="H337" s="153">
        <v>150</v>
      </c>
      <c r="I337" s="153">
        <v>149</v>
      </c>
      <c r="J337" s="153">
        <v>122</v>
      </c>
      <c r="K337" s="153">
        <v>118</v>
      </c>
      <c r="L337" s="153">
        <v>144</v>
      </c>
      <c r="M337" s="183">
        <v>125</v>
      </c>
      <c r="N337" s="153">
        <v>142</v>
      </c>
      <c r="O337" s="153">
        <v>123</v>
      </c>
      <c r="P337" s="158">
        <v>90.7</v>
      </c>
      <c r="Q337" s="158">
        <v>82.4</v>
      </c>
      <c r="R337" s="130">
        <v>2018</v>
      </c>
      <c r="S337" s="263" t="s">
        <v>471</v>
      </c>
      <c r="T337" s="154"/>
      <c r="U337" s="242" t="s">
        <v>542</v>
      </c>
    </row>
    <row r="338" spans="1:21" x14ac:dyDescent="0.2">
      <c r="A338" s="44"/>
      <c r="B338" s="45"/>
      <c r="C338" s="159"/>
      <c r="D338" s="152">
        <v>2019</v>
      </c>
      <c r="E338" s="33"/>
      <c r="F338" s="153">
        <v>117</v>
      </c>
      <c r="G338" s="153">
        <v>104</v>
      </c>
      <c r="H338" s="153">
        <v>116</v>
      </c>
      <c r="I338" s="153"/>
      <c r="J338" s="153"/>
      <c r="K338" s="153"/>
      <c r="L338" s="153"/>
      <c r="M338" s="183"/>
      <c r="N338" s="153"/>
      <c r="O338" s="153"/>
      <c r="P338" s="157"/>
      <c r="Q338" s="158"/>
      <c r="R338" s="130">
        <v>2019</v>
      </c>
      <c r="S338" s="263"/>
      <c r="T338" s="154"/>
      <c r="U338" s="242"/>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3"/>
      <c r="T339" s="154"/>
      <c r="U339" s="242"/>
    </row>
    <row r="340" spans="1:21" ht="12.75" x14ac:dyDescent="0.2">
      <c r="A340" s="30" t="s">
        <v>1020</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3" t="s">
        <v>471</v>
      </c>
      <c r="T340" s="154"/>
      <c r="U340" s="242" t="s">
        <v>1095</v>
      </c>
    </row>
    <row r="341" spans="1:21" x14ac:dyDescent="0.2">
      <c r="A341" s="188" t="s">
        <v>211</v>
      </c>
      <c r="B341" s="45"/>
      <c r="C341" s="159"/>
      <c r="D341" s="152">
        <v>2019</v>
      </c>
      <c r="E341" s="33"/>
      <c r="F341" s="153">
        <v>14772</v>
      </c>
      <c r="G341" s="153">
        <v>15677</v>
      </c>
      <c r="H341" s="153">
        <v>18337</v>
      </c>
      <c r="I341" s="153"/>
      <c r="J341" s="153"/>
      <c r="K341" s="153"/>
      <c r="L341" s="153"/>
      <c r="M341" s="153"/>
      <c r="N341" s="153"/>
      <c r="O341" s="153"/>
      <c r="P341" s="153"/>
      <c r="Q341" s="153"/>
      <c r="R341" s="130">
        <v>2019</v>
      </c>
      <c r="S341" s="263"/>
      <c r="T341" s="154"/>
      <c r="U341" s="242"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3"/>
      <c r="T342" s="154"/>
      <c r="U342" s="242"/>
    </row>
    <row r="343" spans="1:21" x14ac:dyDescent="0.2">
      <c r="A343" s="44" t="s">
        <v>429</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3" t="s">
        <v>471</v>
      </c>
      <c r="T343" s="154"/>
      <c r="U343" s="242" t="s">
        <v>727</v>
      </c>
    </row>
    <row r="344" spans="1:21" x14ac:dyDescent="0.2">
      <c r="A344" s="30"/>
      <c r="B344" s="30"/>
      <c r="C344" s="151"/>
      <c r="D344" s="152">
        <v>2019</v>
      </c>
      <c r="E344" s="33"/>
      <c r="F344" s="153">
        <v>5712</v>
      </c>
      <c r="G344" s="153">
        <v>5574</v>
      </c>
      <c r="H344" s="153">
        <v>6057</v>
      </c>
      <c r="I344" s="153"/>
      <c r="J344" s="153"/>
      <c r="K344" s="153"/>
      <c r="L344" s="153"/>
      <c r="M344" s="153"/>
      <c r="N344" s="153"/>
      <c r="O344" s="153"/>
      <c r="P344" s="153"/>
      <c r="Q344" s="153"/>
      <c r="R344" s="130">
        <v>2019</v>
      </c>
      <c r="S344" s="263"/>
      <c r="T344" s="154"/>
      <c r="U344" s="242"/>
    </row>
    <row r="345" spans="1:21" x14ac:dyDescent="0.2">
      <c r="A345" s="30"/>
      <c r="B345" s="30"/>
      <c r="C345" s="149"/>
      <c r="D345" s="78"/>
      <c r="E345" s="60"/>
      <c r="F345" s="60"/>
      <c r="G345" s="60"/>
      <c r="H345" s="60"/>
      <c r="I345" s="60"/>
      <c r="J345" s="60"/>
      <c r="K345" s="60"/>
      <c r="L345" s="60"/>
      <c r="M345" s="60"/>
      <c r="N345" s="60"/>
      <c r="O345" s="14"/>
      <c r="Q345" s="14"/>
      <c r="R345" s="130"/>
      <c r="S345" s="255"/>
      <c r="T345" s="154"/>
      <c r="U345" s="242"/>
    </row>
    <row r="346" spans="1:21" x14ac:dyDescent="0.2">
      <c r="A346" s="414" t="s">
        <v>75</v>
      </c>
      <c r="B346" s="414"/>
      <c r="C346" s="414"/>
      <c r="D346" s="414"/>
      <c r="E346" s="414"/>
      <c r="F346" s="414"/>
      <c r="G346" s="414"/>
      <c r="H346" s="414"/>
      <c r="I346" s="414"/>
      <c r="J346" s="414"/>
      <c r="K346" s="414"/>
      <c r="L346" s="416" t="s">
        <v>1436</v>
      </c>
      <c r="M346" s="416"/>
      <c r="N346" s="416"/>
      <c r="O346" s="416"/>
      <c r="P346" s="416"/>
      <c r="Q346" s="416"/>
      <c r="R346" s="416"/>
      <c r="S346" s="416"/>
      <c r="T346" s="416"/>
      <c r="U346" s="239"/>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2"/>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5"/>
      <c r="T348" s="161"/>
      <c r="U348" s="242" t="s">
        <v>544</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3" t="s">
        <v>29</v>
      </c>
      <c r="T349" s="154"/>
      <c r="U349" s="242" t="s">
        <v>1377</v>
      </c>
    </row>
    <row r="350" spans="1:21" x14ac:dyDescent="0.2">
      <c r="A350" s="62"/>
      <c r="B350" s="62"/>
      <c r="C350" s="166"/>
      <c r="D350" s="152">
        <v>2019</v>
      </c>
      <c r="E350" s="33"/>
      <c r="F350" s="153">
        <v>875</v>
      </c>
      <c r="G350" s="153">
        <v>733</v>
      </c>
      <c r="H350" s="153">
        <v>615</v>
      </c>
      <c r="I350" s="153"/>
      <c r="J350" s="153"/>
      <c r="K350" s="153"/>
      <c r="L350" s="153"/>
      <c r="M350" s="153"/>
      <c r="N350" s="153"/>
      <c r="O350" s="153"/>
      <c r="P350" s="153"/>
      <c r="Q350" s="153"/>
      <c r="R350" s="130">
        <v>2019</v>
      </c>
      <c r="S350" s="263"/>
      <c r="T350" s="154"/>
      <c r="U350" s="242"/>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3"/>
      <c r="T351" s="154"/>
      <c r="U351" s="242"/>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5"/>
      <c r="S352" s="263"/>
      <c r="T352" s="154"/>
      <c r="U352" s="242" t="s">
        <v>545</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3" t="s">
        <v>29</v>
      </c>
      <c r="T353" s="154"/>
      <c r="U353" s="242" t="s">
        <v>546</v>
      </c>
    </row>
    <row r="354" spans="1:21" x14ac:dyDescent="0.2">
      <c r="A354" s="30"/>
      <c r="B354" s="30"/>
      <c r="C354" s="151"/>
      <c r="D354" s="152">
        <v>2019</v>
      </c>
      <c r="E354" s="33"/>
      <c r="F354" s="153">
        <v>221</v>
      </c>
      <c r="G354" s="153">
        <v>173</v>
      </c>
      <c r="H354" s="153">
        <v>179</v>
      </c>
      <c r="I354" s="153"/>
      <c r="J354" s="153"/>
      <c r="K354" s="153"/>
      <c r="L354" s="153"/>
      <c r="M354" s="153"/>
      <c r="N354" s="153"/>
      <c r="O354" s="153"/>
      <c r="P354" s="153"/>
      <c r="Q354" s="153"/>
      <c r="R354" s="130">
        <v>2019</v>
      </c>
      <c r="S354" s="263"/>
      <c r="T354" s="154"/>
      <c r="U354" s="242"/>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5"/>
      <c r="T355" s="154"/>
      <c r="U355" s="242"/>
    </row>
    <row r="356" spans="1:21" s="169" customFormat="1" ht="22.5" customHeight="1" x14ac:dyDescent="0.2">
      <c r="A356" s="419" t="s">
        <v>1019</v>
      </c>
      <c r="B356" s="419"/>
      <c r="C356" s="419"/>
      <c r="D356" s="419"/>
      <c r="E356" s="419"/>
      <c r="F356" s="419"/>
      <c r="G356" s="419"/>
      <c r="H356" s="419"/>
      <c r="I356" s="419"/>
      <c r="J356" s="419"/>
      <c r="K356" s="419"/>
      <c r="L356" s="408" t="s">
        <v>1018</v>
      </c>
      <c r="M356" s="408"/>
      <c r="N356" s="408"/>
      <c r="O356" s="408"/>
      <c r="P356" s="408"/>
      <c r="Q356" s="408"/>
      <c r="R356" s="408"/>
      <c r="S356" s="408"/>
      <c r="T356" s="408"/>
      <c r="U356" s="408"/>
    </row>
    <row r="357" spans="1:21" ht="12.75" x14ac:dyDescent="0.2">
      <c r="A357" s="116" t="s">
        <v>1507</v>
      </c>
      <c r="B357" s="1"/>
      <c r="C357" s="134"/>
      <c r="D357" s="135"/>
      <c r="E357" s="14"/>
      <c r="F357" s="14"/>
      <c r="G357" s="14"/>
      <c r="H357" s="14"/>
      <c r="I357" s="14"/>
      <c r="J357" s="14"/>
      <c r="K357" s="14"/>
      <c r="L357" s="14"/>
      <c r="M357" s="14"/>
      <c r="N357" s="14"/>
      <c r="O357" s="14"/>
      <c r="P357" s="1"/>
      <c r="Q357" s="1"/>
      <c r="R357" s="252"/>
      <c r="S357" s="252"/>
      <c r="T357" s="136"/>
      <c r="U357" s="242"/>
    </row>
    <row r="358" spans="1:21" ht="12.75" x14ac:dyDescent="0.2">
      <c r="A358" s="228" t="s">
        <v>1508</v>
      </c>
      <c r="B358" s="28"/>
      <c r="D358" s="79"/>
      <c r="E358" s="1"/>
      <c r="F358" s="1"/>
      <c r="G358" s="1"/>
      <c r="H358" s="1"/>
      <c r="I358" s="1"/>
      <c r="J358" s="1"/>
      <c r="K358" s="1"/>
      <c r="L358" s="1"/>
      <c r="M358" s="1"/>
      <c r="N358" s="1"/>
      <c r="O358" s="1"/>
      <c r="P358" s="1"/>
      <c r="Q358" s="1"/>
      <c r="R358" s="131"/>
      <c r="U358" s="242"/>
    </row>
    <row r="359" spans="1:21" ht="11.25" customHeight="1" x14ac:dyDescent="0.2">
      <c r="A359" s="381" t="s">
        <v>90</v>
      </c>
      <c r="B359" s="140"/>
      <c r="C359" s="388" t="s">
        <v>217</v>
      </c>
      <c r="D359" s="382" t="s">
        <v>249</v>
      </c>
      <c r="E359" s="417" t="s">
        <v>161</v>
      </c>
      <c r="F359" s="381"/>
      <c r="G359" s="381"/>
      <c r="H359" s="381"/>
      <c r="I359" s="381"/>
      <c r="J359" s="381"/>
      <c r="K359" s="381"/>
      <c r="L359" s="390" t="s">
        <v>162</v>
      </c>
      <c r="M359" s="390"/>
      <c r="N359" s="390"/>
      <c r="O359" s="390"/>
      <c r="P359" s="390"/>
      <c r="Q359" s="412"/>
      <c r="R359" s="409" t="s">
        <v>250</v>
      </c>
      <c r="S359" s="409" t="s">
        <v>218</v>
      </c>
      <c r="T359" s="141"/>
      <c r="U359" s="390" t="s">
        <v>1081</v>
      </c>
    </row>
    <row r="360" spans="1:21" x14ac:dyDescent="0.2">
      <c r="A360" s="383"/>
      <c r="B360" s="142"/>
      <c r="C360" s="389"/>
      <c r="D360" s="384"/>
      <c r="E360" s="418"/>
      <c r="F360" s="385"/>
      <c r="G360" s="385"/>
      <c r="H360" s="385"/>
      <c r="I360" s="385"/>
      <c r="J360" s="385"/>
      <c r="K360" s="385"/>
      <c r="L360" s="392"/>
      <c r="M360" s="392"/>
      <c r="N360" s="392"/>
      <c r="O360" s="392"/>
      <c r="P360" s="392"/>
      <c r="Q360" s="413"/>
      <c r="R360" s="410"/>
      <c r="S360" s="410"/>
      <c r="T360" s="143"/>
      <c r="U360" s="391"/>
    </row>
    <row r="361" spans="1:21" x14ac:dyDescent="0.2">
      <c r="A361" s="385"/>
      <c r="B361" s="144"/>
      <c r="C361" s="415"/>
      <c r="D361" s="386"/>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11"/>
      <c r="S361" s="411"/>
      <c r="T361" s="146"/>
      <c r="U361" s="392"/>
    </row>
    <row r="362" spans="1:21" ht="8.1" customHeight="1" x14ac:dyDescent="0.2">
      <c r="A362" s="30"/>
      <c r="B362" s="30"/>
      <c r="C362" s="149"/>
      <c r="D362" s="78"/>
      <c r="E362" s="60"/>
      <c r="F362" s="60"/>
      <c r="G362" s="60"/>
      <c r="H362" s="60"/>
      <c r="I362" s="60"/>
      <c r="J362" s="60"/>
      <c r="K362" s="60"/>
      <c r="L362" s="60"/>
      <c r="M362" s="60"/>
      <c r="N362" s="60"/>
      <c r="O362" s="14"/>
      <c r="Q362" s="14"/>
      <c r="R362" s="130"/>
      <c r="S362" s="255"/>
      <c r="T362" s="154"/>
      <c r="U362" s="242"/>
    </row>
    <row r="363" spans="1:21" x14ac:dyDescent="0.2">
      <c r="A363" s="414" t="s">
        <v>1016</v>
      </c>
      <c r="B363" s="414"/>
      <c r="C363" s="414"/>
      <c r="D363" s="414"/>
      <c r="E363" s="414"/>
      <c r="F363" s="414"/>
      <c r="G363" s="414"/>
      <c r="H363" s="414"/>
      <c r="I363" s="414"/>
      <c r="J363" s="414"/>
      <c r="K363" s="414"/>
      <c r="L363" s="416" t="s">
        <v>1017</v>
      </c>
      <c r="M363" s="416"/>
      <c r="N363" s="416"/>
      <c r="O363" s="416"/>
      <c r="P363" s="416"/>
      <c r="Q363" s="416"/>
      <c r="R363" s="416"/>
      <c r="S363" s="416"/>
      <c r="T363" s="416"/>
      <c r="U363" s="239"/>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2"/>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3"/>
      <c r="T365" s="154"/>
      <c r="U365" s="242"/>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3" t="s">
        <v>472</v>
      </c>
      <c r="T366" s="154"/>
      <c r="U366" s="242" t="s">
        <v>547</v>
      </c>
    </row>
    <row r="367" spans="1:21" x14ac:dyDescent="0.2">
      <c r="A367" s="30"/>
      <c r="B367" s="30"/>
      <c r="C367" s="151"/>
      <c r="D367" s="152">
        <v>2019</v>
      </c>
      <c r="E367" s="33"/>
      <c r="F367" s="153">
        <v>2793</v>
      </c>
      <c r="G367" s="153">
        <v>3109</v>
      </c>
      <c r="H367" s="153">
        <v>3445</v>
      </c>
      <c r="I367" s="153"/>
      <c r="J367" s="153"/>
      <c r="K367" s="153"/>
      <c r="L367" s="153"/>
      <c r="M367" s="153"/>
      <c r="N367" s="153"/>
      <c r="O367" s="153"/>
      <c r="P367" s="153"/>
      <c r="Q367" s="153"/>
      <c r="R367" s="130">
        <v>2019</v>
      </c>
      <c r="S367" s="263"/>
      <c r="T367" s="154"/>
      <c r="U367" s="242"/>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3"/>
      <c r="T368" s="154"/>
      <c r="U368" s="242"/>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5"/>
      <c r="T369" s="161"/>
    </row>
    <row r="370" spans="1:21" ht="12.75" x14ac:dyDescent="0.2">
      <c r="A370" s="14" t="s">
        <v>1021</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3" t="s">
        <v>472</v>
      </c>
      <c r="T370" s="154"/>
      <c r="U370" s="242" t="s">
        <v>1096</v>
      </c>
    </row>
    <row r="371" spans="1:21" x14ac:dyDescent="0.2">
      <c r="A371" s="40"/>
      <c r="B371" s="40"/>
      <c r="C371" s="151"/>
      <c r="D371" s="152">
        <v>2019</v>
      </c>
      <c r="E371" s="33"/>
      <c r="F371" s="173">
        <v>505</v>
      </c>
      <c r="G371" s="173">
        <v>620</v>
      </c>
      <c r="H371" s="173">
        <v>652</v>
      </c>
      <c r="I371" s="153"/>
      <c r="J371" s="153"/>
      <c r="K371" s="153"/>
      <c r="L371" s="153"/>
      <c r="M371" s="153"/>
      <c r="N371" s="153"/>
      <c r="O371" s="153"/>
      <c r="P371" s="153"/>
      <c r="Q371" s="153"/>
      <c r="R371" s="130">
        <v>2019</v>
      </c>
      <c r="S371" s="263"/>
      <c r="T371" s="154"/>
      <c r="U371" s="242"/>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5"/>
      <c r="T372" s="154"/>
      <c r="U372" s="242"/>
    </row>
    <row r="373" spans="1:21" x14ac:dyDescent="0.2">
      <c r="A373" s="422" t="s">
        <v>95</v>
      </c>
      <c r="B373" s="422"/>
      <c r="C373" s="422"/>
      <c r="D373" s="422"/>
      <c r="E373" s="422"/>
      <c r="F373" s="422"/>
      <c r="G373" s="422"/>
      <c r="H373" s="422"/>
      <c r="I373" s="422"/>
      <c r="J373" s="422"/>
      <c r="K373" s="422"/>
      <c r="L373" s="238" t="s">
        <v>435</v>
      </c>
      <c r="M373" s="191"/>
      <c r="N373" s="237"/>
      <c r="O373" s="191"/>
      <c r="P373" s="191"/>
      <c r="Q373" s="191"/>
      <c r="R373" s="258"/>
      <c r="S373" s="237"/>
      <c r="T373" s="191"/>
      <c r="U373" s="239"/>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2"/>
    </row>
    <row r="375" spans="1:21" ht="12.75" x14ac:dyDescent="0.2">
      <c r="A375" s="192" t="s">
        <v>229</v>
      </c>
      <c r="B375" s="45"/>
      <c r="C375" s="159" t="s">
        <v>819</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3" t="s">
        <v>1121</v>
      </c>
      <c r="T375" s="154"/>
      <c r="U375" s="242" t="s">
        <v>728</v>
      </c>
    </row>
    <row r="376" spans="1:21" x14ac:dyDescent="0.2">
      <c r="A376" s="40"/>
      <c r="B376" s="45"/>
      <c r="C376" s="159"/>
      <c r="D376" s="152">
        <v>2019</v>
      </c>
      <c r="E376" s="33"/>
      <c r="F376" s="153" t="s">
        <v>1644</v>
      </c>
      <c r="G376" s="153" t="s">
        <v>1650</v>
      </c>
      <c r="H376" s="153">
        <v>295</v>
      </c>
      <c r="I376" s="153"/>
      <c r="J376" s="153"/>
      <c r="K376" s="153"/>
      <c r="L376" s="153"/>
      <c r="M376" s="153"/>
      <c r="N376" s="153"/>
      <c r="O376" s="153"/>
      <c r="P376" s="153"/>
      <c r="Q376" s="153"/>
      <c r="R376" s="130">
        <v>2019</v>
      </c>
      <c r="S376" s="263"/>
      <c r="T376" s="154"/>
      <c r="U376" s="242"/>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3"/>
      <c r="T377" s="154"/>
      <c r="U377" s="242"/>
    </row>
    <row r="378" spans="1:21" ht="12.75" x14ac:dyDescent="0.2">
      <c r="A378" s="192" t="s">
        <v>290</v>
      </c>
      <c r="B378" s="45"/>
      <c r="C378" s="159" t="s">
        <v>819</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3" t="s">
        <v>1121</v>
      </c>
      <c r="T378" s="154"/>
      <c r="U378" s="242" t="s">
        <v>100</v>
      </c>
    </row>
    <row r="379" spans="1:21" x14ac:dyDescent="0.2">
      <c r="A379" s="40"/>
      <c r="B379" s="40"/>
      <c r="C379" s="151"/>
      <c r="D379" s="152">
        <v>2019</v>
      </c>
      <c r="E379" s="33"/>
      <c r="F379" s="153" t="s">
        <v>1651</v>
      </c>
      <c r="G379" s="153" t="s">
        <v>1652</v>
      </c>
      <c r="H379" s="153">
        <v>266</v>
      </c>
      <c r="I379" s="153"/>
      <c r="J379" s="153"/>
      <c r="K379" s="153"/>
      <c r="L379" s="153"/>
      <c r="M379" s="153"/>
      <c r="N379" s="153"/>
      <c r="O379" s="153"/>
      <c r="P379" s="153"/>
      <c r="Q379" s="153"/>
      <c r="R379" s="130">
        <v>2019</v>
      </c>
      <c r="S379" s="263"/>
      <c r="T379" s="154"/>
      <c r="U379" s="242"/>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3"/>
      <c r="T380" s="154"/>
      <c r="U380" s="242"/>
    </row>
    <row r="381" spans="1:21" x14ac:dyDescent="0.2">
      <c r="A381" s="40" t="s">
        <v>87</v>
      </c>
      <c r="B381" s="40"/>
      <c r="C381" s="151"/>
      <c r="D381" s="156"/>
      <c r="E381" s="153"/>
      <c r="F381" s="46"/>
      <c r="G381" s="46"/>
      <c r="H381" s="46"/>
      <c r="I381" s="46"/>
      <c r="J381" s="46"/>
      <c r="K381" s="46"/>
      <c r="L381" s="46"/>
      <c r="M381" s="46"/>
      <c r="N381" s="46"/>
      <c r="O381" s="41"/>
      <c r="P381" s="41"/>
      <c r="Q381" s="43"/>
      <c r="R381" s="254"/>
      <c r="S381" s="264"/>
      <c r="T381" s="150"/>
      <c r="U381" s="242" t="s">
        <v>549</v>
      </c>
    </row>
    <row r="382" spans="1:21" x14ac:dyDescent="0.2">
      <c r="A382" s="40" t="s">
        <v>291</v>
      </c>
      <c r="B382" s="40"/>
      <c r="C382" s="151"/>
      <c r="D382" s="156"/>
      <c r="E382" s="153"/>
      <c r="F382" s="46"/>
      <c r="G382" s="46"/>
      <c r="H382" s="46"/>
      <c r="I382" s="46"/>
      <c r="J382" s="46"/>
      <c r="K382" s="46"/>
      <c r="L382" s="46"/>
      <c r="M382" s="46"/>
      <c r="N382" s="46"/>
      <c r="O382" s="41"/>
      <c r="P382" s="41"/>
      <c r="Q382" s="43"/>
      <c r="R382" s="254"/>
      <c r="S382" s="264"/>
      <c r="T382" s="150"/>
      <c r="U382" s="242" t="s">
        <v>550</v>
      </c>
    </row>
    <row r="383" spans="1:21" x14ac:dyDescent="0.2">
      <c r="A383" s="14" t="s">
        <v>292</v>
      </c>
      <c r="B383" s="40"/>
      <c r="C383" s="151"/>
      <c r="D383" s="156"/>
      <c r="E383" s="153"/>
      <c r="F383" s="46"/>
      <c r="G383" s="46"/>
      <c r="H383" s="46"/>
      <c r="I383" s="46"/>
      <c r="J383" s="46"/>
      <c r="K383" s="46"/>
      <c r="L383" s="46"/>
      <c r="M383" s="46"/>
      <c r="N383" s="46"/>
      <c r="O383" s="41"/>
      <c r="P383" s="41"/>
      <c r="Q383" s="43"/>
      <c r="R383" s="254"/>
      <c r="S383" s="264"/>
      <c r="T383" s="150"/>
      <c r="U383" s="242" t="s">
        <v>551</v>
      </c>
    </row>
    <row r="384" spans="1:21" ht="12.75" x14ac:dyDescent="0.2">
      <c r="A384" s="184" t="s">
        <v>293</v>
      </c>
      <c r="B384" s="45"/>
      <c r="C384" s="159" t="s">
        <v>819</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3" t="s">
        <v>1121</v>
      </c>
      <c r="T384" s="154"/>
      <c r="U384" s="242" t="s">
        <v>729</v>
      </c>
    </row>
    <row r="385" spans="1:21" x14ac:dyDescent="0.2">
      <c r="A385" s="1"/>
      <c r="B385" s="45"/>
      <c r="C385" s="159"/>
      <c r="D385" s="152">
        <v>2019</v>
      </c>
      <c r="E385" s="33"/>
      <c r="F385" s="153">
        <v>940</v>
      </c>
      <c r="G385" s="153">
        <v>878</v>
      </c>
      <c r="H385" s="153">
        <v>993</v>
      </c>
      <c r="I385" s="153"/>
      <c r="J385" s="153"/>
      <c r="K385" s="153"/>
      <c r="L385" s="153"/>
      <c r="M385" s="153"/>
      <c r="N385" s="153"/>
      <c r="O385" s="153"/>
      <c r="P385" s="153"/>
      <c r="Q385" s="153"/>
      <c r="R385" s="130">
        <v>2019</v>
      </c>
      <c r="S385" s="263"/>
      <c r="T385" s="154"/>
      <c r="U385" s="242"/>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3"/>
      <c r="T386" s="154"/>
      <c r="U386" s="242"/>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5"/>
      <c r="T387" s="161"/>
      <c r="U387" s="242" t="s">
        <v>553</v>
      </c>
    </row>
    <row r="388" spans="1:21" ht="12.75" x14ac:dyDescent="0.2">
      <c r="A388" s="184" t="s">
        <v>430</v>
      </c>
      <c r="B388" s="40"/>
      <c r="C388" s="159" t="s">
        <v>819</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3" t="s">
        <v>1121</v>
      </c>
      <c r="T388" s="154"/>
      <c r="U388" s="242" t="s">
        <v>730</v>
      </c>
    </row>
    <row r="389" spans="1:21" x14ac:dyDescent="0.2">
      <c r="A389" s="1"/>
      <c r="B389" s="40"/>
      <c r="C389" s="151"/>
      <c r="D389" s="152">
        <v>2019</v>
      </c>
      <c r="E389" s="33"/>
      <c r="F389" s="153">
        <v>478</v>
      </c>
      <c r="G389" s="153">
        <v>451</v>
      </c>
      <c r="H389" s="153">
        <v>523</v>
      </c>
      <c r="I389" s="153"/>
      <c r="J389" s="153"/>
      <c r="K389" s="153"/>
      <c r="L389" s="153"/>
      <c r="M389" s="153"/>
      <c r="N389" s="153"/>
      <c r="O389" s="153"/>
      <c r="P389" s="153"/>
      <c r="Q389" s="153"/>
      <c r="R389" s="130">
        <v>2019</v>
      </c>
      <c r="S389" s="263"/>
      <c r="T389" s="154"/>
      <c r="U389" s="242"/>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3"/>
      <c r="T390" s="154"/>
      <c r="U390" s="242"/>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5"/>
      <c r="T391" s="161"/>
      <c r="U391" s="242" t="s">
        <v>1378</v>
      </c>
    </row>
    <row r="392" spans="1:21" ht="12.75" x14ac:dyDescent="0.2">
      <c r="A392" s="184" t="s">
        <v>293</v>
      </c>
      <c r="B392" s="30"/>
      <c r="C392" s="159" t="s">
        <v>818</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3" t="s">
        <v>1120</v>
      </c>
      <c r="T392" s="154"/>
      <c r="U392" s="242" t="s">
        <v>729</v>
      </c>
    </row>
    <row r="393" spans="1:21" x14ac:dyDescent="0.2">
      <c r="A393" s="1"/>
      <c r="B393" s="30"/>
      <c r="C393" s="151"/>
      <c r="D393" s="152">
        <v>2019</v>
      </c>
      <c r="E393" s="33"/>
      <c r="F393" s="153">
        <v>64557</v>
      </c>
      <c r="G393" s="153">
        <v>58923</v>
      </c>
      <c r="H393" s="153">
        <v>62334</v>
      </c>
      <c r="I393" s="153"/>
      <c r="J393" s="153"/>
      <c r="K393" s="153"/>
      <c r="L393" s="153"/>
      <c r="M393" s="153"/>
      <c r="N393" s="153"/>
      <c r="O393" s="153"/>
      <c r="P393" s="153"/>
      <c r="Q393" s="153"/>
      <c r="R393" s="130">
        <v>2019</v>
      </c>
      <c r="S393" s="263"/>
      <c r="T393" s="154"/>
      <c r="U393" s="242"/>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3"/>
      <c r="T394" s="154"/>
      <c r="U394" s="242"/>
    </row>
    <row r="395" spans="1:21" s="13" customFormat="1" ht="9.9499999999999993" customHeight="1" x14ac:dyDescent="0.2">
      <c r="A395" s="321"/>
      <c r="B395" s="30"/>
      <c r="C395" s="159" t="s">
        <v>819</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3">
        <v>2018</v>
      </c>
      <c r="S395" s="263" t="s">
        <v>1121</v>
      </c>
      <c r="T395" s="154"/>
      <c r="U395" s="242"/>
    </row>
    <row r="396" spans="1:21" s="13" customFormat="1" ht="9.9499999999999993" customHeight="1" x14ac:dyDescent="0.2">
      <c r="A396" s="321"/>
      <c r="B396" s="30"/>
      <c r="C396" s="151"/>
      <c r="D396" s="152">
        <v>2019</v>
      </c>
      <c r="E396" s="41"/>
      <c r="F396" s="153">
        <v>418</v>
      </c>
      <c r="G396" s="153">
        <v>383</v>
      </c>
      <c r="H396" s="153">
        <v>423</v>
      </c>
      <c r="I396" s="153"/>
      <c r="J396" s="153"/>
      <c r="K396" s="153"/>
      <c r="L396" s="153"/>
      <c r="M396" s="153"/>
      <c r="N396" s="153"/>
      <c r="O396" s="153"/>
      <c r="P396" s="153"/>
      <c r="Q396" s="153"/>
      <c r="R396" s="313">
        <v>2019</v>
      </c>
      <c r="S396" s="263"/>
      <c r="T396" s="154"/>
      <c r="U396" s="242"/>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299"/>
      <c r="S397" s="263"/>
      <c r="T397" s="154"/>
      <c r="U397" s="242"/>
    </row>
    <row r="398" spans="1:21" ht="12.75" x14ac:dyDescent="0.2">
      <c r="A398" s="184" t="s">
        <v>107</v>
      </c>
      <c r="B398" s="30"/>
      <c r="C398" s="159" t="s">
        <v>818</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3" t="s">
        <v>1120</v>
      </c>
      <c r="T398" s="154"/>
      <c r="U398" s="242" t="s">
        <v>731</v>
      </c>
    </row>
    <row r="399" spans="1:21" x14ac:dyDescent="0.2">
      <c r="A399" s="1"/>
      <c r="B399" s="30"/>
      <c r="C399" s="151"/>
      <c r="D399" s="152">
        <v>2019</v>
      </c>
      <c r="E399" s="33"/>
      <c r="F399" s="153" t="s">
        <v>1653</v>
      </c>
      <c r="G399" s="153">
        <v>1879</v>
      </c>
      <c r="H399" s="153">
        <v>1794</v>
      </c>
      <c r="I399" s="153"/>
      <c r="J399" s="153"/>
      <c r="K399" s="153"/>
      <c r="L399" s="153"/>
      <c r="M399" s="153"/>
      <c r="N399" s="153"/>
      <c r="O399" s="153"/>
      <c r="P399" s="153"/>
      <c r="Q399" s="153"/>
      <c r="R399" s="130">
        <v>2019</v>
      </c>
      <c r="S399" s="263"/>
      <c r="T399" s="154"/>
      <c r="U399" s="242"/>
    </row>
    <row r="400" spans="1:21" ht="9.9499999999999993" customHeight="1" x14ac:dyDescent="0.2">
      <c r="A400" s="1"/>
      <c r="B400" s="30"/>
      <c r="C400" s="151"/>
      <c r="D400" s="152"/>
      <c r="E400" s="153"/>
      <c r="F400" s="153"/>
      <c r="G400" s="153"/>
      <c r="H400" s="153"/>
      <c r="I400" s="153"/>
      <c r="J400" s="153"/>
      <c r="K400" s="153"/>
      <c r="L400" s="153"/>
      <c r="M400" s="153"/>
      <c r="N400" s="153"/>
      <c r="O400" s="153"/>
      <c r="P400" s="153"/>
      <c r="Q400" s="153"/>
      <c r="R400" s="130"/>
      <c r="S400" s="263"/>
      <c r="T400" s="154"/>
      <c r="U400" s="242"/>
    </row>
    <row r="401" spans="1:21" ht="12.75" x14ac:dyDescent="0.2">
      <c r="A401" s="40" t="s">
        <v>1022</v>
      </c>
      <c r="B401" s="40" t="s">
        <v>25</v>
      </c>
      <c r="C401" s="159" t="s">
        <v>819</v>
      </c>
      <c r="D401" s="152">
        <v>2018</v>
      </c>
      <c r="E401" s="56">
        <v>97.4</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3" t="s">
        <v>1121</v>
      </c>
      <c r="T401" s="154"/>
      <c r="U401" s="242" t="s">
        <v>1097</v>
      </c>
    </row>
    <row r="402" spans="1:21" x14ac:dyDescent="0.2">
      <c r="A402" s="40"/>
      <c r="B402" s="40"/>
      <c r="C402" s="151"/>
      <c r="D402" s="152">
        <v>2019</v>
      </c>
      <c r="E402" s="56"/>
      <c r="F402" s="157">
        <v>8.6999999999999993</v>
      </c>
      <c r="G402" s="157">
        <v>7.7</v>
      </c>
      <c r="H402" s="157">
        <v>8.6</v>
      </c>
      <c r="I402" s="157"/>
      <c r="J402" s="158"/>
      <c r="K402" s="157"/>
      <c r="L402" s="157"/>
      <c r="M402" s="157"/>
      <c r="N402" s="157"/>
      <c r="O402" s="158"/>
      <c r="P402" s="157"/>
      <c r="Q402" s="157"/>
      <c r="R402" s="130">
        <v>2019</v>
      </c>
      <c r="S402" s="263"/>
      <c r="T402" s="154"/>
      <c r="U402" s="242"/>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6"/>
      <c r="U403" s="242"/>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6"/>
      <c r="U404" s="121" t="s">
        <v>1379</v>
      </c>
    </row>
    <row r="405" spans="1:21" ht="12.75" x14ac:dyDescent="0.2">
      <c r="A405" s="184" t="s">
        <v>294</v>
      </c>
      <c r="B405" s="1"/>
      <c r="C405" s="159" t="s">
        <v>818</v>
      </c>
      <c r="D405" s="152">
        <v>2018</v>
      </c>
      <c r="E405" s="153">
        <v>1412</v>
      </c>
      <c r="F405" s="153">
        <v>123</v>
      </c>
      <c r="G405" s="153">
        <v>122</v>
      </c>
      <c r="H405" s="153">
        <v>115</v>
      </c>
      <c r="I405" s="153">
        <v>110</v>
      </c>
      <c r="J405" s="153">
        <v>134</v>
      </c>
      <c r="K405" s="153">
        <v>122</v>
      </c>
      <c r="L405" s="153">
        <v>118</v>
      </c>
      <c r="M405" s="153">
        <v>106</v>
      </c>
      <c r="N405" s="153">
        <v>113</v>
      </c>
      <c r="O405" s="153">
        <v>128</v>
      </c>
      <c r="P405" s="153">
        <v>130</v>
      </c>
      <c r="Q405" s="153">
        <v>90.8</v>
      </c>
      <c r="R405" s="130">
        <v>2018</v>
      </c>
      <c r="S405" s="263" t="s">
        <v>1120</v>
      </c>
      <c r="T405" s="154"/>
      <c r="U405" s="121" t="s">
        <v>1380</v>
      </c>
    </row>
    <row r="406" spans="1:21" x14ac:dyDescent="0.2">
      <c r="A406" s="1"/>
      <c r="B406" s="1"/>
      <c r="C406" s="177"/>
      <c r="D406" s="152">
        <v>2019</v>
      </c>
      <c r="E406" s="153"/>
      <c r="F406" s="153">
        <v>131</v>
      </c>
      <c r="G406" s="153">
        <v>116</v>
      </c>
      <c r="H406" s="153">
        <v>137</v>
      </c>
      <c r="I406" s="153"/>
      <c r="J406" s="153"/>
      <c r="K406" s="153"/>
      <c r="L406" s="153"/>
      <c r="M406" s="153"/>
      <c r="N406" s="153"/>
      <c r="O406" s="153"/>
      <c r="P406" s="153"/>
      <c r="Q406" s="157"/>
      <c r="R406" s="130">
        <v>2019</v>
      </c>
      <c r="S406" s="263"/>
      <c r="T406" s="154"/>
      <c r="U406" s="242"/>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3"/>
      <c r="T407" s="154"/>
      <c r="U407" s="242"/>
    </row>
    <row r="408" spans="1:21" ht="12.75" x14ac:dyDescent="0.2">
      <c r="A408" s="14" t="s">
        <v>1023</v>
      </c>
      <c r="B408" s="1" t="s">
        <v>25</v>
      </c>
      <c r="C408" s="159" t="s">
        <v>818</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3" t="s">
        <v>1120</v>
      </c>
      <c r="T408" s="154"/>
      <c r="U408" s="242" t="s">
        <v>1381</v>
      </c>
    </row>
    <row r="409" spans="1:21" x14ac:dyDescent="0.2">
      <c r="A409" s="44"/>
      <c r="B409" s="30"/>
      <c r="C409" s="151"/>
      <c r="D409" s="152">
        <v>2019</v>
      </c>
      <c r="E409" s="153"/>
      <c r="F409" s="153">
        <v>4235</v>
      </c>
      <c r="G409" s="153" t="s">
        <v>1654</v>
      </c>
      <c r="H409" s="153">
        <v>3817</v>
      </c>
      <c r="I409" s="153"/>
      <c r="J409" s="153"/>
      <c r="K409" s="153"/>
      <c r="L409" s="153"/>
      <c r="M409" s="153"/>
      <c r="N409" s="153"/>
      <c r="O409" s="153"/>
      <c r="P409" s="153"/>
      <c r="Q409" s="153"/>
      <c r="R409" s="130">
        <v>2019</v>
      </c>
      <c r="S409" s="263"/>
      <c r="T409" s="154"/>
      <c r="U409" s="242"/>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3"/>
      <c r="T410" s="154"/>
      <c r="U410" s="242"/>
    </row>
    <row r="411" spans="1:21" ht="12.75" x14ac:dyDescent="0.2">
      <c r="A411" s="67" t="s">
        <v>108</v>
      </c>
      <c r="B411" s="27"/>
      <c r="C411" s="159" t="s">
        <v>818</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3" t="s">
        <v>1120</v>
      </c>
      <c r="T411" s="154"/>
      <c r="U411" s="242" t="s">
        <v>556</v>
      </c>
    </row>
    <row r="412" spans="1:21" x14ac:dyDescent="0.2">
      <c r="A412" s="30"/>
      <c r="B412" s="27"/>
      <c r="C412" s="151"/>
      <c r="D412" s="152">
        <v>2019</v>
      </c>
      <c r="E412" s="153"/>
      <c r="F412" s="153">
        <v>1320</v>
      </c>
      <c r="G412" s="153" t="s">
        <v>1746</v>
      </c>
      <c r="H412" s="153">
        <v>1771</v>
      </c>
      <c r="I412" s="153"/>
      <c r="J412" s="153"/>
      <c r="K412" s="153"/>
      <c r="L412" s="153"/>
      <c r="M412" s="153"/>
      <c r="N412" s="153"/>
      <c r="O412" s="153"/>
      <c r="P412" s="153"/>
      <c r="Q412" s="153"/>
      <c r="R412" s="130">
        <v>2019</v>
      </c>
      <c r="S412" s="263"/>
      <c r="T412" s="154"/>
      <c r="U412" s="242" t="s">
        <v>732</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3"/>
      <c r="T413" s="154"/>
      <c r="U413" s="242"/>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3" t="s">
        <v>471</v>
      </c>
      <c r="T414" s="154"/>
      <c r="U414" s="242"/>
    </row>
    <row r="415" spans="1:21" x14ac:dyDescent="0.2">
      <c r="A415" s="30"/>
      <c r="B415" s="27"/>
      <c r="C415" s="151"/>
      <c r="D415" s="152">
        <v>2019</v>
      </c>
      <c r="E415" s="153"/>
      <c r="F415" s="153">
        <v>902</v>
      </c>
      <c r="G415" s="153" t="s">
        <v>1747</v>
      </c>
      <c r="H415" s="153">
        <v>1236</v>
      </c>
      <c r="I415" s="153"/>
      <c r="J415" s="153"/>
      <c r="K415" s="153"/>
      <c r="L415" s="153"/>
      <c r="M415" s="153"/>
      <c r="N415" s="153"/>
      <c r="O415" s="153"/>
      <c r="P415" s="153"/>
      <c r="Q415" s="153"/>
      <c r="R415" s="130">
        <v>2019</v>
      </c>
      <c r="S415" s="263"/>
      <c r="T415" s="154"/>
      <c r="U415" s="242"/>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3"/>
      <c r="S416" s="264"/>
      <c r="T416" s="150"/>
      <c r="U416" s="242" t="s">
        <v>99</v>
      </c>
    </row>
    <row r="417" spans="1:21" ht="12.75" x14ac:dyDescent="0.2">
      <c r="A417" s="30" t="s">
        <v>1024</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3" t="s">
        <v>471</v>
      </c>
      <c r="T417" s="154"/>
      <c r="U417" s="242" t="s">
        <v>1098</v>
      </c>
    </row>
    <row r="418" spans="1:21" x14ac:dyDescent="0.2">
      <c r="A418" s="30"/>
      <c r="B418" s="27"/>
      <c r="C418" s="151"/>
      <c r="D418" s="152">
        <v>2019</v>
      </c>
      <c r="E418" s="337"/>
      <c r="F418" s="153">
        <v>231</v>
      </c>
      <c r="G418" s="153">
        <v>231</v>
      </c>
      <c r="H418" s="153">
        <v>260</v>
      </c>
      <c r="I418" s="153"/>
      <c r="J418" s="153"/>
      <c r="K418" s="153"/>
      <c r="L418" s="153"/>
      <c r="M418" s="153"/>
      <c r="N418" s="153"/>
      <c r="O418" s="153"/>
      <c r="P418" s="153"/>
      <c r="Q418" s="153"/>
      <c r="R418" s="130">
        <v>2019</v>
      </c>
      <c r="S418" s="263"/>
      <c r="T418" s="154"/>
      <c r="U418" s="242"/>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3"/>
      <c r="T419" s="154"/>
      <c r="U419" s="242"/>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3" t="s">
        <v>471</v>
      </c>
      <c r="T420" s="154"/>
      <c r="U420" s="242" t="s">
        <v>733</v>
      </c>
    </row>
    <row r="421" spans="1:21" s="169" customFormat="1" x14ac:dyDescent="0.2">
      <c r="A421" s="30"/>
      <c r="B421" s="27"/>
      <c r="C421" s="151"/>
      <c r="D421" s="152">
        <v>2019</v>
      </c>
      <c r="E421" s="153"/>
      <c r="F421" s="153">
        <v>452</v>
      </c>
      <c r="G421" s="153" t="s">
        <v>1748</v>
      </c>
      <c r="H421" s="153">
        <v>538</v>
      </c>
      <c r="I421" s="153"/>
      <c r="J421" s="153"/>
      <c r="K421" s="153"/>
      <c r="L421" s="153"/>
      <c r="M421" s="153"/>
      <c r="N421" s="153"/>
      <c r="O421" s="153"/>
      <c r="P421" s="153"/>
      <c r="Q421" s="153"/>
      <c r="R421" s="130">
        <v>2019</v>
      </c>
      <c r="S421" s="263"/>
      <c r="T421" s="154"/>
      <c r="U421" s="242"/>
    </row>
    <row r="422" spans="1:21" s="169" customFormat="1" ht="9.9499999999999993" customHeight="1" x14ac:dyDescent="0.2">
      <c r="A422" s="30"/>
      <c r="B422" s="27"/>
      <c r="C422" s="151"/>
      <c r="D422" s="152"/>
      <c r="E422" s="153"/>
      <c r="F422" s="153"/>
      <c r="G422" s="153"/>
      <c r="H422" s="153"/>
      <c r="I422" s="153"/>
      <c r="J422" s="153"/>
      <c r="K422" s="153"/>
      <c r="L422" s="153"/>
      <c r="M422" s="153"/>
      <c r="N422" s="153"/>
      <c r="O422" s="153"/>
      <c r="P422" s="153"/>
      <c r="Q422" s="153"/>
      <c r="R422" s="130"/>
      <c r="S422" s="263"/>
      <c r="T422" s="154"/>
      <c r="U422" s="242"/>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x14ac:dyDescent="0.2">
      <c r="A424" s="44" t="s">
        <v>431</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3" t="s">
        <v>29</v>
      </c>
      <c r="T424" s="154"/>
      <c r="U424" s="121" t="s">
        <v>244</v>
      </c>
    </row>
    <row r="425" spans="1:21" s="169" customFormat="1" x14ac:dyDescent="0.2">
      <c r="B425" s="27"/>
      <c r="C425" s="151"/>
      <c r="D425" s="152">
        <v>2019</v>
      </c>
      <c r="E425" s="153"/>
      <c r="F425" s="153" t="s">
        <v>1655</v>
      </c>
      <c r="G425" s="153">
        <v>76507</v>
      </c>
      <c r="H425" s="153">
        <v>83886</v>
      </c>
      <c r="I425" s="153"/>
      <c r="J425" s="153"/>
      <c r="K425" s="153"/>
      <c r="L425" s="153"/>
      <c r="M425" s="153"/>
      <c r="N425" s="153"/>
      <c r="O425" s="153"/>
      <c r="P425" s="153"/>
      <c r="Q425" s="153"/>
      <c r="R425" s="130">
        <v>2019</v>
      </c>
      <c r="S425" s="263"/>
      <c r="T425" s="154"/>
      <c r="U425" s="242"/>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3"/>
      <c r="T426" s="154"/>
      <c r="U426" s="242"/>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3" t="s">
        <v>471</v>
      </c>
      <c r="T427" s="154"/>
      <c r="U427" s="242"/>
    </row>
    <row r="428" spans="1:21" s="169" customFormat="1" x14ac:dyDescent="0.2">
      <c r="A428" s="44"/>
      <c r="B428" s="27"/>
      <c r="C428" s="151"/>
      <c r="D428" s="152">
        <v>2019</v>
      </c>
      <c r="E428" s="153"/>
      <c r="F428" s="153">
        <v>6640</v>
      </c>
      <c r="G428" s="153">
        <v>6734</v>
      </c>
      <c r="H428" s="153">
        <v>7031</v>
      </c>
      <c r="I428" s="153"/>
      <c r="J428" s="153"/>
      <c r="K428" s="153"/>
      <c r="L428" s="153"/>
      <c r="M428" s="153"/>
      <c r="N428" s="153"/>
      <c r="O428" s="153"/>
      <c r="P428" s="153"/>
      <c r="Q428" s="153"/>
      <c r="R428" s="130">
        <v>2019</v>
      </c>
      <c r="S428" s="263"/>
      <c r="T428" s="154"/>
      <c r="U428" s="242"/>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5"/>
      <c r="T429" s="154"/>
      <c r="U429" s="242"/>
    </row>
    <row r="430" spans="1:21" ht="23.1" customHeight="1" x14ac:dyDescent="0.2">
      <c r="A430" s="419" t="s">
        <v>1144</v>
      </c>
      <c r="B430" s="419"/>
      <c r="C430" s="419"/>
      <c r="D430" s="419"/>
      <c r="E430" s="419"/>
      <c r="F430" s="419"/>
      <c r="G430" s="419"/>
      <c r="H430" s="419"/>
      <c r="I430" s="419"/>
      <c r="J430" s="419"/>
      <c r="K430" s="419"/>
      <c r="L430" s="408" t="s">
        <v>1025</v>
      </c>
      <c r="M430" s="408"/>
      <c r="N430" s="408"/>
      <c r="O430" s="408"/>
      <c r="P430" s="408"/>
      <c r="Q430" s="408"/>
      <c r="R430" s="408"/>
      <c r="S430" s="408"/>
      <c r="T430" s="408"/>
      <c r="U430" s="408"/>
    </row>
    <row r="431" spans="1:21" ht="12.75" x14ac:dyDescent="0.2">
      <c r="A431" s="116" t="s">
        <v>1507</v>
      </c>
      <c r="B431" s="1"/>
      <c r="C431" s="134"/>
      <c r="D431" s="135"/>
      <c r="E431" s="14"/>
      <c r="F431" s="14"/>
      <c r="G431" s="14"/>
      <c r="H431" s="14"/>
      <c r="I431" s="14"/>
      <c r="J431" s="14"/>
      <c r="K431" s="14"/>
      <c r="L431" s="14"/>
      <c r="M431" s="14"/>
      <c r="N431" s="14"/>
      <c r="O431" s="14"/>
      <c r="P431" s="1"/>
      <c r="Q431" s="1"/>
      <c r="R431" s="252"/>
      <c r="S431" s="252"/>
      <c r="T431" s="136"/>
      <c r="U431" s="242"/>
    </row>
    <row r="432" spans="1:21" ht="12.75" x14ac:dyDescent="0.2">
      <c r="A432" s="228" t="s">
        <v>1508</v>
      </c>
      <c r="B432" s="28"/>
      <c r="D432" s="79"/>
      <c r="E432" s="1"/>
      <c r="F432" s="1"/>
      <c r="G432" s="1"/>
      <c r="H432" s="1"/>
      <c r="I432" s="1"/>
      <c r="J432" s="1"/>
      <c r="K432" s="1"/>
      <c r="L432" s="1"/>
      <c r="M432" s="1"/>
      <c r="N432" s="1"/>
      <c r="O432" s="1"/>
      <c r="P432" s="1"/>
      <c r="Q432" s="1"/>
      <c r="R432" s="131"/>
      <c r="U432" s="242"/>
    </row>
    <row r="433" spans="1:21" ht="11.25" customHeight="1" x14ac:dyDescent="0.2">
      <c r="A433" s="381" t="s">
        <v>90</v>
      </c>
      <c r="B433" s="140"/>
      <c r="C433" s="388" t="s">
        <v>217</v>
      </c>
      <c r="D433" s="382" t="s">
        <v>249</v>
      </c>
      <c r="E433" s="417" t="s">
        <v>161</v>
      </c>
      <c r="F433" s="381"/>
      <c r="G433" s="381"/>
      <c r="H433" s="381"/>
      <c r="I433" s="381"/>
      <c r="J433" s="381"/>
      <c r="K433" s="381"/>
      <c r="L433" s="390" t="s">
        <v>162</v>
      </c>
      <c r="M433" s="390"/>
      <c r="N433" s="390"/>
      <c r="O433" s="390"/>
      <c r="P433" s="390"/>
      <c r="Q433" s="412"/>
      <c r="R433" s="409" t="s">
        <v>250</v>
      </c>
      <c r="S433" s="409" t="s">
        <v>218</v>
      </c>
      <c r="T433" s="141"/>
      <c r="U433" s="390" t="s">
        <v>1081</v>
      </c>
    </row>
    <row r="434" spans="1:21" x14ac:dyDescent="0.2">
      <c r="A434" s="383"/>
      <c r="B434" s="142"/>
      <c r="C434" s="389"/>
      <c r="D434" s="384"/>
      <c r="E434" s="418"/>
      <c r="F434" s="385"/>
      <c r="G434" s="385"/>
      <c r="H434" s="385"/>
      <c r="I434" s="385"/>
      <c r="J434" s="385"/>
      <c r="K434" s="385"/>
      <c r="L434" s="392"/>
      <c r="M434" s="392"/>
      <c r="N434" s="392"/>
      <c r="O434" s="392"/>
      <c r="P434" s="392"/>
      <c r="Q434" s="413"/>
      <c r="R434" s="410"/>
      <c r="S434" s="410"/>
      <c r="T434" s="143"/>
      <c r="U434" s="391"/>
    </row>
    <row r="435" spans="1:21" x14ac:dyDescent="0.2">
      <c r="A435" s="385"/>
      <c r="B435" s="144"/>
      <c r="C435" s="415"/>
      <c r="D435" s="386"/>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11"/>
      <c r="S435" s="411"/>
      <c r="T435" s="146"/>
      <c r="U435" s="392"/>
    </row>
    <row r="436" spans="1:21" s="169" customFormat="1" ht="9.9499999999999993" customHeight="1" x14ac:dyDescent="0.2">
      <c r="A436" s="30"/>
      <c r="B436" s="27"/>
      <c r="C436" s="149"/>
      <c r="D436" s="78"/>
      <c r="E436" s="28"/>
      <c r="F436" s="28"/>
      <c r="G436" s="28"/>
      <c r="H436" s="28"/>
      <c r="I436" s="28"/>
      <c r="J436" s="28"/>
      <c r="K436" s="28"/>
      <c r="L436" s="28"/>
      <c r="M436" s="28"/>
      <c r="N436" s="28"/>
      <c r="O436" s="39"/>
      <c r="P436" s="39"/>
      <c r="Q436" s="14"/>
      <c r="R436" s="130"/>
      <c r="S436" s="255"/>
      <c r="T436" s="154"/>
      <c r="U436" s="242"/>
    </row>
    <row r="437" spans="1:21" x14ac:dyDescent="0.2">
      <c r="A437" s="414" t="s">
        <v>182</v>
      </c>
      <c r="B437" s="414"/>
      <c r="C437" s="414"/>
      <c r="D437" s="414"/>
      <c r="E437" s="414"/>
      <c r="F437" s="414"/>
      <c r="G437" s="414"/>
      <c r="H437" s="414"/>
      <c r="I437" s="414"/>
      <c r="J437" s="414"/>
      <c r="K437" s="414"/>
      <c r="L437" s="416" t="s">
        <v>1438</v>
      </c>
      <c r="M437" s="416"/>
      <c r="N437" s="416"/>
      <c r="O437" s="416"/>
      <c r="P437" s="416"/>
      <c r="Q437" s="416"/>
      <c r="R437" s="416"/>
      <c r="S437" s="416"/>
      <c r="T437" s="416"/>
      <c r="U437" s="239"/>
    </row>
    <row r="438" spans="1:21" s="169" customFormat="1" ht="9.9499999999999993" customHeight="1" x14ac:dyDescent="0.2">
      <c r="A438" s="30"/>
      <c r="B438" s="27"/>
      <c r="C438" s="149"/>
      <c r="D438" s="78"/>
      <c r="E438" s="28"/>
      <c r="F438" s="28"/>
      <c r="G438" s="28"/>
      <c r="H438" s="28"/>
      <c r="I438" s="28"/>
      <c r="J438" s="28"/>
      <c r="K438" s="28"/>
      <c r="L438" s="28"/>
      <c r="M438" s="28"/>
      <c r="N438" s="28"/>
      <c r="O438" s="39"/>
      <c r="P438" s="39"/>
      <c r="Q438" s="14"/>
      <c r="R438" s="253"/>
      <c r="S438" s="254"/>
      <c r="T438" s="150"/>
      <c r="U438" s="242"/>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3"/>
      <c r="T439" s="154"/>
      <c r="U439" s="242"/>
    </row>
    <row r="440" spans="1:21" x14ac:dyDescent="0.2">
      <c r="A440" s="30" t="s">
        <v>1026</v>
      </c>
      <c r="B440" s="27"/>
      <c r="C440" s="151"/>
      <c r="D440" s="152"/>
      <c r="E440" s="41"/>
      <c r="F440" s="41"/>
      <c r="G440" s="43"/>
      <c r="H440" s="41"/>
      <c r="I440" s="41"/>
      <c r="J440" s="43"/>
      <c r="K440" s="41"/>
      <c r="L440" s="41"/>
      <c r="M440" s="43"/>
      <c r="N440" s="41"/>
      <c r="O440" s="43"/>
      <c r="P440" s="41"/>
      <c r="Q440" s="43"/>
      <c r="R440" s="253"/>
      <c r="S440" s="264"/>
      <c r="T440" s="150"/>
      <c r="U440" s="242" t="s">
        <v>559</v>
      </c>
    </row>
    <row r="441" spans="1:21" x14ac:dyDescent="0.2">
      <c r="A441" s="44" t="s">
        <v>432</v>
      </c>
      <c r="B441" s="31"/>
      <c r="C441" s="151" t="s">
        <v>26</v>
      </c>
      <c r="D441" s="152">
        <v>2018</v>
      </c>
      <c r="E441" s="153">
        <v>1036</v>
      </c>
      <c r="F441" s="35">
        <v>90.7</v>
      </c>
      <c r="G441" s="35">
        <v>81.3</v>
      </c>
      <c r="H441" s="35">
        <v>70.2</v>
      </c>
      <c r="I441" s="35">
        <v>76.5</v>
      </c>
      <c r="J441" s="35">
        <v>93.5</v>
      </c>
      <c r="K441" s="35">
        <v>88.9</v>
      </c>
      <c r="L441" s="35">
        <v>86.3</v>
      </c>
      <c r="M441" s="35">
        <v>91.7</v>
      </c>
      <c r="N441" s="35">
        <v>79.900000000000006</v>
      </c>
      <c r="O441" s="35">
        <v>91.5</v>
      </c>
      <c r="P441" s="35">
        <v>89.9</v>
      </c>
      <c r="Q441" s="35">
        <v>93.3</v>
      </c>
      <c r="R441" s="130">
        <v>2018</v>
      </c>
      <c r="S441" s="263" t="s">
        <v>466</v>
      </c>
      <c r="T441" s="154"/>
      <c r="U441" s="242" t="s">
        <v>734</v>
      </c>
    </row>
    <row r="442" spans="1:21" x14ac:dyDescent="0.2">
      <c r="A442" s="30"/>
      <c r="B442" s="27"/>
      <c r="C442" s="151"/>
      <c r="D442" s="152">
        <v>2019</v>
      </c>
      <c r="E442" s="153"/>
      <c r="F442" s="35">
        <v>90.8</v>
      </c>
      <c r="G442" s="35">
        <v>88.6</v>
      </c>
      <c r="H442" s="35">
        <v>94.3</v>
      </c>
      <c r="I442" s="35"/>
      <c r="J442" s="35"/>
      <c r="K442" s="35"/>
      <c r="L442" s="35"/>
      <c r="M442" s="35"/>
      <c r="N442" s="35"/>
      <c r="O442" s="35"/>
      <c r="P442" s="35"/>
      <c r="Q442" s="35"/>
      <c r="R442" s="130">
        <v>2019</v>
      </c>
      <c r="S442" s="263"/>
      <c r="T442" s="154"/>
      <c r="U442" s="242"/>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3"/>
      <c r="T443" s="154"/>
      <c r="U443" s="242"/>
    </row>
    <row r="444" spans="1:21" x14ac:dyDescent="0.2">
      <c r="A444" s="44" t="s">
        <v>230</v>
      </c>
      <c r="B444" s="40"/>
      <c r="C444" s="151" t="s">
        <v>26</v>
      </c>
      <c r="D444" s="152">
        <v>2018</v>
      </c>
      <c r="E444" s="153">
        <v>4859</v>
      </c>
      <c r="F444" s="153">
        <v>416</v>
      </c>
      <c r="G444" s="153">
        <v>379</v>
      </c>
      <c r="H444" s="153">
        <v>403</v>
      </c>
      <c r="I444" s="153">
        <v>388</v>
      </c>
      <c r="J444" s="153">
        <v>417</v>
      </c>
      <c r="K444" s="153">
        <v>388</v>
      </c>
      <c r="L444" s="153">
        <v>408</v>
      </c>
      <c r="M444" s="153">
        <v>420</v>
      </c>
      <c r="N444" s="153">
        <v>401</v>
      </c>
      <c r="O444" s="153">
        <v>430</v>
      </c>
      <c r="P444" s="153">
        <v>405</v>
      </c>
      <c r="Q444" s="153">
        <v>404</v>
      </c>
      <c r="R444" s="130">
        <v>2018</v>
      </c>
      <c r="S444" s="263" t="s">
        <v>466</v>
      </c>
      <c r="T444" s="154"/>
      <c r="U444" s="242" t="s">
        <v>735</v>
      </c>
    </row>
    <row r="445" spans="1:21" x14ac:dyDescent="0.2">
      <c r="A445" s="1"/>
      <c r="B445" s="45"/>
      <c r="C445" s="159"/>
      <c r="D445" s="152">
        <v>2019</v>
      </c>
      <c r="E445" s="153"/>
      <c r="F445" s="153">
        <v>412</v>
      </c>
      <c r="G445" s="153">
        <v>387</v>
      </c>
      <c r="H445" s="153">
        <v>415</v>
      </c>
      <c r="I445" s="153"/>
      <c r="J445" s="153"/>
      <c r="K445" s="153"/>
      <c r="L445" s="153"/>
      <c r="M445" s="153"/>
      <c r="N445" s="153"/>
      <c r="O445" s="153"/>
      <c r="P445" s="153"/>
      <c r="Q445" s="153"/>
      <c r="R445" s="130">
        <v>2019</v>
      </c>
      <c r="S445" s="263"/>
      <c r="T445" s="154"/>
      <c r="U445" s="244"/>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3"/>
      <c r="T446" s="154"/>
      <c r="U446" s="242" t="s">
        <v>99</v>
      </c>
    </row>
    <row r="447" spans="1:21" x14ac:dyDescent="0.2">
      <c r="A447" s="192" t="s">
        <v>1320</v>
      </c>
      <c r="B447" s="40" t="s">
        <v>25</v>
      </c>
      <c r="C447" s="151" t="s">
        <v>26</v>
      </c>
      <c r="D447" s="152">
        <v>2018</v>
      </c>
      <c r="E447" s="157">
        <v>53.3</v>
      </c>
      <c r="F447" s="35">
        <v>7.7</v>
      </c>
      <c r="G447" s="35">
        <v>6.7</v>
      </c>
      <c r="H447" s="35">
        <v>2.7</v>
      </c>
      <c r="I447" s="290" t="s">
        <v>1665</v>
      </c>
      <c r="J447" s="359" t="s">
        <v>1665</v>
      </c>
      <c r="K447" s="35">
        <v>0.1</v>
      </c>
      <c r="L447" s="35">
        <v>4.5</v>
      </c>
      <c r="M447" s="35">
        <v>5.9</v>
      </c>
      <c r="N447" s="35">
        <v>5.9</v>
      </c>
      <c r="O447" s="35">
        <v>6.5</v>
      </c>
      <c r="P447" s="35">
        <v>6.2</v>
      </c>
      <c r="Q447" s="35">
        <v>7</v>
      </c>
      <c r="R447" s="130">
        <v>2018</v>
      </c>
      <c r="S447" s="263" t="s">
        <v>466</v>
      </c>
      <c r="T447" s="154"/>
      <c r="U447" s="242" t="s">
        <v>736</v>
      </c>
    </row>
    <row r="448" spans="1:21" x14ac:dyDescent="0.2">
      <c r="A448" s="40"/>
      <c r="B448" s="40"/>
      <c r="C448" s="151"/>
      <c r="D448" s="152">
        <v>2019</v>
      </c>
      <c r="E448" s="158"/>
      <c r="F448" s="35">
        <v>4.8</v>
      </c>
      <c r="G448" s="35">
        <v>4.9000000000000004</v>
      </c>
      <c r="H448" s="35">
        <v>5.9</v>
      </c>
      <c r="I448" s="290"/>
      <c r="J448" s="290"/>
      <c r="K448" s="35"/>
      <c r="L448" s="35"/>
      <c r="M448" s="35"/>
      <c r="N448" s="35"/>
      <c r="O448" s="35"/>
      <c r="P448" s="35"/>
      <c r="Q448" s="35"/>
      <c r="R448" s="130">
        <v>2019</v>
      </c>
      <c r="S448" s="263"/>
      <c r="T448" s="154"/>
      <c r="U448" s="242"/>
    </row>
    <row r="449" spans="1:21" ht="9.9499999999999993" customHeight="1" x14ac:dyDescent="0.2">
      <c r="A449" s="40"/>
      <c r="B449" s="40"/>
      <c r="C449" s="151"/>
      <c r="D449" s="152"/>
      <c r="E449" s="41"/>
      <c r="F449" s="35"/>
      <c r="G449" s="35"/>
      <c r="H449" s="35"/>
      <c r="I449" s="35"/>
      <c r="J449" s="35"/>
      <c r="K449" s="35"/>
      <c r="L449" s="35"/>
      <c r="M449" s="35"/>
      <c r="N449" s="35"/>
      <c r="O449" s="35"/>
      <c r="P449" s="35"/>
      <c r="Q449" s="35"/>
      <c r="R449" s="130"/>
      <c r="S449" s="263"/>
      <c r="T449" s="154"/>
      <c r="U449" s="242"/>
    </row>
    <row r="450" spans="1:21" x14ac:dyDescent="0.2">
      <c r="A450" s="14" t="s">
        <v>297</v>
      </c>
      <c r="B450" s="49"/>
      <c r="C450" s="166"/>
      <c r="D450" s="195"/>
      <c r="E450" s="41"/>
      <c r="F450" s="35"/>
      <c r="G450" s="35"/>
      <c r="H450" s="35"/>
      <c r="I450" s="35"/>
      <c r="J450" s="35"/>
      <c r="K450" s="35"/>
      <c r="L450" s="35"/>
      <c r="M450" s="35"/>
      <c r="N450" s="35"/>
      <c r="O450" s="35"/>
      <c r="P450" s="35"/>
      <c r="Q450" s="35"/>
      <c r="R450" s="259"/>
      <c r="S450" s="267"/>
      <c r="T450" s="196"/>
      <c r="U450" s="242" t="s">
        <v>1382</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3" t="s">
        <v>466</v>
      </c>
      <c r="T451" s="154"/>
      <c r="U451" s="242" t="s">
        <v>737</v>
      </c>
    </row>
    <row r="452" spans="1:21" x14ac:dyDescent="0.2">
      <c r="A452" s="30"/>
      <c r="B452" s="30"/>
      <c r="C452" s="151"/>
      <c r="D452" s="152">
        <v>2019</v>
      </c>
      <c r="E452" s="153"/>
      <c r="F452" s="56">
        <v>60.7</v>
      </c>
      <c r="G452" s="56">
        <v>56.2</v>
      </c>
      <c r="H452" s="56">
        <v>60.3</v>
      </c>
      <c r="I452" s="56"/>
      <c r="J452" s="56"/>
      <c r="K452" s="56"/>
      <c r="L452" s="56"/>
      <c r="M452" s="56"/>
      <c r="N452" s="56"/>
      <c r="O452" s="56"/>
      <c r="P452" s="56"/>
      <c r="Q452" s="35"/>
      <c r="R452" s="130">
        <v>2019</v>
      </c>
      <c r="S452" s="263"/>
      <c r="T452" s="154"/>
      <c r="U452" s="242"/>
    </row>
    <row r="453" spans="1:21" ht="9.9499999999999993" customHeight="1" x14ac:dyDescent="0.2">
      <c r="A453" s="30"/>
      <c r="B453" s="30"/>
      <c r="C453" s="151"/>
      <c r="D453" s="152"/>
      <c r="E453" s="41"/>
      <c r="F453" s="35"/>
      <c r="G453" s="35"/>
      <c r="H453" s="35"/>
      <c r="I453" s="35"/>
      <c r="J453" s="35"/>
      <c r="K453" s="35"/>
      <c r="L453" s="35"/>
      <c r="M453" s="35"/>
      <c r="N453" s="35"/>
      <c r="O453" s="35"/>
      <c r="P453" s="35"/>
      <c r="Q453" s="35"/>
      <c r="R453" s="130"/>
      <c r="S453" s="263"/>
      <c r="T453" s="154"/>
      <c r="U453" s="242"/>
    </row>
    <row r="454" spans="1:21" x14ac:dyDescent="0.2">
      <c r="A454" s="30" t="s">
        <v>1027</v>
      </c>
      <c r="B454" s="30"/>
      <c r="C454" s="151"/>
      <c r="D454" s="152"/>
      <c r="E454" s="41"/>
      <c r="F454" s="35"/>
      <c r="G454" s="35"/>
      <c r="H454" s="35"/>
      <c r="I454" s="35"/>
      <c r="J454" s="35"/>
      <c r="K454" s="35"/>
      <c r="L454" s="35"/>
      <c r="M454" s="35"/>
      <c r="N454" s="35"/>
      <c r="O454" s="35"/>
      <c r="P454" s="35"/>
      <c r="Q454" s="35"/>
      <c r="R454" s="130"/>
      <c r="S454" s="263"/>
      <c r="T454" s="154"/>
      <c r="U454" s="242"/>
    </row>
    <row r="455" spans="1:21" x14ac:dyDescent="0.2">
      <c r="A455" s="30" t="s">
        <v>477</v>
      </c>
      <c r="B455" s="30"/>
      <c r="C455" s="151"/>
      <c r="D455" s="156"/>
      <c r="E455" s="41"/>
      <c r="F455" s="35"/>
      <c r="G455" s="35"/>
      <c r="H455" s="35"/>
      <c r="I455" s="35"/>
      <c r="J455" s="35"/>
      <c r="K455" s="35"/>
      <c r="L455" s="35"/>
      <c r="M455" s="35"/>
      <c r="N455" s="35"/>
      <c r="O455" s="35"/>
      <c r="P455" s="35"/>
      <c r="Q455" s="35"/>
      <c r="R455" s="254"/>
      <c r="S455" s="264"/>
      <c r="T455" s="150"/>
      <c r="U455" s="242"/>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3" t="s">
        <v>466</v>
      </c>
      <c r="T456" s="154"/>
      <c r="U456" s="242" t="s">
        <v>738</v>
      </c>
    </row>
    <row r="457" spans="1:21" x14ac:dyDescent="0.2">
      <c r="A457" s="30"/>
      <c r="B457" s="30"/>
      <c r="C457" s="151"/>
      <c r="D457" s="152">
        <v>2019</v>
      </c>
      <c r="E457" s="153"/>
      <c r="F457" s="35">
        <v>80.2</v>
      </c>
      <c r="G457" s="35">
        <v>72.5</v>
      </c>
      <c r="H457" s="35">
        <v>83.4</v>
      </c>
      <c r="I457" s="35"/>
      <c r="J457" s="35"/>
      <c r="K457" s="35"/>
      <c r="L457" s="35"/>
      <c r="M457" s="35"/>
      <c r="N457" s="35"/>
      <c r="O457" s="35"/>
      <c r="P457" s="35"/>
      <c r="Q457" s="35"/>
      <c r="R457" s="130">
        <v>2019</v>
      </c>
      <c r="S457" s="263"/>
      <c r="T457" s="154"/>
      <c r="U457" s="242"/>
    </row>
    <row r="458" spans="1:21" x14ac:dyDescent="0.2">
      <c r="A458" s="30"/>
      <c r="B458" s="30"/>
      <c r="C458" s="151"/>
      <c r="D458" s="152"/>
      <c r="E458" s="41"/>
      <c r="F458" s="41"/>
      <c r="G458" s="43"/>
      <c r="H458" s="41"/>
      <c r="I458" s="41"/>
      <c r="J458" s="43"/>
      <c r="K458" s="41"/>
      <c r="L458" s="41"/>
      <c r="M458" s="43"/>
      <c r="N458" s="41"/>
      <c r="O458" s="43"/>
      <c r="P458" s="41"/>
      <c r="Q458" s="43"/>
      <c r="R458" s="130"/>
      <c r="S458" s="263"/>
      <c r="T458" s="154"/>
      <c r="U458" s="242"/>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3" t="s">
        <v>466</v>
      </c>
      <c r="T459" s="154"/>
      <c r="U459" s="242" t="s">
        <v>739</v>
      </c>
    </row>
    <row r="460" spans="1:21" x14ac:dyDescent="0.2">
      <c r="A460" s="1"/>
      <c r="B460" s="45"/>
      <c r="C460" s="159"/>
      <c r="D460" s="152">
        <v>2019</v>
      </c>
      <c r="E460" s="153"/>
      <c r="F460" s="153">
        <v>211</v>
      </c>
      <c r="G460" s="153">
        <v>187</v>
      </c>
      <c r="H460" s="153">
        <v>197</v>
      </c>
      <c r="I460" s="153"/>
      <c r="J460" s="153"/>
      <c r="K460" s="153"/>
      <c r="L460" s="153"/>
      <c r="M460" s="153"/>
      <c r="N460" s="153"/>
      <c r="O460" s="153"/>
      <c r="P460" s="153"/>
      <c r="Q460" s="153"/>
      <c r="R460" s="130">
        <v>2019</v>
      </c>
      <c r="S460" s="263"/>
      <c r="T460" s="154"/>
      <c r="U460" s="242"/>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3"/>
      <c r="T461" s="154"/>
      <c r="U461" s="242"/>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3" t="s">
        <v>466</v>
      </c>
      <c r="T462" s="154"/>
      <c r="U462" s="242" t="s">
        <v>740</v>
      </c>
    </row>
    <row r="463" spans="1:21" x14ac:dyDescent="0.2">
      <c r="A463" s="1"/>
      <c r="B463" s="45"/>
      <c r="C463" s="159"/>
      <c r="D463" s="152">
        <v>2019</v>
      </c>
      <c r="E463" s="183"/>
      <c r="F463" s="56">
        <v>11.2</v>
      </c>
      <c r="G463" s="35">
        <v>12.2</v>
      </c>
      <c r="H463" s="35">
        <v>14</v>
      </c>
      <c r="I463" s="56"/>
      <c r="J463" s="35"/>
      <c r="K463" s="35"/>
      <c r="L463" s="35"/>
      <c r="M463" s="35"/>
      <c r="N463" s="35"/>
      <c r="O463" s="35"/>
      <c r="P463" s="56"/>
      <c r="Q463" s="35"/>
      <c r="R463" s="130">
        <v>2019</v>
      </c>
      <c r="S463" s="263"/>
      <c r="T463" s="154"/>
      <c r="U463" s="242"/>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3"/>
      <c r="T464" s="154"/>
      <c r="U464" s="242"/>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5"/>
      <c r="T465" s="161"/>
      <c r="U465" s="242" t="s">
        <v>1076</v>
      </c>
    </row>
    <row r="466" spans="1:21" ht="12.75" x14ac:dyDescent="0.2">
      <c r="A466" s="197" t="s">
        <v>1031</v>
      </c>
      <c r="B466" s="62" t="s">
        <v>25</v>
      </c>
      <c r="C466" s="151" t="s">
        <v>26</v>
      </c>
      <c r="D466" s="152">
        <v>2018</v>
      </c>
      <c r="E466" s="153">
        <v>2642</v>
      </c>
      <c r="F466" s="153">
        <v>237</v>
      </c>
      <c r="G466" s="153">
        <v>253</v>
      </c>
      <c r="H466" s="153">
        <v>231</v>
      </c>
      <c r="I466" s="153">
        <v>217</v>
      </c>
      <c r="J466" s="153">
        <v>212</v>
      </c>
      <c r="K466" s="153">
        <v>216</v>
      </c>
      <c r="L466" s="153">
        <v>218</v>
      </c>
      <c r="M466" s="153">
        <v>211</v>
      </c>
      <c r="N466" s="153">
        <v>204</v>
      </c>
      <c r="O466" s="153">
        <v>232</v>
      </c>
      <c r="P466" s="153">
        <v>215</v>
      </c>
      <c r="Q466" s="153">
        <v>181</v>
      </c>
      <c r="R466" s="130">
        <v>2018</v>
      </c>
      <c r="S466" s="263" t="s">
        <v>466</v>
      </c>
      <c r="T466" s="154"/>
      <c r="U466" s="242" t="s">
        <v>1145</v>
      </c>
    </row>
    <row r="467" spans="1:21" x14ac:dyDescent="0.2">
      <c r="A467" s="44"/>
      <c r="B467" s="45"/>
      <c r="C467" s="159"/>
      <c r="D467" s="152">
        <v>2019</v>
      </c>
      <c r="E467" s="153"/>
      <c r="F467" s="153">
        <v>229</v>
      </c>
      <c r="G467" s="153">
        <v>212</v>
      </c>
      <c r="H467" s="153">
        <v>218</v>
      </c>
      <c r="I467" s="153"/>
      <c r="J467" s="153"/>
      <c r="K467" s="153"/>
      <c r="L467" s="153"/>
      <c r="M467" s="153"/>
      <c r="N467" s="153"/>
      <c r="O467" s="153"/>
      <c r="P467" s="153"/>
      <c r="Q467" s="153"/>
      <c r="R467" s="130">
        <v>2019</v>
      </c>
      <c r="S467" s="263"/>
      <c r="T467" s="154"/>
      <c r="U467" s="242"/>
    </row>
    <row r="468" spans="1:21" ht="9.9499999999999993" customHeight="1" x14ac:dyDescent="0.2">
      <c r="A468" s="44"/>
      <c r="B468" s="45"/>
      <c r="C468" s="159"/>
      <c r="D468" s="152"/>
      <c r="E468" s="153"/>
      <c r="F468" s="56"/>
      <c r="G468" s="35"/>
      <c r="H468" s="56"/>
      <c r="I468" s="56"/>
      <c r="J468" s="35"/>
      <c r="K468" s="56"/>
      <c r="L468" s="56"/>
      <c r="M468" s="35"/>
      <c r="N468" s="56"/>
      <c r="O468" s="35"/>
      <c r="P468" s="56"/>
      <c r="Q468" s="35"/>
      <c r="R468" s="130"/>
      <c r="S468" s="263"/>
      <c r="T468" s="154"/>
      <c r="U468" s="242"/>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3" t="s">
        <v>466</v>
      </c>
      <c r="T469" s="154"/>
      <c r="U469" s="242" t="s">
        <v>741</v>
      </c>
    </row>
    <row r="470" spans="1:21" x14ac:dyDescent="0.2">
      <c r="A470" s="30"/>
      <c r="B470" s="30"/>
      <c r="C470" s="151"/>
      <c r="D470" s="152">
        <v>2019</v>
      </c>
      <c r="E470" s="183"/>
      <c r="F470" s="56">
        <v>31.5</v>
      </c>
      <c r="G470" s="56">
        <v>31.6</v>
      </c>
      <c r="H470" s="35">
        <v>31.1</v>
      </c>
      <c r="I470" s="56"/>
      <c r="J470" s="56"/>
      <c r="K470" s="35"/>
      <c r="L470" s="35"/>
      <c r="M470" s="56"/>
      <c r="N470" s="35"/>
      <c r="O470" s="35"/>
      <c r="P470" s="35"/>
      <c r="Q470" s="35"/>
      <c r="R470" s="130">
        <v>2019</v>
      </c>
      <c r="S470" s="263"/>
      <c r="T470" s="154"/>
      <c r="U470" s="242"/>
    </row>
    <row r="471" spans="1:21" ht="9.9499999999999993" customHeight="1" x14ac:dyDescent="0.2">
      <c r="A471" s="44"/>
      <c r="B471" s="45"/>
      <c r="C471" s="159"/>
      <c r="D471" s="152"/>
      <c r="E471" s="153"/>
      <c r="F471" s="35"/>
      <c r="G471" s="35"/>
      <c r="H471" s="35"/>
      <c r="I471" s="56"/>
      <c r="J471" s="56"/>
      <c r="K471" s="35"/>
      <c r="L471" s="35"/>
      <c r="M471" s="56"/>
      <c r="N471" s="35"/>
      <c r="O471" s="35"/>
      <c r="P471" s="35"/>
      <c r="Q471" s="35"/>
      <c r="R471" s="130"/>
      <c r="S471" s="263"/>
      <c r="T471" s="154"/>
      <c r="U471" s="242"/>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3"/>
      <c r="T472" s="154"/>
      <c r="U472" s="121" t="s">
        <v>568</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3" t="s">
        <v>29</v>
      </c>
      <c r="T473" s="154"/>
      <c r="U473" s="121" t="s">
        <v>1385</v>
      </c>
    </row>
    <row r="474" spans="1:21" x14ac:dyDescent="0.2">
      <c r="A474" s="137"/>
      <c r="B474" s="45"/>
      <c r="C474" s="159"/>
      <c r="D474" s="152">
        <v>2019</v>
      </c>
      <c r="E474" s="153"/>
      <c r="F474" s="153">
        <v>2637</v>
      </c>
      <c r="G474" s="153">
        <v>2509</v>
      </c>
      <c r="H474" s="153">
        <v>2495</v>
      </c>
      <c r="I474" s="153"/>
      <c r="J474" s="153"/>
      <c r="K474" s="153"/>
      <c r="L474" s="153"/>
      <c r="M474" s="153"/>
      <c r="N474" s="153"/>
      <c r="O474" s="153"/>
      <c r="P474" s="153"/>
      <c r="Q474" s="153"/>
      <c r="R474" s="130">
        <v>2019</v>
      </c>
      <c r="S474" s="263"/>
      <c r="T474" s="154"/>
      <c r="U474" s="246"/>
    </row>
    <row r="475" spans="1:21" ht="9.9499999999999993" customHeight="1" x14ac:dyDescent="0.2">
      <c r="A475" s="44"/>
      <c r="B475" s="45"/>
      <c r="C475" s="159"/>
      <c r="D475" s="160"/>
      <c r="E475" s="153"/>
      <c r="F475" s="59"/>
      <c r="G475" s="59"/>
      <c r="H475" s="59"/>
      <c r="I475" s="59"/>
      <c r="J475" s="59"/>
      <c r="K475" s="59"/>
      <c r="L475" s="59"/>
      <c r="M475" s="59"/>
      <c r="N475" s="59"/>
      <c r="O475" s="59"/>
      <c r="P475" s="59"/>
      <c r="Q475" s="59"/>
      <c r="R475" s="130"/>
      <c r="S475" s="263"/>
      <c r="T475" s="154"/>
      <c r="U475" s="242"/>
    </row>
    <row r="476" spans="1:21" x14ac:dyDescent="0.2">
      <c r="A476" s="49" t="s">
        <v>1028</v>
      </c>
      <c r="B476" s="45"/>
      <c r="C476" s="159"/>
      <c r="D476" s="160"/>
      <c r="E476" s="153"/>
      <c r="F476" s="59"/>
      <c r="G476" s="59"/>
      <c r="H476" s="59"/>
      <c r="I476" s="59"/>
      <c r="J476" s="59"/>
      <c r="K476" s="59"/>
      <c r="L476" s="59"/>
      <c r="M476" s="59"/>
      <c r="N476" s="59"/>
      <c r="O476" s="59"/>
      <c r="P476" s="59"/>
      <c r="Q476" s="59"/>
      <c r="R476" s="130"/>
      <c r="S476" s="263"/>
      <c r="T476" s="154"/>
      <c r="U476" s="242"/>
    </row>
    <row r="477" spans="1:21" x14ac:dyDescent="0.2">
      <c r="A477" s="44" t="s">
        <v>1029</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3" t="s">
        <v>29</v>
      </c>
      <c r="T477" s="154"/>
      <c r="U477" s="121" t="s">
        <v>742</v>
      </c>
    </row>
    <row r="478" spans="1:21" x14ac:dyDescent="0.2">
      <c r="A478" s="44"/>
      <c r="B478" s="45"/>
      <c r="C478" s="159"/>
      <c r="D478" s="152">
        <v>2019</v>
      </c>
      <c r="E478" s="153"/>
      <c r="F478" s="153" t="s">
        <v>1656</v>
      </c>
      <c r="G478" s="153">
        <v>24289</v>
      </c>
      <c r="H478" s="153">
        <v>28322</v>
      </c>
      <c r="I478" s="153"/>
      <c r="J478" s="153"/>
      <c r="K478" s="153"/>
      <c r="L478" s="153"/>
      <c r="M478" s="153"/>
      <c r="N478" s="153"/>
      <c r="O478" s="153"/>
      <c r="P478" s="153"/>
      <c r="Q478" s="153"/>
      <c r="R478" s="130">
        <v>2019</v>
      </c>
      <c r="S478" s="263"/>
      <c r="T478" s="154"/>
      <c r="U478" s="242"/>
    </row>
    <row r="479" spans="1:21" ht="9.9499999999999993" customHeight="1" x14ac:dyDescent="0.2">
      <c r="A479" s="44"/>
      <c r="B479" s="45"/>
      <c r="C479" s="159"/>
      <c r="D479" s="152"/>
      <c r="E479" s="153"/>
      <c r="F479" s="153"/>
      <c r="G479" s="153"/>
      <c r="H479" s="153"/>
      <c r="I479" s="153"/>
      <c r="J479" s="153"/>
      <c r="K479" s="153"/>
      <c r="L479" s="153"/>
      <c r="M479" s="153"/>
      <c r="N479" s="153"/>
      <c r="O479" s="153"/>
      <c r="P479" s="153"/>
      <c r="Q479" s="153"/>
      <c r="R479" s="130"/>
      <c r="S479" s="263"/>
      <c r="T479" s="154"/>
      <c r="U479" s="242"/>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3" t="s">
        <v>471</v>
      </c>
      <c r="T480" s="154"/>
      <c r="U480" s="242"/>
    </row>
    <row r="481" spans="1:21" x14ac:dyDescent="0.2">
      <c r="A481" s="44"/>
      <c r="B481" s="45"/>
      <c r="C481" s="159"/>
      <c r="D481" s="152">
        <v>2019</v>
      </c>
      <c r="E481" s="153"/>
      <c r="F481" s="153" t="s">
        <v>1657</v>
      </c>
      <c r="G481" s="153">
        <v>598121</v>
      </c>
      <c r="H481" s="153">
        <v>720010</v>
      </c>
      <c r="I481" s="153"/>
      <c r="J481" s="153"/>
      <c r="K481" s="153"/>
      <c r="L481" s="153"/>
      <c r="M481" s="153"/>
      <c r="N481" s="153"/>
      <c r="O481" s="153"/>
      <c r="P481" s="153"/>
      <c r="Q481" s="153"/>
      <c r="R481" s="130">
        <v>2019</v>
      </c>
      <c r="S481" s="263"/>
      <c r="T481" s="154"/>
      <c r="U481" s="242"/>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5"/>
      <c r="T482" s="154"/>
      <c r="U482" s="242"/>
    </row>
    <row r="483" spans="1:21" x14ac:dyDescent="0.2">
      <c r="A483" s="414" t="s">
        <v>96</v>
      </c>
      <c r="B483" s="414"/>
      <c r="C483" s="414"/>
      <c r="D483" s="414"/>
      <c r="E483" s="414"/>
      <c r="F483" s="414"/>
      <c r="G483" s="414"/>
      <c r="H483" s="414"/>
      <c r="I483" s="414"/>
      <c r="J483" s="414"/>
      <c r="K483" s="414"/>
      <c r="L483" s="416" t="s">
        <v>1440</v>
      </c>
      <c r="M483" s="416"/>
      <c r="N483" s="416"/>
      <c r="O483" s="416"/>
      <c r="P483" s="416"/>
      <c r="Q483" s="416"/>
      <c r="R483" s="416"/>
      <c r="S483" s="416"/>
      <c r="T483" s="416"/>
      <c r="U483" s="416"/>
    </row>
    <row r="484" spans="1:21" ht="9.9499999999999993" customHeight="1" x14ac:dyDescent="0.2">
      <c r="A484" s="198"/>
      <c r="B484" s="198"/>
      <c r="C484" s="199"/>
      <c r="D484" s="200"/>
      <c r="E484" s="198"/>
      <c r="F484" s="198"/>
      <c r="G484" s="198"/>
      <c r="H484" s="198"/>
      <c r="I484" s="198"/>
      <c r="J484" s="198"/>
      <c r="K484" s="198"/>
      <c r="L484" s="198"/>
      <c r="M484" s="198"/>
      <c r="N484" s="198"/>
      <c r="O484" s="198"/>
      <c r="P484" s="198"/>
      <c r="Q484" s="198"/>
      <c r="R484" s="130"/>
      <c r="S484" s="255"/>
      <c r="T484" s="154"/>
      <c r="U484" s="242"/>
    </row>
    <row r="485" spans="1:21" ht="12.75" x14ac:dyDescent="0.2">
      <c r="A485" s="30" t="s">
        <v>1032</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3" t="s">
        <v>466</v>
      </c>
      <c r="T485" s="154"/>
      <c r="U485" s="242" t="s">
        <v>1146</v>
      </c>
    </row>
    <row r="486" spans="1:21" x14ac:dyDescent="0.2">
      <c r="A486" s="30"/>
      <c r="B486" s="30"/>
      <c r="C486" s="151"/>
      <c r="D486" s="152">
        <v>2019</v>
      </c>
      <c r="E486" s="153"/>
      <c r="F486" s="153">
        <v>793</v>
      </c>
      <c r="G486" s="153">
        <v>682</v>
      </c>
      <c r="H486" s="153">
        <v>781</v>
      </c>
      <c r="I486" s="153"/>
      <c r="J486" s="153"/>
      <c r="K486" s="153"/>
      <c r="L486" s="153"/>
      <c r="M486" s="153"/>
      <c r="N486" s="153"/>
      <c r="O486" s="153"/>
      <c r="P486" s="153"/>
      <c r="Q486" s="153"/>
      <c r="R486" s="130">
        <v>2019</v>
      </c>
      <c r="S486" s="263"/>
      <c r="T486" s="154"/>
      <c r="U486" s="242"/>
    </row>
    <row r="487" spans="1:21" ht="9.9499999999999993" customHeight="1" x14ac:dyDescent="0.2">
      <c r="A487" s="30"/>
      <c r="B487" s="30"/>
      <c r="C487" s="151"/>
      <c r="D487" s="152"/>
      <c r="E487" s="153"/>
      <c r="F487" s="153"/>
      <c r="G487" s="153"/>
      <c r="H487" s="153"/>
      <c r="I487" s="153"/>
      <c r="J487" s="153"/>
      <c r="K487" s="153"/>
      <c r="L487" s="153"/>
      <c r="M487" s="153"/>
      <c r="N487" s="153"/>
      <c r="O487" s="153"/>
      <c r="P487" s="153"/>
      <c r="Q487" s="153"/>
      <c r="R487" s="130"/>
      <c r="S487" s="263"/>
      <c r="T487" s="154"/>
      <c r="U487" s="242"/>
    </row>
    <row r="488" spans="1:21" ht="12.75" x14ac:dyDescent="0.2">
      <c r="A488" s="30" t="s">
        <v>1033</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3" t="s">
        <v>466</v>
      </c>
      <c r="T488" s="154"/>
      <c r="U488" s="242" t="s">
        <v>1147</v>
      </c>
    </row>
    <row r="489" spans="1:21" x14ac:dyDescent="0.2">
      <c r="A489" s="30"/>
      <c r="B489" s="30"/>
      <c r="C489" s="151"/>
      <c r="D489" s="152">
        <v>2019</v>
      </c>
      <c r="E489" s="153"/>
      <c r="F489" s="153">
        <v>398</v>
      </c>
      <c r="G489" s="153">
        <v>343</v>
      </c>
      <c r="H489" s="153">
        <v>368</v>
      </c>
      <c r="I489" s="153"/>
      <c r="J489" s="153"/>
      <c r="K489" s="153"/>
      <c r="L489" s="153"/>
      <c r="M489" s="153"/>
      <c r="N489" s="153"/>
      <c r="O489" s="153"/>
      <c r="P489" s="153"/>
      <c r="Q489" s="153"/>
      <c r="R489" s="130">
        <v>2019</v>
      </c>
      <c r="S489" s="263"/>
      <c r="T489" s="154"/>
      <c r="U489" s="242"/>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3"/>
      <c r="T490" s="154"/>
      <c r="U490" s="242"/>
    </row>
    <row r="491" spans="1:21" ht="12.75" x14ac:dyDescent="0.2">
      <c r="A491" s="30" t="s">
        <v>1034</v>
      </c>
      <c r="B491" s="30" t="s">
        <v>25</v>
      </c>
      <c r="C491" s="151" t="s">
        <v>26</v>
      </c>
      <c r="D491" s="152">
        <v>2018</v>
      </c>
      <c r="E491" s="153">
        <v>12781</v>
      </c>
      <c r="F491" s="153">
        <v>1024</v>
      </c>
      <c r="G491" s="153">
        <v>948</v>
      </c>
      <c r="H491" s="153">
        <v>1078</v>
      </c>
      <c r="I491" s="153">
        <v>1082</v>
      </c>
      <c r="J491" s="153">
        <v>1138</v>
      </c>
      <c r="K491" s="153">
        <v>961</v>
      </c>
      <c r="L491" s="153">
        <v>1092</v>
      </c>
      <c r="M491" s="153">
        <v>1194</v>
      </c>
      <c r="N491" s="153">
        <v>1026</v>
      </c>
      <c r="O491" s="153">
        <v>1058</v>
      </c>
      <c r="P491" s="153">
        <v>1054</v>
      </c>
      <c r="Q491" s="153">
        <v>1125</v>
      </c>
      <c r="R491" s="130">
        <v>2018</v>
      </c>
      <c r="S491" s="263" t="s">
        <v>466</v>
      </c>
      <c r="T491" s="154"/>
      <c r="U491" s="242" t="s">
        <v>1148</v>
      </c>
    </row>
    <row r="492" spans="1:21" x14ac:dyDescent="0.2">
      <c r="A492" s="40"/>
      <c r="B492" s="40"/>
      <c r="C492" s="151"/>
      <c r="D492" s="152">
        <v>2019</v>
      </c>
      <c r="E492" s="153"/>
      <c r="F492" s="153" t="s">
        <v>1686</v>
      </c>
      <c r="G492" s="153">
        <v>1027</v>
      </c>
      <c r="H492" s="153">
        <v>1108</v>
      </c>
      <c r="I492" s="153"/>
      <c r="J492" s="153"/>
      <c r="K492" s="153"/>
      <c r="L492" s="153"/>
      <c r="M492" s="153"/>
      <c r="N492" s="153"/>
      <c r="O492" s="153"/>
      <c r="P492" s="153"/>
      <c r="Q492" s="153"/>
      <c r="R492" s="130">
        <v>2019</v>
      </c>
      <c r="S492" s="263"/>
      <c r="T492" s="154"/>
      <c r="U492" s="242"/>
    </row>
    <row r="493" spans="1:21" ht="9.9499999999999993" customHeight="1" x14ac:dyDescent="0.2">
      <c r="A493" s="45"/>
      <c r="B493" s="45"/>
      <c r="C493" s="159"/>
      <c r="D493" s="152"/>
      <c r="E493" s="153"/>
      <c r="F493" s="43"/>
      <c r="G493" s="41"/>
      <c r="H493" s="43"/>
      <c r="I493" s="41"/>
      <c r="J493" s="43"/>
      <c r="K493" s="41"/>
      <c r="L493" s="43"/>
      <c r="M493" s="41"/>
      <c r="N493" s="43"/>
      <c r="O493" s="41"/>
      <c r="P493" s="41"/>
      <c r="Q493" s="43"/>
      <c r="R493" s="130"/>
      <c r="S493" s="263"/>
      <c r="T493" s="154"/>
      <c r="U493" s="242"/>
    </row>
    <row r="494" spans="1:21" ht="12.75" x14ac:dyDescent="0.2">
      <c r="A494" s="40" t="s">
        <v>1035</v>
      </c>
      <c r="B494" s="40" t="s">
        <v>25</v>
      </c>
      <c r="C494" s="151" t="s">
        <v>26</v>
      </c>
      <c r="D494" s="152">
        <v>2018</v>
      </c>
      <c r="E494" s="153">
        <v>4269</v>
      </c>
      <c r="F494" s="153">
        <v>465</v>
      </c>
      <c r="G494" s="153">
        <v>392</v>
      </c>
      <c r="H494" s="153">
        <v>441</v>
      </c>
      <c r="I494" s="153">
        <v>399</v>
      </c>
      <c r="J494" s="153">
        <v>318</v>
      </c>
      <c r="K494" s="153">
        <v>256</v>
      </c>
      <c r="L494" s="153">
        <v>233</v>
      </c>
      <c r="M494" s="153">
        <v>266</v>
      </c>
      <c r="N494" s="153">
        <v>323</v>
      </c>
      <c r="O494" s="153">
        <v>291</v>
      </c>
      <c r="P494" s="153">
        <v>355</v>
      </c>
      <c r="Q494" s="153">
        <v>531</v>
      </c>
      <c r="R494" s="130">
        <v>2018</v>
      </c>
      <c r="S494" s="263" t="s">
        <v>466</v>
      </c>
      <c r="T494" s="154"/>
      <c r="U494" s="242" t="s">
        <v>1149</v>
      </c>
    </row>
    <row r="495" spans="1:21" x14ac:dyDescent="0.2">
      <c r="A495" s="14" t="s">
        <v>138</v>
      </c>
      <c r="B495" s="45"/>
      <c r="C495" s="159"/>
      <c r="D495" s="152">
        <v>2019</v>
      </c>
      <c r="E495" s="153"/>
      <c r="F495" s="153" t="s">
        <v>1685</v>
      </c>
      <c r="G495" s="153">
        <v>438</v>
      </c>
      <c r="H495" s="153">
        <v>369</v>
      </c>
      <c r="I495" s="153"/>
      <c r="J495" s="153"/>
      <c r="K495" s="153"/>
      <c r="L495" s="153"/>
      <c r="M495" s="153"/>
      <c r="N495" s="153"/>
      <c r="O495" s="153"/>
      <c r="P495" s="153"/>
      <c r="Q495" s="153"/>
      <c r="R495" s="130">
        <v>2019</v>
      </c>
      <c r="S495" s="263"/>
      <c r="T495" s="154"/>
      <c r="U495" s="242"/>
    </row>
    <row r="496" spans="1:21" ht="9.9499999999999993" customHeight="1" x14ac:dyDescent="0.2">
      <c r="A496" s="45"/>
      <c r="B496" s="45"/>
      <c r="C496" s="159"/>
      <c r="D496" s="152"/>
      <c r="E496" s="153"/>
      <c r="F496" s="43"/>
      <c r="G496" s="41"/>
      <c r="H496" s="43"/>
      <c r="I496" s="41"/>
      <c r="J496" s="43"/>
      <c r="K496" s="41"/>
      <c r="L496" s="43"/>
      <c r="M496" s="41"/>
      <c r="N496" s="43"/>
      <c r="O496" s="41"/>
      <c r="P496" s="41"/>
      <c r="Q496" s="43"/>
      <c r="R496" s="130"/>
      <c r="S496" s="263"/>
      <c r="T496" s="154"/>
      <c r="U496" s="242" t="s">
        <v>139</v>
      </c>
    </row>
    <row r="497" spans="1:21" x14ac:dyDescent="0.2">
      <c r="A497" s="44" t="s">
        <v>300</v>
      </c>
      <c r="B497" s="45"/>
      <c r="C497" s="151" t="s">
        <v>26</v>
      </c>
      <c r="D497" s="152">
        <v>2018</v>
      </c>
      <c r="E497" s="153">
        <v>580</v>
      </c>
      <c r="F497" s="35">
        <v>70.8</v>
      </c>
      <c r="G497" s="56">
        <v>68.8</v>
      </c>
      <c r="H497" s="35">
        <v>66.3</v>
      </c>
      <c r="I497" s="35">
        <v>37.1</v>
      </c>
      <c r="J497" s="35">
        <v>26</v>
      </c>
      <c r="K497" s="35">
        <v>16.8</v>
      </c>
      <c r="L497" s="35">
        <v>28.1</v>
      </c>
      <c r="M497" s="35">
        <v>27.4</v>
      </c>
      <c r="N497" s="35">
        <v>46.8</v>
      </c>
      <c r="O497" s="35">
        <v>61</v>
      </c>
      <c r="P497" s="35">
        <v>50.6</v>
      </c>
      <c r="Q497" s="35">
        <v>80.2</v>
      </c>
      <c r="R497" s="130">
        <v>2018</v>
      </c>
      <c r="S497" s="263" t="s">
        <v>466</v>
      </c>
      <c r="T497" s="154"/>
      <c r="U497" s="242" t="s">
        <v>570</v>
      </c>
    </row>
    <row r="498" spans="1:21" x14ac:dyDescent="0.2">
      <c r="A498" s="1"/>
      <c r="B498" s="45"/>
      <c r="C498" s="159"/>
      <c r="D498" s="152">
        <v>2019</v>
      </c>
      <c r="E498" s="153"/>
      <c r="F498" s="35">
        <v>50.8</v>
      </c>
      <c r="G498" s="56">
        <v>38.799999999999997</v>
      </c>
      <c r="H498" s="35">
        <v>31.2</v>
      </c>
      <c r="I498" s="35"/>
      <c r="J498" s="35"/>
      <c r="K498" s="35"/>
      <c r="L498" s="35"/>
      <c r="M498" s="35"/>
      <c r="N498" s="35"/>
      <c r="O498" s="35"/>
      <c r="P498" s="35"/>
      <c r="Q498" s="35"/>
      <c r="R498" s="130">
        <v>2019</v>
      </c>
      <c r="S498" s="263"/>
      <c r="T498" s="154"/>
      <c r="U498" s="242"/>
    </row>
    <row r="499" spans="1:21" ht="9.9499999999999993" customHeight="1" x14ac:dyDescent="0.2">
      <c r="A499" s="1"/>
      <c r="B499" s="45"/>
      <c r="C499" s="159"/>
      <c r="D499" s="152"/>
      <c r="E499" s="153"/>
      <c r="F499" s="35"/>
      <c r="G499" s="35"/>
      <c r="H499" s="35"/>
      <c r="I499" s="35"/>
      <c r="J499" s="35"/>
      <c r="K499" s="35"/>
      <c r="L499" s="35"/>
      <c r="M499" s="35"/>
      <c r="N499" s="35"/>
      <c r="O499" s="35"/>
      <c r="P499" s="35"/>
      <c r="Q499" s="35"/>
      <c r="R499" s="130"/>
      <c r="S499" s="263"/>
      <c r="T499" s="154"/>
      <c r="U499" s="242"/>
    </row>
    <row r="500" spans="1:21" x14ac:dyDescent="0.2">
      <c r="A500" s="44" t="s">
        <v>301</v>
      </c>
      <c r="B500" s="45"/>
      <c r="C500" s="151" t="s">
        <v>26</v>
      </c>
      <c r="D500" s="152">
        <v>2018</v>
      </c>
      <c r="E500" s="153">
        <v>3689</v>
      </c>
      <c r="F500" s="201">
        <v>394</v>
      </c>
      <c r="G500" s="201">
        <v>323</v>
      </c>
      <c r="H500" s="201">
        <v>375</v>
      </c>
      <c r="I500" s="201">
        <v>361</v>
      </c>
      <c r="J500" s="201">
        <v>292</v>
      </c>
      <c r="K500" s="201">
        <v>239</v>
      </c>
      <c r="L500" s="201">
        <v>205</v>
      </c>
      <c r="M500" s="201">
        <v>239</v>
      </c>
      <c r="N500" s="201">
        <v>276</v>
      </c>
      <c r="O500" s="201">
        <v>229</v>
      </c>
      <c r="P500" s="201">
        <v>304</v>
      </c>
      <c r="Q500" s="201">
        <v>451</v>
      </c>
      <c r="R500" s="130">
        <v>2018</v>
      </c>
      <c r="S500" s="263" t="s">
        <v>466</v>
      </c>
      <c r="T500" s="154"/>
      <c r="U500" s="242" t="s">
        <v>571</v>
      </c>
    </row>
    <row r="501" spans="1:21" x14ac:dyDescent="0.2">
      <c r="A501" s="40"/>
      <c r="B501" s="40"/>
      <c r="C501" s="151"/>
      <c r="D501" s="152">
        <v>2019</v>
      </c>
      <c r="E501" s="153"/>
      <c r="F501" s="201">
        <v>408</v>
      </c>
      <c r="G501" s="201">
        <v>400</v>
      </c>
      <c r="H501" s="201">
        <v>338</v>
      </c>
      <c r="I501" s="201"/>
      <c r="J501" s="201"/>
      <c r="K501" s="201"/>
      <c r="L501" s="201"/>
      <c r="M501" s="201"/>
      <c r="N501" s="201"/>
      <c r="O501" s="201"/>
      <c r="P501" s="201"/>
      <c r="Q501" s="201"/>
      <c r="R501" s="130">
        <v>2019</v>
      </c>
      <c r="S501" s="263"/>
      <c r="T501" s="154"/>
      <c r="U501" s="242"/>
    </row>
    <row r="502" spans="1:21" ht="9" customHeight="1" x14ac:dyDescent="0.2">
      <c r="A502" s="40"/>
      <c r="B502" s="40"/>
      <c r="C502" s="149"/>
      <c r="D502" s="78"/>
      <c r="E502" s="187"/>
      <c r="F502" s="234"/>
      <c r="G502" s="234"/>
      <c r="H502" s="234"/>
      <c r="I502" s="234"/>
      <c r="J502" s="234"/>
      <c r="K502" s="234"/>
      <c r="L502" s="234"/>
      <c r="M502" s="234"/>
      <c r="N502" s="234"/>
      <c r="O502" s="234"/>
      <c r="P502" s="234"/>
      <c r="Q502" s="234"/>
      <c r="R502" s="130"/>
      <c r="S502" s="255"/>
      <c r="T502" s="154"/>
      <c r="U502" s="242"/>
    </row>
    <row r="503" spans="1:21" ht="23.1" customHeight="1" x14ac:dyDescent="0.2">
      <c r="A503" s="419" t="s">
        <v>1036</v>
      </c>
      <c r="B503" s="419"/>
      <c r="C503" s="419"/>
      <c r="D503" s="419"/>
      <c r="E503" s="419"/>
      <c r="F503" s="419"/>
      <c r="G503" s="419"/>
      <c r="H503" s="419"/>
      <c r="I503" s="419"/>
      <c r="J503" s="419"/>
      <c r="K503" s="419"/>
      <c r="L503" s="408" t="s">
        <v>1442</v>
      </c>
      <c r="M503" s="408"/>
      <c r="N503" s="408"/>
      <c r="O503" s="408"/>
      <c r="P503" s="408"/>
      <c r="Q503" s="408"/>
      <c r="R503" s="408"/>
      <c r="S503" s="408"/>
      <c r="T503" s="408"/>
      <c r="U503" s="408"/>
    </row>
    <row r="504" spans="1:21" ht="12.75" x14ac:dyDescent="0.2">
      <c r="A504" s="116" t="s">
        <v>1507</v>
      </c>
      <c r="B504" s="1"/>
      <c r="C504" s="134"/>
      <c r="D504" s="135"/>
      <c r="E504" s="14"/>
      <c r="F504" s="14"/>
      <c r="G504" s="14"/>
      <c r="H504" s="14"/>
      <c r="I504" s="14"/>
      <c r="J504" s="14"/>
      <c r="K504" s="14"/>
      <c r="L504" s="14"/>
      <c r="M504" s="14"/>
      <c r="N504" s="14"/>
      <c r="O504" s="14"/>
      <c r="P504" s="1"/>
      <c r="Q504" s="1"/>
      <c r="R504" s="252"/>
      <c r="S504" s="252"/>
      <c r="T504" s="136"/>
      <c r="U504" s="242"/>
    </row>
    <row r="505" spans="1:21" ht="12.75" x14ac:dyDescent="0.2">
      <c r="A505" s="228" t="s">
        <v>1508</v>
      </c>
      <c r="B505" s="28"/>
      <c r="D505" s="79"/>
      <c r="E505" s="1"/>
      <c r="F505" s="1"/>
      <c r="G505" s="1"/>
      <c r="H505" s="1"/>
      <c r="I505" s="1"/>
      <c r="J505" s="1"/>
      <c r="K505" s="1"/>
      <c r="L505" s="1"/>
      <c r="M505" s="1"/>
      <c r="N505" s="1"/>
      <c r="O505" s="1"/>
      <c r="P505" s="1"/>
      <c r="Q505" s="1"/>
      <c r="R505" s="131"/>
      <c r="U505" s="242"/>
    </row>
    <row r="506" spans="1:21" ht="11.25" customHeight="1" x14ac:dyDescent="0.2">
      <c r="A506" s="381" t="s">
        <v>90</v>
      </c>
      <c r="B506" s="140"/>
      <c r="C506" s="388" t="s">
        <v>217</v>
      </c>
      <c r="D506" s="382" t="s">
        <v>249</v>
      </c>
      <c r="E506" s="417" t="s">
        <v>161</v>
      </c>
      <c r="F506" s="381"/>
      <c r="G506" s="381"/>
      <c r="H506" s="381"/>
      <c r="I506" s="381"/>
      <c r="J506" s="381"/>
      <c r="K506" s="381"/>
      <c r="L506" s="390" t="s">
        <v>162</v>
      </c>
      <c r="M506" s="390"/>
      <c r="N506" s="390"/>
      <c r="O506" s="390"/>
      <c r="P506" s="390"/>
      <c r="Q506" s="412"/>
      <c r="R506" s="409" t="s">
        <v>250</v>
      </c>
      <c r="S506" s="409" t="s">
        <v>218</v>
      </c>
      <c r="T506" s="141"/>
      <c r="U506" s="390" t="s">
        <v>1081</v>
      </c>
    </row>
    <row r="507" spans="1:21" x14ac:dyDescent="0.2">
      <c r="A507" s="383"/>
      <c r="B507" s="142"/>
      <c r="C507" s="389"/>
      <c r="D507" s="384"/>
      <c r="E507" s="418"/>
      <c r="F507" s="385"/>
      <c r="G507" s="385"/>
      <c r="H507" s="385"/>
      <c r="I507" s="385"/>
      <c r="J507" s="385"/>
      <c r="K507" s="385"/>
      <c r="L507" s="392"/>
      <c r="M507" s="392"/>
      <c r="N507" s="392"/>
      <c r="O507" s="392"/>
      <c r="P507" s="392"/>
      <c r="Q507" s="413"/>
      <c r="R507" s="410"/>
      <c r="S507" s="410"/>
      <c r="T507" s="143"/>
      <c r="U507" s="391"/>
    </row>
    <row r="508" spans="1:21" x14ac:dyDescent="0.2">
      <c r="A508" s="385"/>
      <c r="B508" s="144"/>
      <c r="C508" s="415"/>
      <c r="D508" s="386"/>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11"/>
      <c r="S508" s="411"/>
      <c r="T508" s="146"/>
      <c r="U508" s="392"/>
    </row>
    <row r="509" spans="1:21" x14ac:dyDescent="0.2">
      <c r="A509" s="30"/>
      <c r="B509" s="30"/>
      <c r="C509" s="149"/>
      <c r="D509" s="78"/>
      <c r="E509" s="60"/>
      <c r="F509" s="60"/>
      <c r="G509" s="60"/>
      <c r="H509" s="60"/>
      <c r="I509" s="60"/>
      <c r="J509" s="60"/>
      <c r="K509" s="60"/>
      <c r="L509" s="60"/>
      <c r="M509" s="60"/>
      <c r="N509" s="60"/>
      <c r="O509" s="39"/>
      <c r="P509" s="39"/>
      <c r="Q509" s="14"/>
      <c r="R509" s="130"/>
      <c r="S509" s="255"/>
      <c r="T509" s="154"/>
      <c r="U509" s="242"/>
    </row>
    <row r="510" spans="1:21" x14ac:dyDescent="0.2">
      <c r="A510" s="414" t="s">
        <v>1030</v>
      </c>
      <c r="B510" s="414"/>
      <c r="C510" s="414"/>
      <c r="D510" s="414"/>
      <c r="E510" s="414"/>
      <c r="F510" s="414"/>
      <c r="G510" s="414"/>
      <c r="H510" s="414"/>
      <c r="I510" s="414"/>
      <c r="J510" s="414"/>
      <c r="K510" s="414"/>
      <c r="L510" s="353" t="s">
        <v>1445</v>
      </c>
      <c r="M510" s="353"/>
      <c r="N510" s="353"/>
      <c r="O510" s="353"/>
      <c r="P510" s="353"/>
      <c r="Q510" s="353"/>
      <c r="R510" s="353"/>
      <c r="S510" s="353"/>
      <c r="T510" s="353"/>
      <c r="U510" s="353"/>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5"/>
      <c r="T511" s="154"/>
      <c r="U511" s="242"/>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3"/>
      <c r="T512" s="154"/>
      <c r="U512" s="242"/>
    </row>
    <row r="513" spans="1:21" x14ac:dyDescent="0.2">
      <c r="A513" s="40"/>
      <c r="B513" s="40"/>
      <c r="C513" s="151"/>
      <c r="D513" s="152"/>
      <c r="E513" s="153"/>
      <c r="F513" s="35"/>
      <c r="G513" s="35"/>
      <c r="H513" s="35"/>
      <c r="I513" s="35"/>
      <c r="J513" s="35"/>
      <c r="K513" s="35"/>
      <c r="L513" s="35"/>
      <c r="M513" s="35"/>
      <c r="N513" s="35"/>
      <c r="O513" s="35"/>
      <c r="P513" s="35"/>
      <c r="Q513" s="35"/>
      <c r="R513" s="130"/>
      <c r="S513" s="263"/>
      <c r="T513" s="154"/>
      <c r="U513" s="242"/>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3" t="s">
        <v>466</v>
      </c>
      <c r="T514" s="154"/>
      <c r="U514" s="242" t="s">
        <v>572</v>
      </c>
    </row>
    <row r="515" spans="1:21" x14ac:dyDescent="0.2">
      <c r="A515" s="1"/>
      <c r="B515" s="45"/>
      <c r="C515" s="159"/>
      <c r="D515" s="152">
        <v>2019</v>
      </c>
      <c r="E515" s="157"/>
      <c r="F515" s="56">
        <v>4.5999999999999996</v>
      </c>
      <c r="G515" s="56">
        <v>4.8</v>
      </c>
      <c r="H515" s="56">
        <v>4.3</v>
      </c>
      <c r="I515" s="56"/>
      <c r="J515" s="35"/>
      <c r="K515" s="35"/>
      <c r="L515" s="56"/>
      <c r="M515" s="56"/>
      <c r="N515" s="35"/>
      <c r="O515" s="35"/>
      <c r="P515" s="35"/>
      <c r="Q515" s="35"/>
      <c r="R515" s="130">
        <v>2019</v>
      </c>
      <c r="S515" s="263"/>
      <c r="T515" s="154"/>
      <c r="U515" s="242"/>
    </row>
    <row r="516" spans="1:21" x14ac:dyDescent="0.2">
      <c r="A516" s="1"/>
      <c r="B516" s="45"/>
      <c r="C516" s="159"/>
      <c r="D516" s="152"/>
      <c r="E516" s="153"/>
      <c r="F516" s="35"/>
      <c r="G516" s="35"/>
      <c r="H516" s="35"/>
      <c r="I516" s="35"/>
      <c r="J516" s="35"/>
      <c r="K516" s="35"/>
      <c r="L516" s="35"/>
      <c r="M516" s="35"/>
      <c r="N516" s="35"/>
      <c r="O516" s="35"/>
      <c r="P516" s="35"/>
      <c r="Q516" s="35"/>
      <c r="R516" s="130"/>
      <c r="S516" s="263"/>
      <c r="T516" s="154"/>
      <c r="U516" s="242"/>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3" t="s">
        <v>466</v>
      </c>
      <c r="T517" s="154"/>
      <c r="U517" s="242" t="s">
        <v>573</v>
      </c>
    </row>
    <row r="518" spans="1:21" x14ac:dyDescent="0.2">
      <c r="A518" s="1"/>
      <c r="B518" s="45"/>
      <c r="C518" s="159"/>
      <c r="D518" s="152">
        <v>2019</v>
      </c>
      <c r="E518" s="153"/>
      <c r="F518" s="56">
        <v>44.6</v>
      </c>
      <c r="G518" s="56">
        <v>44.5</v>
      </c>
      <c r="H518" s="56">
        <v>50.6</v>
      </c>
      <c r="I518" s="56"/>
      <c r="J518" s="35"/>
      <c r="K518" s="35"/>
      <c r="L518" s="35"/>
      <c r="M518" s="35"/>
      <c r="N518" s="35"/>
      <c r="O518" s="35"/>
      <c r="P518" s="35"/>
      <c r="Q518" s="35"/>
      <c r="R518" s="130">
        <v>2019</v>
      </c>
      <c r="S518" s="263"/>
      <c r="T518" s="154"/>
      <c r="U518" s="242"/>
    </row>
    <row r="519" spans="1:21" x14ac:dyDescent="0.2">
      <c r="A519" s="1"/>
      <c r="B519" s="45"/>
      <c r="C519" s="159"/>
      <c r="D519" s="152"/>
      <c r="E519" s="153"/>
      <c r="F519" s="35"/>
      <c r="G519" s="35"/>
      <c r="H519" s="35"/>
      <c r="I519" s="35"/>
      <c r="J519" s="35"/>
      <c r="K519" s="35"/>
      <c r="L519" s="35"/>
      <c r="M519" s="35"/>
      <c r="N519" s="35"/>
      <c r="O519" s="35"/>
      <c r="P519" s="35"/>
      <c r="Q519" s="35"/>
      <c r="R519" s="130"/>
      <c r="S519" s="263"/>
      <c r="T519" s="154"/>
      <c r="U519" s="242"/>
    </row>
    <row r="520" spans="1:21" x14ac:dyDescent="0.2">
      <c r="A520" s="44" t="s">
        <v>112</v>
      </c>
      <c r="B520" s="40"/>
      <c r="C520" s="151" t="s">
        <v>26</v>
      </c>
      <c r="D520" s="152">
        <v>2018</v>
      </c>
      <c r="E520" s="153">
        <v>1632</v>
      </c>
      <c r="F520" s="56">
        <v>9</v>
      </c>
      <c r="G520" s="56">
        <v>9.8000000000000007</v>
      </c>
      <c r="H520" s="56">
        <v>37.5</v>
      </c>
      <c r="I520" s="59">
        <v>132</v>
      </c>
      <c r="J520" s="59">
        <v>159</v>
      </c>
      <c r="K520" s="59">
        <v>184</v>
      </c>
      <c r="L520" s="59">
        <v>179</v>
      </c>
      <c r="M520" s="59">
        <v>213</v>
      </c>
      <c r="N520" s="59">
        <v>228</v>
      </c>
      <c r="O520" s="59">
        <v>248</v>
      </c>
      <c r="P520" s="59">
        <v>172</v>
      </c>
      <c r="Q520" s="56">
        <v>61.4</v>
      </c>
      <c r="R520" s="130">
        <v>2018</v>
      </c>
      <c r="S520" s="263" t="s">
        <v>466</v>
      </c>
      <c r="T520" s="154"/>
      <c r="U520" s="242" t="s">
        <v>574</v>
      </c>
    </row>
    <row r="521" spans="1:21" x14ac:dyDescent="0.2">
      <c r="A521" s="40"/>
      <c r="B521" s="40"/>
      <c r="C521" s="151"/>
      <c r="D521" s="152">
        <v>2019</v>
      </c>
      <c r="E521" s="153"/>
      <c r="F521" s="56">
        <v>7.2</v>
      </c>
      <c r="G521" s="35">
        <v>15.2</v>
      </c>
      <c r="H521" s="35">
        <v>71.099999999999994</v>
      </c>
      <c r="I521" s="201"/>
      <c r="J521" s="201"/>
      <c r="K521" s="201"/>
      <c r="L521" s="201"/>
      <c r="M521" s="201"/>
      <c r="N521" s="201"/>
      <c r="O521" s="201"/>
      <c r="P521" s="201"/>
      <c r="Q521" s="35"/>
      <c r="R521" s="130">
        <v>2019</v>
      </c>
      <c r="S521" s="263"/>
      <c r="T521" s="154"/>
      <c r="U521" s="242"/>
    </row>
    <row r="522" spans="1:21" x14ac:dyDescent="0.2">
      <c r="A522" s="1"/>
      <c r="B522" s="1"/>
      <c r="C522" s="134"/>
      <c r="D522" s="135"/>
      <c r="E522" s="14"/>
      <c r="F522" s="14"/>
      <c r="G522" s="14"/>
      <c r="H522" s="14"/>
      <c r="I522" s="14"/>
      <c r="J522" s="14"/>
      <c r="K522" s="14"/>
      <c r="L522" s="14"/>
      <c r="M522" s="14"/>
      <c r="N522" s="14"/>
      <c r="O522" s="14"/>
      <c r="Q522" s="1"/>
      <c r="R522" s="252"/>
      <c r="S522" s="252"/>
      <c r="T522" s="136"/>
      <c r="U522" s="242"/>
    </row>
    <row r="523" spans="1:21" x14ac:dyDescent="0.2">
      <c r="A523" s="414" t="s">
        <v>184</v>
      </c>
      <c r="B523" s="414"/>
      <c r="C523" s="414"/>
      <c r="D523" s="414"/>
      <c r="E523" s="414"/>
      <c r="F523" s="414"/>
      <c r="G523" s="414"/>
      <c r="H523" s="414"/>
      <c r="I523" s="414"/>
      <c r="J523" s="414"/>
      <c r="K523" s="414"/>
      <c r="L523" s="416" t="s">
        <v>1446</v>
      </c>
      <c r="M523" s="416"/>
      <c r="N523" s="416"/>
      <c r="O523" s="416"/>
      <c r="P523" s="416"/>
      <c r="Q523" s="416"/>
      <c r="R523" s="416"/>
      <c r="S523" s="416"/>
      <c r="T523" s="416"/>
      <c r="U523" s="239"/>
    </row>
    <row r="524" spans="1:21" x14ac:dyDescent="0.2">
      <c r="A524" s="30"/>
      <c r="B524" s="31"/>
      <c r="C524" s="149"/>
      <c r="D524" s="78"/>
      <c r="E524" s="60"/>
      <c r="F524" s="60"/>
      <c r="G524" s="60"/>
      <c r="H524" s="60"/>
      <c r="I524" s="60"/>
      <c r="J524" s="60"/>
      <c r="K524" s="60"/>
      <c r="L524" s="60"/>
      <c r="M524" s="60"/>
      <c r="N524" s="60"/>
      <c r="O524" s="14"/>
      <c r="P524" s="1"/>
      <c r="Q524" s="1"/>
      <c r="R524" s="130"/>
      <c r="S524" s="255"/>
      <c r="T524" s="154"/>
      <c r="U524" s="242"/>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3" t="s">
        <v>466</v>
      </c>
      <c r="T525" s="154"/>
      <c r="U525" s="242" t="s">
        <v>743</v>
      </c>
    </row>
    <row r="526" spans="1:21" x14ac:dyDescent="0.2">
      <c r="A526" s="30"/>
      <c r="B526" s="27"/>
      <c r="C526" s="151"/>
      <c r="D526" s="152">
        <v>2019</v>
      </c>
      <c r="E526" s="33"/>
      <c r="F526" s="201">
        <v>171</v>
      </c>
      <c r="G526" s="59">
        <v>149</v>
      </c>
      <c r="H526" s="59">
        <v>147</v>
      </c>
      <c r="I526" s="201"/>
      <c r="J526" s="201"/>
      <c r="K526" s="201"/>
      <c r="L526" s="201"/>
      <c r="M526" s="201"/>
      <c r="N526" s="201"/>
      <c r="O526" s="201"/>
      <c r="P526" s="201"/>
      <c r="Q526" s="201"/>
      <c r="R526" s="130">
        <v>2019</v>
      </c>
      <c r="S526" s="263"/>
      <c r="T526" s="154"/>
      <c r="U526" s="242"/>
    </row>
    <row r="527" spans="1:21" x14ac:dyDescent="0.2">
      <c r="A527" s="30"/>
      <c r="B527" s="27"/>
      <c r="C527" s="151"/>
      <c r="D527" s="152"/>
      <c r="E527" s="41"/>
      <c r="F527" s="43"/>
      <c r="G527" s="41"/>
      <c r="H527" s="43"/>
      <c r="I527" s="41"/>
      <c r="J527" s="43"/>
      <c r="K527" s="41"/>
      <c r="L527" s="43"/>
      <c r="M527" s="41"/>
      <c r="N527" s="43"/>
      <c r="O527" s="41"/>
      <c r="P527" s="41"/>
      <c r="Q527" s="43"/>
      <c r="R527" s="130"/>
      <c r="S527" s="263"/>
      <c r="T527" s="154"/>
      <c r="U527" s="242"/>
    </row>
    <row r="528" spans="1:21" ht="12.75" x14ac:dyDescent="0.25">
      <c r="A528" s="30" t="s">
        <v>981</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3" t="s">
        <v>466</v>
      </c>
      <c r="T528" s="154"/>
      <c r="U528" s="242" t="s">
        <v>1099</v>
      </c>
    </row>
    <row r="529" spans="1:21" x14ac:dyDescent="0.2">
      <c r="A529" s="30"/>
      <c r="B529" s="31"/>
      <c r="C529" s="151"/>
      <c r="D529" s="152">
        <v>2019</v>
      </c>
      <c r="E529" s="59"/>
      <c r="F529" s="56">
        <v>21.2</v>
      </c>
      <c r="G529" s="35">
        <v>18.7</v>
      </c>
      <c r="H529" s="35">
        <v>20.5</v>
      </c>
      <c r="I529" s="35"/>
      <c r="J529" s="35"/>
      <c r="K529" s="35"/>
      <c r="L529" s="35"/>
      <c r="M529" s="35"/>
      <c r="N529" s="35"/>
      <c r="O529" s="35"/>
      <c r="P529" s="35"/>
      <c r="Q529" s="35"/>
      <c r="R529" s="130">
        <v>2019</v>
      </c>
      <c r="S529" s="263"/>
      <c r="T529" s="154"/>
      <c r="U529" s="242"/>
    </row>
    <row r="530" spans="1:21" x14ac:dyDescent="0.2">
      <c r="A530" s="30"/>
      <c r="B530" s="31"/>
      <c r="C530" s="151"/>
      <c r="D530" s="152"/>
      <c r="E530" s="41"/>
      <c r="F530" s="35"/>
      <c r="G530" s="35"/>
      <c r="H530" s="35"/>
      <c r="I530" s="35"/>
      <c r="J530" s="35"/>
      <c r="K530" s="35"/>
      <c r="L530" s="35"/>
      <c r="M530" s="35"/>
      <c r="N530" s="35"/>
      <c r="O530" s="35"/>
      <c r="P530" s="35"/>
      <c r="Q530" s="35"/>
      <c r="R530" s="130"/>
      <c r="S530" s="263"/>
      <c r="T530" s="154"/>
      <c r="U530" s="242"/>
    </row>
    <row r="531" spans="1:21" x14ac:dyDescent="0.2">
      <c r="A531" s="30" t="s">
        <v>64</v>
      </c>
      <c r="B531" s="27"/>
      <c r="C531" s="151"/>
      <c r="D531" s="152"/>
      <c r="E531" s="41"/>
      <c r="F531" s="35"/>
      <c r="G531" s="35"/>
      <c r="H531" s="35"/>
      <c r="I531" s="35"/>
      <c r="J531" s="35"/>
      <c r="K531" s="35"/>
      <c r="L531" s="35"/>
      <c r="M531" s="35"/>
      <c r="N531" s="35"/>
      <c r="O531" s="35"/>
      <c r="P531" s="35"/>
      <c r="Q531" s="35"/>
      <c r="R531" s="253"/>
      <c r="S531" s="264"/>
      <c r="T531" s="150"/>
      <c r="U531" s="242" t="s">
        <v>576</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3" t="s">
        <v>466</v>
      </c>
      <c r="T532" s="154"/>
      <c r="U532" s="242" t="s">
        <v>744</v>
      </c>
    </row>
    <row r="533" spans="1:21" x14ac:dyDescent="0.2">
      <c r="A533" s="40"/>
      <c r="B533" s="40"/>
      <c r="C533" s="151"/>
      <c r="D533" s="152">
        <v>2019</v>
      </c>
      <c r="E533" s="56"/>
      <c r="F533" s="35">
        <v>5.4</v>
      </c>
      <c r="G533" s="35">
        <v>5.2</v>
      </c>
      <c r="H533" s="35">
        <v>4.8</v>
      </c>
      <c r="I533" s="35"/>
      <c r="J533" s="35"/>
      <c r="K533" s="35"/>
      <c r="L533" s="35"/>
      <c r="M533" s="35"/>
      <c r="N533" s="35"/>
      <c r="O533" s="35"/>
      <c r="P533" s="35"/>
      <c r="Q533" s="35"/>
      <c r="R533" s="130">
        <v>2019</v>
      </c>
      <c r="S533" s="263"/>
      <c r="T533" s="154"/>
      <c r="U533" s="242"/>
    </row>
    <row r="534" spans="1:21" x14ac:dyDescent="0.2">
      <c r="A534" s="40"/>
      <c r="B534" s="40"/>
      <c r="C534" s="151"/>
      <c r="D534" s="152"/>
      <c r="E534" s="41"/>
      <c r="F534" s="35"/>
      <c r="G534" s="35"/>
      <c r="H534" s="35"/>
      <c r="I534" s="35"/>
      <c r="J534" s="35"/>
      <c r="K534" s="35"/>
      <c r="L534" s="35"/>
      <c r="M534" s="35"/>
      <c r="N534" s="35"/>
      <c r="O534" s="35"/>
      <c r="P534" s="35"/>
      <c r="Q534" s="35"/>
      <c r="R534" s="130"/>
      <c r="S534" s="263"/>
      <c r="T534" s="154"/>
      <c r="U534" s="242"/>
    </row>
    <row r="535" spans="1:21" x14ac:dyDescent="0.2">
      <c r="A535" s="40" t="s">
        <v>22</v>
      </c>
      <c r="B535" s="40"/>
      <c r="C535" s="151"/>
      <c r="D535" s="156"/>
      <c r="E535" s="41"/>
      <c r="F535" s="35"/>
      <c r="G535" s="35"/>
      <c r="H535" s="35"/>
      <c r="I535" s="35"/>
      <c r="J535" s="35"/>
      <c r="K535" s="35"/>
      <c r="L535" s="35"/>
      <c r="M535" s="35"/>
      <c r="N535" s="35"/>
      <c r="O535" s="35"/>
      <c r="P535" s="35"/>
      <c r="Q535" s="35"/>
      <c r="R535" s="254"/>
      <c r="S535" s="264"/>
      <c r="T535" s="150"/>
      <c r="U535" s="242" t="s">
        <v>577</v>
      </c>
    </row>
    <row r="536" spans="1:21" x14ac:dyDescent="0.2">
      <c r="A536" s="40" t="s">
        <v>303</v>
      </c>
      <c r="B536" s="40"/>
      <c r="C536" s="151"/>
      <c r="D536" s="156"/>
      <c r="E536" s="41"/>
      <c r="F536" s="35"/>
      <c r="G536" s="35"/>
      <c r="H536" s="35"/>
      <c r="I536" s="35"/>
      <c r="J536" s="35"/>
      <c r="K536" s="35"/>
      <c r="L536" s="35"/>
      <c r="M536" s="35"/>
      <c r="N536" s="35"/>
      <c r="O536" s="35"/>
      <c r="P536" s="35"/>
      <c r="Q536" s="35"/>
      <c r="R536" s="254"/>
      <c r="S536" s="264"/>
      <c r="T536" s="150"/>
      <c r="U536" s="242" t="s">
        <v>578</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3" t="s">
        <v>466</v>
      </c>
      <c r="T537" s="154"/>
      <c r="U537" s="242" t="s">
        <v>745</v>
      </c>
    </row>
    <row r="538" spans="1:21" x14ac:dyDescent="0.2">
      <c r="A538" s="40"/>
      <c r="B538" s="40"/>
      <c r="C538" s="151"/>
      <c r="D538" s="152">
        <v>2019</v>
      </c>
      <c r="E538" s="59"/>
      <c r="F538" s="35">
        <v>34.5</v>
      </c>
      <c r="G538" s="35">
        <v>25.3</v>
      </c>
      <c r="H538" s="35">
        <v>30.1</v>
      </c>
      <c r="I538" s="35"/>
      <c r="J538" s="35"/>
      <c r="K538" s="35"/>
      <c r="L538" s="35"/>
      <c r="M538" s="35"/>
      <c r="N538" s="35"/>
      <c r="O538" s="35"/>
      <c r="P538" s="35"/>
      <c r="Q538" s="35"/>
      <c r="R538" s="130">
        <v>2019</v>
      </c>
      <c r="S538" s="263"/>
      <c r="T538" s="154"/>
      <c r="U538" s="242"/>
    </row>
    <row r="539" spans="1:21" x14ac:dyDescent="0.2">
      <c r="A539" s="40"/>
      <c r="B539" s="40"/>
      <c r="C539" s="151"/>
      <c r="D539" s="152"/>
      <c r="E539" s="153"/>
      <c r="F539" s="35"/>
      <c r="G539" s="35"/>
      <c r="H539" s="35"/>
      <c r="I539" s="35"/>
      <c r="J539" s="35"/>
      <c r="K539" s="35"/>
      <c r="L539" s="35"/>
      <c r="M539" s="35"/>
      <c r="N539" s="35"/>
      <c r="O539" s="35"/>
      <c r="P539" s="35"/>
      <c r="Q539" s="35"/>
      <c r="R539" s="130"/>
      <c r="S539" s="263"/>
      <c r="T539" s="154"/>
      <c r="U539" s="242"/>
    </row>
    <row r="540" spans="1:21" x14ac:dyDescent="0.2">
      <c r="A540" s="40" t="s">
        <v>953</v>
      </c>
      <c r="B540" s="40"/>
      <c r="C540" s="151"/>
      <c r="D540" s="152"/>
      <c r="E540" s="153"/>
      <c r="F540" s="35"/>
      <c r="G540" s="35"/>
      <c r="H540" s="35"/>
      <c r="I540" s="35"/>
      <c r="J540" s="35"/>
      <c r="K540" s="35"/>
      <c r="L540" s="35"/>
      <c r="M540" s="35"/>
      <c r="N540" s="35"/>
      <c r="O540" s="35"/>
      <c r="P540" s="35"/>
      <c r="Q540" s="35"/>
      <c r="R540" s="130"/>
      <c r="S540" s="263"/>
      <c r="T540" s="154"/>
      <c r="U540" s="242"/>
    </row>
    <row r="541" spans="1:21" x14ac:dyDescent="0.2">
      <c r="A541" s="192" t="s">
        <v>994</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3" t="s">
        <v>466</v>
      </c>
      <c r="T541" s="154"/>
      <c r="U541" s="121" t="s">
        <v>261</v>
      </c>
    </row>
    <row r="542" spans="1:21" x14ac:dyDescent="0.2">
      <c r="A542" s="40"/>
      <c r="B542" s="40"/>
      <c r="C542" s="151"/>
      <c r="D542" s="152">
        <v>2019</v>
      </c>
      <c r="E542" s="41"/>
      <c r="F542" s="201">
        <v>273</v>
      </c>
      <c r="G542" s="201">
        <v>237</v>
      </c>
      <c r="H542" s="201">
        <v>244</v>
      </c>
      <c r="I542" s="201"/>
      <c r="J542" s="201"/>
      <c r="K542" s="201"/>
      <c r="L542" s="201"/>
      <c r="M542" s="201"/>
      <c r="N542" s="201"/>
      <c r="O542" s="201"/>
      <c r="P542" s="201"/>
      <c r="Q542" s="201"/>
      <c r="R542" s="130">
        <v>2019</v>
      </c>
      <c r="S542" s="263"/>
      <c r="T542" s="154"/>
      <c r="U542" s="242"/>
    </row>
    <row r="543" spans="1:21" x14ac:dyDescent="0.2">
      <c r="A543" s="40"/>
      <c r="B543" s="45"/>
      <c r="C543" s="159"/>
      <c r="D543" s="152"/>
      <c r="E543" s="41"/>
      <c r="F543" s="35"/>
      <c r="G543" s="35"/>
      <c r="H543" s="35"/>
      <c r="I543" s="35"/>
      <c r="J543" s="35"/>
      <c r="K543" s="35"/>
      <c r="L543" s="35"/>
      <c r="M543" s="35"/>
      <c r="N543" s="35"/>
      <c r="O543" s="35"/>
      <c r="P543" s="35"/>
      <c r="Q543" s="35"/>
      <c r="R543" s="130"/>
      <c r="S543" s="263"/>
      <c r="T543" s="154"/>
      <c r="U543" s="242"/>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3" t="s">
        <v>466</v>
      </c>
      <c r="T544" s="154"/>
      <c r="U544" s="242" t="s">
        <v>746</v>
      </c>
    </row>
    <row r="545" spans="1:21" x14ac:dyDescent="0.2">
      <c r="A545" s="30"/>
      <c r="B545" s="49"/>
      <c r="C545" s="166"/>
      <c r="D545" s="152">
        <v>2019</v>
      </c>
      <c r="E545" s="33"/>
      <c r="F545" s="35">
        <v>48.6</v>
      </c>
      <c r="G545" s="35">
        <v>38.799999999999997</v>
      </c>
      <c r="H545" s="35">
        <v>46.2</v>
      </c>
      <c r="I545" s="35"/>
      <c r="J545" s="35"/>
      <c r="K545" s="35"/>
      <c r="L545" s="35"/>
      <c r="M545" s="35"/>
      <c r="N545" s="35"/>
      <c r="O545" s="35"/>
      <c r="P545" s="35"/>
      <c r="Q545" s="35"/>
      <c r="R545" s="130">
        <v>2019</v>
      </c>
      <c r="S545" s="263"/>
      <c r="T545" s="154"/>
      <c r="U545" s="242"/>
    </row>
    <row r="546" spans="1:21" x14ac:dyDescent="0.2">
      <c r="A546" s="30"/>
      <c r="B546" s="49"/>
      <c r="C546" s="166"/>
      <c r="D546" s="152"/>
      <c r="E546" s="41"/>
      <c r="F546" s="35"/>
      <c r="G546" s="35"/>
      <c r="H546" s="35"/>
      <c r="I546" s="35"/>
      <c r="J546" s="35"/>
      <c r="K546" s="35"/>
      <c r="L546" s="35"/>
      <c r="M546" s="35"/>
      <c r="N546" s="35"/>
      <c r="O546" s="35"/>
      <c r="P546" s="35"/>
      <c r="Q546" s="35"/>
      <c r="R546" s="130"/>
      <c r="S546" s="263"/>
      <c r="T546" s="154"/>
      <c r="U546" s="242"/>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3" t="s">
        <v>466</v>
      </c>
      <c r="T547" s="154"/>
      <c r="U547" s="242" t="s">
        <v>747</v>
      </c>
    </row>
    <row r="548" spans="1:21" x14ac:dyDescent="0.2">
      <c r="A548" s="30"/>
      <c r="B548" s="30"/>
      <c r="C548" s="151"/>
      <c r="D548" s="152">
        <v>2019</v>
      </c>
      <c r="E548" s="59"/>
      <c r="F548" s="35">
        <v>34.799999999999997</v>
      </c>
      <c r="G548" s="35">
        <v>25.2</v>
      </c>
      <c r="H548" s="35">
        <v>42.1</v>
      </c>
      <c r="I548" s="35"/>
      <c r="J548" s="35"/>
      <c r="K548" s="35"/>
      <c r="L548" s="35"/>
      <c r="M548" s="35"/>
      <c r="N548" s="35"/>
      <c r="O548" s="35"/>
      <c r="P548" s="35"/>
      <c r="Q548" s="35"/>
      <c r="R548" s="130">
        <v>2019</v>
      </c>
      <c r="S548" s="263"/>
      <c r="T548" s="154"/>
      <c r="U548" s="242"/>
    </row>
    <row r="549" spans="1:21" x14ac:dyDescent="0.2">
      <c r="A549" s="30"/>
      <c r="B549" s="30"/>
      <c r="C549" s="151"/>
      <c r="D549" s="152"/>
      <c r="E549" s="41"/>
      <c r="F549" s="35"/>
      <c r="G549" s="35"/>
      <c r="H549" s="35"/>
      <c r="I549" s="35"/>
      <c r="J549" s="35"/>
      <c r="K549" s="35"/>
      <c r="L549" s="35"/>
      <c r="M549" s="35"/>
      <c r="N549" s="35"/>
      <c r="O549" s="35"/>
      <c r="P549" s="35"/>
      <c r="Q549" s="35"/>
      <c r="R549" s="130"/>
      <c r="S549" s="263"/>
      <c r="T549" s="154"/>
      <c r="U549" s="242"/>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3" t="s">
        <v>29</v>
      </c>
      <c r="T550" s="154"/>
      <c r="U550" s="242" t="s">
        <v>748</v>
      </c>
    </row>
    <row r="551" spans="1:21" x14ac:dyDescent="0.2">
      <c r="A551" s="30"/>
      <c r="B551" s="30"/>
      <c r="C551" s="151"/>
      <c r="D551" s="152">
        <v>2019</v>
      </c>
      <c r="E551" s="33"/>
      <c r="F551" s="153">
        <v>5857</v>
      </c>
      <c r="G551" s="153">
        <v>4794</v>
      </c>
      <c r="H551" s="153">
        <v>6154</v>
      </c>
      <c r="I551" s="153"/>
      <c r="J551" s="153"/>
      <c r="K551" s="153"/>
      <c r="L551" s="153"/>
      <c r="M551" s="153"/>
      <c r="N551" s="153"/>
      <c r="O551" s="153"/>
      <c r="P551" s="153"/>
      <c r="Q551" s="153"/>
      <c r="R551" s="130">
        <v>2019</v>
      </c>
      <c r="S551" s="263"/>
      <c r="T551" s="154"/>
      <c r="U551" s="242"/>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3"/>
      <c r="T552" s="154"/>
      <c r="U552" s="242"/>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3" t="s">
        <v>29</v>
      </c>
      <c r="T553" s="154"/>
      <c r="U553" s="242" t="s">
        <v>582</v>
      </c>
    </row>
    <row r="554" spans="1:21" x14ac:dyDescent="0.2">
      <c r="A554" s="1"/>
      <c r="B554" s="45"/>
      <c r="C554" s="159"/>
      <c r="D554" s="152">
        <v>2019</v>
      </c>
      <c r="E554" s="33"/>
      <c r="F554" s="153">
        <v>972</v>
      </c>
      <c r="G554" s="202">
        <v>994</v>
      </c>
      <c r="H554" s="153">
        <v>871</v>
      </c>
      <c r="I554" s="153"/>
      <c r="J554" s="153"/>
      <c r="K554" s="153"/>
      <c r="L554" s="153"/>
      <c r="M554" s="153"/>
      <c r="N554" s="153"/>
      <c r="O554" s="153"/>
      <c r="P554" s="153"/>
      <c r="Q554" s="153"/>
      <c r="R554" s="130">
        <v>2019</v>
      </c>
      <c r="S554" s="263"/>
      <c r="T554" s="154"/>
      <c r="U554" s="242"/>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3"/>
      <c r="T555" s="154"/>
      <c r="U555" s="242"/>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3" t="s">
        <v>29</v>
      </c>
      <c r="T556" s="154"/>
      <c r="U556" s="242" t="s">
        <v>749</v>
      </c>
    </row>
    <row r="557" spans="1:21" x14ac:dyDescent="0.2">
      <c r="A557" s="1"/>
      <c r="B557" s="45"/>
      <c r="C557" s="159"/>
      <c r="D557" s="152">
        <v>2019</v>
      </c>
      <c r="E557" s="33"/>
      <c r="F557" s="153">
        <v>4239</v>
      </c>
      <c r="G557" s="153">
        <v>3931</v>
      </c>
      <c r="H557" s="153">
        <v>4166</v>
      </c>
      <c r="I557" s="153"/>
      <c r="J557" s="153"/>
      <c r="K557" s="153"/>
      <c r="L557" s="153"/>
      <c r="M557" s="153"/>
      <c r="N557" s="153"/>
      <c r="O557" s="153"/>
      <c r="P557" s="153"/>
      <c r="Q557" s="153"/>
      <c r="R557" s="130">
        <v>2019</v>
      </c>
      <c r="S557" s="263"/>
      <c r="T557" s="154"/>
      <c r="U557" s="242"/>
    </row>
    <row r="558" spans="1:21" x14ac:dyDescent="0.2">
      <c r="A558" s="1"/>
      <c r="B558" s="45"/>
      <c r="C558" s="159"/>
      <c r="D558" s="152"/>
      <c r="E558" s="41"/>
      <c r="F558" s="43"/>
      <c r="G558" s="41"/>
      <c r="H558" s="43"/>
      <c r="I558" s="41"/>
      <c r="J558" s="43"/>
      <c r="K558" s="41"/>
      <c r="L558" s="43"/>
      <c r="M558" s="41"/>
      <c r="N558" s="43"/>
      <c r="O558" s="41"/>
      <c r="P558" s="41"/>
      <c r="Q558" s="43"/>
      <c r="R558" s="130"/>
      <c r="S558" s="263"/>
      <c r="T558" s="154"/>
      <c r="U558" s="242"/>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3" t="s">
        <v>29</v>
      </c>
      <c r="T559" s="154"/>
      <c r="U559" s="242" t="s">
        <v>750</v>
      </c>
    </row>
    <row r="560" spans="1:21" x14ac:dyDescent="0.2">
      <c r="A560" s="61"/>
      <c r="B560" s="62"/>
      <c r="C560" s="166"/>
      <c r="D560" s="152">
        <v>2019</v>
      </c>
      <c r="E560" s="33"/>
      <c r="F560" s="153">
        <v>832</v>
      </c>
      <c r="G560" s="153">
        <v>571</v>
      </c>
      <c r="H560" s="153">
        <v>501</v>
      </c>
      <c r="I560" s="153"/>
      <c r="J560" s="153"/>
      <c r="K560" s="153"/>
      <c r="L560" s="153"/>
      <c r="M560" s="153"/>
      <c r="N560" s="153"/>
      <c r="O560" s="153"/>
      <c r="P560" s="153"/>
      <c r="Q560" s="41"/>
      <c r="R560" s="130">
        <v>2019</v>
      </c>
      <c r="S560" s="263"/>
      <c r="T560" s="154"/>
      <c r="U560" s="242"/>
    </row>
    <row r="561" spans="1:21" x14ac:dyDescent="0.2">
      <c r="A561" s="61"/>
      <c r="B561" s="62"/>
      <c r="C561" s="166"/>
      <c r="D561" s="152"/>
      <c r="E561" s="41"/>
      <c r="F561" s="43"/>
      <c r="G561" s="41"/>
      <c r="H561" s="43"/>
      <c r="I561" s="41"/>
      <c r="J561" s="43"/>
      <c r="K561" s="41"/>
      <c r="L561" s="43"/>
      <c r="M561" s="41"/>
      <c r="N561" s="43"/>
      <c r="O561" s="41"/>
      <c r="P561" s="41"/>
      <c r="Q561" s="43"/>
      <c r="R561" s="130"/>
      <c r="S561" s="263"/>
      <c r="T561" s="154"/>
      <c r="U561" s="242"/>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3" t="s">
        <v>466</v>
      </c>
      <c r="T562" s="154"/>
      <c r="U562" s="242" t="s">
        <v>751</v>
      </c>
    </row>
    <row r="563" spans="1:21" x14ac:dyDescent="0.2">
      <c r="A563" s="30"/>
      <c r="B563" s="30"/>
      <c r="C563" s="151"/>
      <c r="D563" s="152">
        <v>2019</v>
      </c>
      <c r="E563" s="59"/>
      <c r="F563" s="35">
        <v>15.8</v>
      </c>
      <c r="G563" s="35">
        <v>13.3</v>
      </c>
      <c r="H563" s="35">
        <v>14.9</v>
      </c>
      <c r="I563" s="35"/>
      <c r="J563" s="35"/>
      <c r="K563" s="35"/>
      <c r="L563" s="35"/>
      <c r="M563" s="35"/>
      <c r="N563" s="35"/>
      <c r="O563" s="35"/>
      <c r="P563" s="35"/>
      <c r="Q563" s="35"/>
      <c r="R563" s="130">
        <v>2019</v>
      </c>
      <c r="S563" s="263"/>
      <c r="T563" s="154"/>
      <c r="U563" s="242"/>
    </row>
    <row r="564" spans="1:21" x14ac:dyDescent="0.2">
      <c r="A564" s="30"/>
      <c r="B564" s="30"/>
      <c r="C564" s="151"/>
      <c r="D564" s="152"/>
      <c r="E564" s="41"/>
      <c r="F564" s="43"/>
      <c r="G564" s="41"/>
      <c r="H564" s="43"/>
      <c r="I564" s="41"/>
      <c r="J564" s="43"/>
      <c r="K564" s="41"/>
      <c r="L564" s="43"/>
      <c r="M564" s="41"/>
      <c r="N564" s="43"/>
      <c r="O564" s="41"/>
      <c r="P564" s="41"/>
      <c r="Q564" s="43"/>
      <c r="R564" s="130"/>
      <c r="S564" s="263"/>
      <c r="T564" s="154"/>
      <c r="U564" s="242"/>
    </row>
    <row r="565" spans="1:21" x14ac:dyDescent="0.2">
      <c r="A565" s="30" t="s">
        <v>65</v>
      </c>
      <c r="B565" s="64"/>
      <c r="C565" s="151"/>
      <c r="D565" s="156"/>
      <c r="E565" s="41"/>
      <c r="F565" s="43"/>
      <c r="G565" s="41"/>
      <c r="H565" s="43"/>
      <c r="I565" s="41"/>
      <c r="J565" s="43"/>
      <c r="K565" s="41"/>
      <c r="L565" s="43"/>
      <c r="M565" s="41"/>
      <c r="N565" s="43"/>
      <c r="O565" s="41"/>
      <c r="P565" s="41"/>
      <c r="Q565" s="43"/>
      <c r="R565" s="255"/>
      <c r="S565" s="263"/>
      <c r="T565" s="154"/>
      <c r="U565" s="242"/>
    </row>
    <row r="566" spans="1:21" x14ac:dyDescent="0.2">
      <c r="A566" s="44" t="s">
        <v>445</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3" t="s">
        <v>466</v>
      </c>
      <c r="T566" s="154"/>
      <c r="U566" s="242" t="s">
        <v>752</v>
      </c>
    </row>
    <row r="567" spans="1:21" x14ac:dyDescent="0.2">
      <c r="A567" s="61"/>
      <c r="B567" s="63"/>
      <c r="C567" s="166"/>
      <c r="D567" s="152">
        <v>2019</v>
      </c>
      <c r="E567" s="33"/>
      <c r="F567" s="153">
        <v>223</v>
      </c>
      <c r="G567" s="153">
        <v>204</v>
      </c>
      <c r="H567" s="153">
        <v>219</v>
      </c>
      <c r="I567" s="153"/>
      <c r="J567" s="153"/>
      <c r="K567" s="153"/>
      <c r="L567" s="153"/>
      <c r="M567" s="153"/>
      <c r="N567" s="153"/>
      <c r="O567" s="153"/>
      <c r="P567" s="153"/>
      <c r="Q567" s="153"/>
      <c r="R567" s="130">
        <v>2019</v>
      </c>
      <c r="S567" s="263"/>
      <c r="T567" s="154"/>
      <c r="U567" s="242"/>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3"/>
      <c r="T568" s="154"/>
      <c r="U568" s="242"/>
    </row>
    <row r="569" spans="1:21" x14ac:dyDescent="0.2">
      <c r="A569" s="354"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3" t="s">
        <v>473</v>
      </c>
      <c r="T569" s="154"/>
      <c r="U569" s="242" t="s">
        <v>753</v>
      </c>
    </row>
    <row r="570" spans="1:21" x14ac:dyDescent="0.2">
      <c r="A570" s="30"/>
      <c r="B570" s="63"/>
      <c r="C570" s="166"/>
      <c r="D570" s="152">
        <v>2019</v>
      </c>
      <c r="E570" s="41"/>
      <c r="F570" s="153">
        <v>248</v>
      </c>
      <c r="G570" s="153">
        <v>220</v>
      </c>
      <c r="H570" s="153">
        <v>251</v>
      </c>
      <c r="I570" s="153"/>
      <c r="J570" s="153"/>
      <c r="K570" s="153"/>
      <c r="L570" s="153"/>
      <c r="M570" s="153"/>
      <c r="N570" s="153"/>
      <c r="O570" s="153"/>
      <c r="P570" s="153"/>
      <c r="Q570" s="153"/>
      <c r="R570" s="130">
        <v>2019</v>
      </c>
      <c r="S570" s="263"/>
      <c r="T570" s="154"/>
      <c r="U570" s="244"/>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3"/>
      <c r="T571" s="154"/>
      <c r="U571" s="244"/>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3"/>
      <c r="T572" s="154"/>
      <c r="U572" s="242"/>
    </row>
    <row r="573" spans="1:21" x14ac:dyDescent="0.2">
      <c r="A573" s="203" t="s">
        <v>304</v>
      </c>
      <c r="B573" s="63"/>
      <c r="C573" s="151" t="s">
        <v>26</v>
      </c>
      <c r="D573" s="152">
        <v>2018</v>
      </c>
      <c r="E573" s="157">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3" t="s">
        <v>473</v>
      </c>
      <c r="T573" s="154"/>
      <c r="U573" s="242" t="s">
        <v>754</v>
      </c>
    </row>
    <row r="574" spans="1:21" x14ac:dyDescent="0.2">
      <c r="B574" s="63"/>
      <c r="C574" s="151"/>
      <c r="D574" s="152">
        <v>2019</v>
      </c>
      <c r="E574" s="59"/>
      <c r="F574" s="56">
        <v>9.3000000000000007</v>
      </c>
      <c r="G574" s="35">
        <v>8.5</v>
      </c>
      <c r="H574" s="35">
        <v>8.8000000000000007</v>
      </c>
      <c r="I574" s="35"/>
      <c r="J574" s="35"/>
      <c r="K574" s="35"/>
      <c r="L574" s="35"/>
      <c r="M574" s="35"/>
      <c r="N574" s="35"/>
      <c r="O574" s="35"/>
      <c r="P574" s="35"/>
      <c r="Q574" s="35"/>
      <c r="R574" s="130">
        <v>2019</v>
      </c>
      <c r="S574" s="263"/>
      <c r="T574" s="154"/>
      <c r="U574" s="242"/>
    </row>
    <row r="575" spans="1:21" ht="12.75" x14ac:dyDescent="0.2">
      <c r="A575" s="116" t="s">
        <v>1507</v>
      </c>
      <c r="B575" s="1"/>
      <c r="C575" s="134"/>
      <c r="D575" s="135"/>
      <c r="E575" s="14"/>
      <c r="F575" s="14"/>
      <c r="G575" s="14"/>
      <c r="H575" s="14"/>
      <c r="I575" s="14"/>
      <c r="J575" s="14"/>
      <c r="K575" s="14"/>
      <c r="L575" s="14"/>
      <c r="M575" s="14"/>
      <c r="N575" s="14"/>
      <c r="O575" s="14"/>
      <c r="P575" s="1"/>
      <c r="Q575" s="1"/>
      <c r="R575" s="252"/>
      <c r="S575" s="252"/>
      <c r="T575" s="136"/>
      <c r="U575" s="242"/>
    </row>
    <row r="576" spans="1:21" ht="12.75" x14ac:dyDescent="0.2">
      <c r="A576" s="228" t="s">
        <v>1508</v>
      </c>
      <c r="B576" s="28"/>
      <c r="D576" s="79"/>
      <c r="E576" s="1"/>
      <c r="F576" s="1"/>
      <c r="G576" s="1"/>
      <c r="H576" s="1"/>
      <c r="I576" s="1"/>
      <c r="J576" s="1"/>
      <c r="K576" s="1"/>
      <c r="L576" s="1"/>
      <c r="M576" s="1"/>
      <c r="N576" s="1"/>
      <c r="O576" s="1"/>
      <c r="P576" s="1"/>
      <c r="Q576" s="1"/>
      <c r="R576" s="131"/>
      <c r="U576" s="242"/>
    </row>
    <row r="577" spans="1:21" ht="11.25" customHeight="1" x14ac:dyDescent="0.2">
      <c r="A577" s="381" t="s">
        <v>90</v>
      </c>
      <c r="B577" s="140"/>
      <c r="C577" s="388" t="s">
        <v>217</v>
      </c>
      <c r="D577" s="382" t="s">
        <v>249</v>
      </c>
      <c r="E577" s="417" t="s">
        <v>161</v>
      </c>
      <c r="F577" s="381"/>
      <c r="G577" s="381"/>
      <c r="H577" s="381"/>
      <c r="I577" s="381"/>
      <c r="J577" s="381"/>
      <c r="K577" s="381"/>
      <c r="L577" s="390" t="s">
        <v>162</v>
      </c>
      <c r="M577" s="390"/>
      <c r="N577" s="390"/>
      <c r="O577" s="390"/>
      <c r="P577" s="390"/>
      <c r="Q577" s="412"/>
      <c r="R577" s="409" t="s">
        <v>250</v>
      </c>
      <c r="S577" s="409" t="s">
        <v>218</v>
      </c>
      <c r="T577" s="141"/>
      <c r="U577" s="390" t="s">
        <v>1081</v>
      </c>
    </row>
    <row r="578" spans="1:21" x14ac:dyDescent="0.2">
      <c r="A578" s="383"/>
      <c r="B578" s="142"/>
      <c r="C578" s="389"/>
      <c r="D578" s="384"/>
      <c r="E578" s="418"/>
      <c r="F578" s="385"/>
      <c r="G578" s="385"/>
      <c r="H578" s="385"/>
      <c r="I578" s="385"/>
      <c r="J578" s="385"/>
      <c r="K578" s="385"/>
      <c r="L578" s="392"/>
      <c r="M578" s="392"/>
      <c r="N578" s="392"/>
      <c r="O578" s="392"/>
      <c r="P578" s="392"/>
      <c r="Q578" s="413"/>
      <c r="R578" s="410"/>
      <c r="S578" s="410"/>
      <c r="T578" s="143"/>
      <c r="U578" s="391"/>
    </row>
    <row r="579" spans="1:21" x14ac:dyDescent="0.2">
      <c r="A579" s="385"/>
      <c r="B579" s="144"/>
      <c r="C579" s="415"/>
      <c r="D579" s="386"/>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11"/>
      <c r="S579" s="411"/>
      <c r="T579" s="146"/>
      <c r="U579" s="392"/>
    </row>
    <row r="580" spans="1:21" ht="9.9499999999999993" customHeight="1" x14ac:dyDescent="0.2">
      <c r="A580" s="1"/>
      <c r="B580" s="1"/>
      <c r="C580" s="134"/>
      <c r="D580" s="135"/>
      <c r="E580" s="14"/>
      <c r="F580" s="14"/>
      <c r="G580" s="14"/>
      <c r="H580" s="14"/>
      <c r="I580" s="14"/>
      <c r="J580" s="14"/>
      <c r="K580" s="14"/>
      <c r="L580" s="14"/>
      <c r="M580" s="14"/>
      <c r="N580" s="14"/>
      <c r="O580" s="14"/>
      <c r="Q580" s="1"/>
      <c r="R580" s="252"/>
      <c r="S580" s="252"/>
      <c r="T580" s="136"/>
      <c r="U580" s="242"/>
    </row>
    <row r="581" spans="1:21" x14ac:dyDescent="0.2">
      <c r="A581" s="414" t="s">
        <v>1321</v>
      </c>
      <c r="B581" s="414"/>
      <c r="C581" s="414"/>
      <c r="D581" s="414"/>
      <c r="E581" s="414"/>
      <c r="F581" s="414"/>
      <c r="G581" s="414"/>
      <c r="H581" s="414"/>
      <c r="I581" s="414"/>
      <c r="J581" s="414"/>
      <c r="K581" s="414"/>
      <c r="L581" s="416" t="s">
        <v>1447</v>
      </c>
      <c r="M581" s="416"/>
      <c r="N581" s="416"/>
      <c r="O581" s="416"/>
      <c r="P581" s="416"/>
      <c r="Q581" s="416"/>
      <c r="R581" s="416"/>
      <c r="S581" s="416"/>
      <c r="T581" s="416"/>
      <c r="U581" s="239"/>
    </row>
    <row r="582" spans="1:21" ht="9.9499999999999993" customHeight="1" x14ac:dyDescent="0.2">
      <c r="A582" s="30"/>
      <c r="B582" s="31"/>
      <c r="C582" s="149"/>
      <c r="D582" s="78"/>
      <c r="E582" s="60"/>
      <c r="F582" s="60"/>
      <c r="G582" s="60"/>
      <c r="H582" s="60"/>
      <c r="I582" s="60"/>
      <c r="J582" s="60"/>
      <c r="K582" s="60"/>
      <c r="L582" s="60"/>
      <c r="M582" s="60"/>
      <c r="N582" s="60"/>
      <c r="O582" s="14"/>
      <c r="P582" s="1"/>
      <c r="Q582" s="1"/>
      <c r="R582" s="130"/>
      <c r="S582" s="255"/>
      <c r="T582" s="154"/>
      <c r="U582" s="242"/>
    </row>
    <row r="583" spans="1:21" x14ac:dyDescent="0.2">
      <c r="A583" s="61" t="s">
        <v>92</v>
      </c>
      <c r="B583" s="63"/>
      <c r="C583" s="166"/>
      <c r="D583" s="181"/>
      <c r="E583" s="41"/>
      <c r="F583" s="43"/>
      <c r="G583" s="41"/>
      <c r="H583" s="43"/>
      <c r="I583" s="41"/>
      <c r="J583" s="43"/>
      <c r="K583" s="41"/>
      <c r="L583" s="43"/>
      <c r="M583" s="41"/>
      <c r="N583" s="43"/>
      <c r="O583" s="41"/>
      <c r="P583" s="41"/>
      <c r="Q583" s="43"/>
      <c r="R583" s="260"/>
      <c r="S583" s="267"/>
      <c r="T583" s="196"/>
      <c r="U583" s="242" t="s">
        <v>587</v>
      </c>
    </row>
    <row r="584" spans="1:21" ht="12.75" x14ac:dyDescent="0.2">
      <c r="A584" s="14" t="s">
        <v>826</v>
      </c>
      <c r="B584" s="45"/>
      <c r="C584" s="159"/>
      <c r="D584" s="160"/>
      <c r="E584" s="41"/>
      <c r="F584" s="43"/>
      <c r="G584" s="41"/>
      <c r="H584" s="43"/>
      <c r="I584" s="41"/>
      <c r="J584" s="43"/>
      <c r="K584" s="41"/>
      <c r="L584" s="43"/>
      <c r="M584" s="41"/>
      <c r="N584" s="43"/>
      <c r="O584" s="41"/>
      <c r="P584" s="41"/>
      <c r="Q584" s="43"/>
      <c r="R584" s="133"/>
      <c r="S584" s="265"/>
      <c r="T584" s="161"/>
      <c r="U584" s="242" t="s">
        <v>842</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3" t="s">
        <v>473</v>
      </c>
      <c r="T585" s="154"/>
      <c r="U585" s="242" t="s">
        <v>588</v>
      </c>
    </row>
    <row r="586" spans="1:21" x14ac:dyDescent="0.2">
      <c r="A586" s="40"/>
      <c r="B586" s="40"/>
      <c r="C586" s="151"/>
      <c r="D586" s="152">
        <v>2019</v>
      </c>
      <c r="E586" s="33"/>
      <c r="F586" s="153" t="s">
        <v>1749</v>
      </c>
      <c r="G586" s="153">
        <v>181</v>
      </c>
      <c r="H586" s="153">
        <v>196</v>
      </c>
      <c r="I586" s="153"/>
      <c r="J586" s="153"/>
      <c r="K586" s="153"/>
      <c r="L586" s="153"/>
      <c r="M586" s="153"/>
      <c r="N586" s="153"/>
      <c r="O586" s="153"/>
      <c r="P586" s="153"/>
      <c r="Q586" s="153"/>
      <c r="R586" s="130">
        <v>2019</v>
      </c>
      <c r="S586" s="263"/>
      <c r="T586" s="154"/>
      <c r="U586" s="242"/>
    </row>
    <row r="587" spans="1:21" x14ac:dyDescent="0.2">
      <c r="A587" s="40"/>
      <c r="B587" s="40"/>
      <c r="C587" s="151"/>
      <c r="D587" s="152"/>
      <c r="E587" s="41"/>
      <c r="F587" s="43"/>
      <c r="G587" s="41"/>
      <c r="H587" s="43"/>
      <c r="I587" s="41"/>
      <c r="J587" s="43"/>
      <c r="K587" s="41"/>
      <c r="L587" s="43"/>
      <c r="M587" s="41"/>
      <c r="N587" s="43"/>
      <c r="O587" s="41"/>
      <c r="P587" s="41"/>
      <c r="Q587" s="43"/>
      <c r="R587" s="130"/>
      <c r="S587" s="263"/>
      <c r="T587" s="154"/>
      <c r="U587" s="242"/>
    </row>
    <row r="588" spans="1:21" x14ac:dyDescent="0.2">
      <c r="A588" s="44" t="s">
        <v>446</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3" t="s">
        <v>473</v>
      </c>
      <c r="T588" s="154"/>
      <c r="U588" s="242" t="s">
        <v>589</v>
      </c>
    </row>
    <row r="589" spans="1:21" x14ac:dyDescent="0.2">
      <c r="A589" s="1"/>
      <c r="B589" s="45"/>
      <c r="C589" s="159"/>
      <c r="D589" s="152">
        <v>2019</v>
      </c>
      <c r="E589" s="33"/>
      <c r="F589" s="35">
        <v>42.6</v>
      </c>
      <c r="G589" s="35">
        <v>41.1</v>
      </c>
      <c r="H589" s="35">
        <v>41.2</v>
      </c>
      <c r="I589" s="35"/>
      <c r="J589" s="35"/>
      <c r="K589" s="35"/>
      <c r="L589" s="35"/>
      <c r="M589" s="35"/>
      <c r="N589" s="35"/>
      <c r="O589" s="35"/>
      <c r="P589" s="35"/>
      <c r="Q589" s="35"/>
      <c r="R589" s="130">
        <v>2019</v>
      </c>
      <c r="S589" s="263"/>
      <c r="T589" s="154"/>
      <c r="U589" s="242"/>
    </row>
    <row r="590" spans="1:21" x14ac:dyDescent="0.2">
      <c r="A590" s="1"/>
      <c r="B590" s="45"/>
      <c r="C590" s="159"/>
      <c r="D590" s="152"/>
      <c r="E590" s="41"/>
      <c r="F590" s="35"/>
      <c r="G590" s="35"/>
      <c r="H590" s="35"/>
      <c r="I590" s="35"/>
      <c r="J590" s="35"/>
      <c r="K590" s="35"/>
      <c r="L590" s="35"/>
      <c r="M590" s="35"/>
      <c r="N590" s="35"/>
      <c r="O590" s="35"/>
      <c r="P590" s="35"/>
      <c r="Q590" s="35"/>
      <c r="R590" s="130"/>
      <c r="S590" s="263"/>
      <c r="T590" s="154"/>
      <c r="U590" s="242"/>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3" t="s">
        <v>473</v>
      </c>
      <c r="T591" s="154"/>
      <c r="U591" s="242" t="s">
        <v>755</v>
      </c>
    </row>
    <row r="592" spans="1:21" x14ac:dyDescent="0.2">
      <c r="A592" s="1"/>
      <c r="B592" s="45"/>
      <c r="C592" s="159"/>
      <c r="D592" s="152">
        <v>2019</v>
      </c>
      <c r="E592" s="59"/>
      <c r="F592" s="35">
        <v>45.1</v>
      </c>
      <c r="G592" s="56">
        <v>31.6</v>
      </c>
      <c r="H592" s="56">
        <v>36.299999999999997</v>
      </c>
      <c r="I592" s="56"/>
      <c r="J592" s="56"/>
      <c r="K592" s="56"/>
      <c r="L592" s="56"/>
      <c r="M592" s="56"/>
      <c r="N592" s="56"/>
      <c r="O592" s="56"/>
      <c r="P592" s="35"/>
      <c r="Q592" s="35"/>
      <c r="R592" s="130">
        <v>2019</v>
      </c>
      <c r="S592" s="263"/>
      <c r="T592" s="154"/>
      <c r="U592" s="242"/>
    </row>
    <row r="593" spans="1:21" x14ac:dyDescent="0.2">
      <c r="A593" s="1"/>
      <c r="B593" s="45"/>
      <c r="C593" s="159"/>
      <c r="D593" s="160"/>
      <c r="E593" s="41"/>
      <c r="F593" s="43"/>
      <c r="G593" s="41"/>
      <c r="H593" s="43"/>
      <c r="I593" s="41"/>
      <c r="J593" s="43"/>
      <c r="K593" s="41"/>
      <c r="L593" s="43"/>
      <c r="M593" s="41"/>
      <c r="N593" s="43"/>
      <c r="O593" s="41"/>
      <c r="P593" s="41"/>
      <c r="Q593" s="43"/>
      <c r="R593" s="130"/>
      <c r="S593" s="263"/>
      <c r="T593" s="154"/>
      <c r="U593" s="242"/>
    </row>
    <row r="594" spans="1:21" ht="12.75" x14ac:dyDescent="0.2">
      <c r="A594" s="40" t="s">
        <v>982</v>
      </c>
      <c r="B594" s="40" t="s">
        <v>25</v>
      </c>
      <c r="C594" s="151" t="s">
        <v>26</v>
      </c>
      <c r="D594" s="152">
        <v>2018</v>
      </c>
      <c r="E594" s="153">
        <v>3193</v>
      </c>
      <c r="F594" s="153">
        <v>289</v>
      </c>
      <c r="G594" s="153">
        <v>269</v>
      </c>
      <c r="H594" s="153">
        <v>289</v>
      </c>
      <c r="I594" s="153">
        <v>273</v>
      </c>
      <c r="J594" s="153">
        <v>264</v>
      </c>
      <c r="K594" s="153">
        <v>259</v>
      </c>
      <c r="L594" s="153">
        <v>282</v>
      </c>
      <c r="M594" s="153">
        <v>275</v>
      </c>
      <c r="N594" s="153">
        <v>267</v>
      </c>
      <c r="O594" s="153">
        <v>197</v>
      </c>
      <c r="P594" s="153">
        <v>259</v>
      </c>
      <c r="Q594" s="153">
        <v>269</v>
      </c>
      <c r="R594" s="130">
        <v>2018</v>
      </c>
      <c r="S594" s="263" t="s">
        <v>473</v>
      </c>
      <c r="T594" s="154"/>
      <c r="U594" s="242" t="s">
        <v>1100</v>
      </c>
    </row>
    <row r="595" spans="1:21" x14ac:dyDescent="0.2">
      <c r="A595" s="40" t="s">
        <v>31</v>
      </c>
      <c r="B595" s="40"/>
      <c r="C595" s="151"/>
      <c r="D595" s="152">
        <v>2019</v>
      </c>
      <c r="E595" s="33"/>
      <c r="F595" s="153">
        <v>284</v>
      </c>
      <c r="G595" s="153">
        <v>264</v>
      </c>
      <c r="H595" s="153">
        <v>305</v>
      </c>
      <c r="I595" s="153"/>
      <c r="J595" s="153"/>
      <c r="K595" s="153"/>
      <c r="L595" s="153"/>
      <c r="M595" s="153"/>
      <c r="N595" s="153"/>
      <c r="O595" s="153"/>
      <c r="P595" s="153"/>
      <c r="Q595" s="153"/>
      <c r="R595" s="130">
        <v>2019</v>
      </c>
      <c r="S595" s="263"/>
      <c r="T595" s="154"/>
      <c r="U595" s="242"/>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5"/>
      <c r="T596" s="161"/>
      <c r="U596" s="242"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3" t="s">
        <v>473</v>
      </c>
      <c r="T597" s="154"/>
      <c r="U597" s="242" t="s">
        <v>756</v>
      </c>
    </row>
    <row r="598" spans="1:21" x14ac:dyDescent="0.2">
      <c r="A598" s="40"/>
      <c r="B598" s="40"/>
      <c r="C598" s="151"/>
      <c r="D598" s="152">
        <v>2019</v>
      </c>
      <c r="E598" s="59"/>
      <c r="F598" s="35">
        <v>34.700000000000003</v>
      </c>
      <c r="G598" s="35">
        <v>31.6</v>
      </c>
      <c r="H598" s="35">
        <v>33.799999999999997</v>
      </c>
      <c r="I598" s="35"/>
      <c r="J598" s="35"/>
      <c r="K598" s="35"/>
      <c r="L598" s="35"/>
      <c r="M598" s="35"/>
      <c r="N598" s="35"/>
      <c r="O598" s="35"/>
      <c r="P598" s="35"/>
      <c r="Q598" s="35"/>
      <c r="R598" s="130">
        <v>2019</v>
      </c>
      <c r="S598" s="263"/>
      <c r="T598" s="154"/>
      <c r="U598" s="242"/>
    </row>
    <row r="599" spans="1:21" ht="9.9499999999999993" customHeight="1" x14ac:dyDescent="0.2">
      <c r="A599" s="40"/>
      <c r="B599" s="40"/>
      <c r="C599" s="151"/>
      <c r="D599" s="152"/>
      <c r="E599" s="41"/>
      <c r="F599" s="35"/>
      <c r="G599" s="35"/>
      <c r="H599" s="35"/>
      <c r="I599" s="35"/>
      <c r="J599" s="35"/>
      <c r="K599" s="35"/>
      <c r="L599" s="35"/>
      <c r="M599" s="35"/>
      <c r="N599" s="35"/>
      <c r="O599" s="35"/>
      <c r="P599" s="35"/>
      <c r="Q599" s="35"/>
      <c r="R599" s="130"/>
      <c r="S599" s="263"/>
      <c r="T599" s="154"/>
      <c r="U599" s="242"/>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3" t="s">
        <v>473</v>
      </c>
      <c r="T600" s="154"/>
      <c r="U600" s="242" t="s">
        <v>757</v>
      </c>
    </row>
    <row r="601" spans="1:21" x14ac:dyDescent="0.2">
      <c r="A601" s="1"/>
      <c r="B601" s="45"/>
      <c r="C601" s="159"/>
      <c r="D601" s="152">
        <v>2019</v>
      </c>
      <c r="E601" s="59"/>
      <c r="F601" s="35">
        <v>13.2</v>
      </c>
      <c r="G601" s="35">
        <v>14.5</v>
      </c>
      <c r="H601" s="35">
        <v>14.7</v>
      </c>
      <c r="I601" s="35"/>
      <c r="J601" s="35"/>
      <c r="K601" s="35"/>
      <c r="L601" s="35"/>
      <c r="M601" s="35"/>
      <c r="N601" s="35"/>
      <c r="O601" s="35"/>
      <c r="P601" s="35"/>
      <c r="Q601" s="35"/>
      <c r="R601" s="130">
        <v>2019</v>
      </c>
      <c r="S601" s="263"/>
      <c r="T601" s="154"/>
      <c r="U601" s="242"/>
    </row>
    <row r="602" spans="1:21" x14ac:dyDescent="0.2">
      <c r="A602" s="1"/>
      <c r="B602" s="45"/>
      <c r="C602" s="159"/>
      <c r="D602" s="152"/>
      <c r="E602" s="41"/>
      <c r="F602" s="35"/>
      <c r="G602" s="35"/>
      <c r="H602" s="35"/>
      <c r="I602" s="35"/>
      <c r="J602" s="35"/>
      <c r="K602" s="35"/>
      <c r="L602" s="35"/>
      <c r="M602" s="35"/>
      <c r="N602" s="35"/>
      <c r="O602" s="35"/>
      <c r="P602" s="35"/>
      <c r="Q602" s="35"/>
      <c r="R602" s="130"/>
      <c r="S602" s="263"/>
      <c r="T602" s="154"/>
      <c r="U602" s="242"/>
    </row>
    <row r="603" spans="1:21" x14ac:dyDescent="0.2">
      <c r="A603" s="44" t="s">
        <v>447</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3" t="s">
        <v>473</v>
      </c>
      <c r="T603" s="154"/>
      <c r="U603" s="242" t="s">
        <v>245</v>
      </c>
    </row>
    <row r="604" spans="1:21" x14ac:dyDescent="0.2">
      <c r="A604" s="44"/>
      <c r="B604" s="30"/>
      <c r="C604" s="151"/>
      <c r="D604" s="152">
        <v>2019</v>
      </c>
      <c r="E604" s="56"/>
      <c r="F604" s="35">
        <v>7.4</v>
      </c>
      <c r="G604" s="35">
        <v>8.1999999999999993</v>
      </c>
      <c r="H604" s="35">
        <v>9.5</v>
      </c>
      <c r="I604" s="35"/>
      <c r="J604" s="35"/>
      <c r="K604" s="35"/>
      <c r="L604" s="35"/>
      <c r="M604" s="35"/>
      <c r="N604" s="35"/>
      <c r="O604" s="35"/>
      <c r="P604" s="35"/>
      <c r="Q604" s="35"/>
      <c r="R604" s="130">
        <v>2019</v>
      </c>
      <c r="S604" s="263"/>
      <c r="T604" s="154"/>
      <c r="U604" s="242"/>
    </row>
    <row r="605" spans="1:21" ht="9.9499999999999993" customHeight="1" x14ac:dyDescent="0.2">
      <c r="A605" s="44"/>
      <c r="B605" s="30"/>
      <c r="C605" s="151"/>
      <c r="D605" s="152"/>
      <c r="E605" s="41"/>
      <c r="F605" s="35"/>
      <c r="G605" s="35"/>
      <c r="H605" s="35"/>
      <c r="I605" s="35"/>
      <c r="J605" s="35"/>
      <c r="K605" s="35"/>
      <c r="L605" s="35"/>
      <c r="M605" s="35"/>
      <c r="N605" s="35"/>
      <c r="O605" s="35"/>
      <c r="P605" s="35"/>
      <c r="Q605" s="35"/>
      <c r="R605" s="130"/>
      <c r="S605" s="263"/>
      <c r="T605" s="154"/>
      <c r="U605" s="242"/>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6"/>
      <c r="U606" s="242" t="s">
        <v>593</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3" t="s">
        <v>473</v>
      </c>
      <c r="T607" s="154"/>
      <c r="U607" s="242" t="s">
        <v>758</v>
      </c>
    </row>
    <row r="608" spans="1:21" x14ac:dyDescent="0.2">
      <c r="A608" s="1"/>
      <c r="B608" s="1"/>
      <c r="C608" s="177"/>
      <c r="D608" s="152">
        <v>2019</v>
      </c>
      <c r="E608" s="59"/>
      <c r="F608" s="35">
        <v>27.1</v>
      </c>
      <c r="G608" s="35">
        <v>21.9</v>
      </c>
      <c r="H608" s="35">
        <v>19.7</v>
      </c>
      <c r="I608" s="35"/>
      <c r="J608" s="35"/>
      <c r="K608" s="35"/>
      <c r="L608" s="35"/>
      <c r="M608" s="35"/>
      <c r="N608" s="35"/>
      <c r="O608" s="35"/>
      <c r="P608" s="35"/>
      <c r="Q608" s="35"/>
      <c r="R608" s="130">
        <v>2019</v>
      </c>
      <c r="S608" s="263"/>
      <c r="T608" s="154"/>
      <c r="U608" s="242"/>
    </row>
    <row r="609" spans="1:21" ht="9.9499999999999993" customHeight="1" x14ac:dyDescent="0.2">
      <c r="A609" s="1"/>
      <c r="B609" s="1"/>
      <c r="C609" s="177"/>
      <c r="D609" s="152"/>
      <c r="E609" s="41"/>
      <c r="F609" s="35"/>
      <c r="G609" s="35"/>
      <c r="H609" s="35"/>
      <c r="I609" s="35"/>
      <c r="J609" s="35"/>
      <c r="K609" s="35"/>
      <c r="L609" s="35"/>
      <c r="M609" s="35"/>
      <c r="N609" s="35"/>
      <c r="O609" s="35"/>
      <c r="P609" s="35"/>
      <c r="Q609" s="35"/>
      <c r="R609" s="130"/>
      <c r="S609" s="263"/>
      <c r="T609" s="154"/>
      <c r="U609" s="242"/>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27.3</v>
      </c>
      <c r="R610" s="130">
        <v>2018</v>
      </c>
      <c r="S610" s="263" t="s">
        <v>473</v>
      </c>
      <c r="T610" s="154"/>
      <c r="U610" s="242" t="s">
        <v>595</v>
      </c>
    </row>
    <row r="611" spans="1:21" x14ac:dyDescent="0.2">
      <c r="A611" s="1"/>
      <c r="B611" s="1"/>
      <c r="C611" s="177"/>
      <c r="D611" s="152">
        <v>2019</v>
      </c>
      <c r="E611" s="59"/>
      <c r="F611" s="56">
        <v>25</v>
      </c>
      <c r="G611" s="56">
        <v>26.5</v>
      </c>
      <c r="H611" s="56">
        <v>31</v>
      </c>
      <c r="I611" s="56"/>
      <c r="J611" s="35"/>
      <c r="K611" s="35"/>
      <c r="L611" s="35"/>
      <c r="M611" s="35"/>
      <c r="N611" s="35"/>
      <c r="O611" s="35"/>
      <c r="P611" s="35"/>
      <c r="Q611" s="35"/>
      <c r="R611" s="130">
        <v>2019</v>
      </c>
      <c r="S611" s="263"/>
      <c r="T611" s="154"/>
      <c r="U611" s="242"/>
    </row>
    <row r="612" spans="1:21" x14ac:dyDescent="0.2">
      <c r="A612" s="1"/>
      <c r="B612" s="1"/>
      <c r="C612" s="177"/>
      <c r="D612" s="152"/>
      <c r="E612" s="41"/>
      <c r="F612" s="56"/>
      <c r="G612" s="56"/>
      <c r="H612" s="56"/>
      <c r="I612" s="56"/>
      <c r="J612" s="35"/>
      <c r="K612" s="35"/>
      <c r="L612" s="35"/>
      <c r="M612" s="35"/>
      <c r="N612" s="35"/>
      <c r="O612" s="35"/>
      <c r="P612" s="35"/>
      <c r="Q612" s="35"/>
      <c r="R612" s="130"/>
      <c r="S612" s="263"/>
      <c r="T612" s="154"/>
      <c r="U612" s="242"/>
    </row>
    <row r="613" spans="1:21" ht="12.75" x14ac:dyDescent="0.2">
      <c r="A613" s="30" t="s">
        <v>983</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3" t="s">
        <v>473</v>
      </c>
      <c r="T613" s="154"/>
      <c r="U613" s="242" t="s">
        <v>1101</v>
      </c>
    </row>
    <row r="614" spans="1:21" x14ac:dyDescent="0.2">
      <c r="A614" s="40"/>
      <c r="B614" s="40"/>
      <c r="C614" s="151"/>
      <c r="D614" s="152">
        <v>2019</v>
      </c>
      <c r="E614" s="59"/>
      <c r="F614" s="35">
        <v>25.4</v>
      </c>
      <c r="G614" s="35">
        <v>23.4</v>
      </c>
      <c r="H614" s="56">
        <v>23.2</v>
      </c>
      <c r="I614" s="56"/>
      <c r="J614" s="56"/>
      <c r="K614" s="56"/>
      <c r="L614" s="56"/>
      <c r="M614" s="56"/>
      <c r="N614" s="56"/>
      <c r="O614" s="35"/>
      <c r="P614" s="35"/>
      <c r="Q614" s="35"/>
      <c r="R614" s="130">
        <v>2019</v>
      </c>
      <c r="S614" s="263"/>
      <c r="T614" s="154"/>
      <c r="U614" s="242"/>
    </row>
    <row r="615" spans="1:21" ht="9.9499999999999993" customHeight="1" x14ac:dyDescent="0.2">
      <c r="A615" s="40"/>
      <c r="B615" s="40"/>
      <c r="C615" s="151"/>
      <c r="D615" s="152"/>
      <c r="E615" s="41"/>
      <c r="F615" s="43"/>
      <c r="G615" s="41"/>
      <c r="H615" s="41"/>
      <c r="I615" s="41"/>
      <c r="J615" s="41"/>
      <c r="K615" s="41"/>
      <c r="L615" s="41"/>
      <c r="M615" s="41"/>
      <c r="N615" s="41"/>
      <c r="O615" s="41"/>
      <c r="P615" s="41"/>
      <c r="Q615" s="43"/>
      <c r="R615" s="130"/>
      <c r="S615" s="263"/>
      <c r="T615" s="154"/>
      <c r="U615" s="242"/>
    </row>
    <row r="616" spans="1:21" x14ac:dyDescent="0.2">
      <c r="A616" s="44" t="s">
        <v>316</v>
      </c>
      <c r="B616" s="40"/>
      <c r="C616" s="151" t="s">
        <v>29</v>
      </c>
      <c r="D616" s="152">
        <v>2018</v>
      </c>
      <c r="E616" s="153">
        <v>53180</v>
      </c>
      <c r="F616" s="153">
        <v>4447</v>
      </c>
      <c r="G616" s="153">
        <v>3963</v>
      </c>
      <c r="H616" s="153">
        <v>5172</v>
      </c>
      <c r="I616" s="153">
        <v>5091</v>
      </c>
      <c r="J616" s="153">
        <v>4525</v>
      </c>
      <c r="K616" s="153">
        <v>4787</v>
      </c>
      <c r="L616" s="153">
        <v>4173</v>
      </c>
      <c r="M616" s="153">
        <v>4609</v>
      </c>
      <c r="N616" s="153">
        <v>3856</v>
      </c>
      <c r="O616" s="153">
        <v>4542</v>
      </c>
      <c r="P616" s="153">
        <v>4162</v>
      </c>
      <c r="Q616" s="153">
        <v>3851</v>
      </c>
      <c r="R616" s="130">
        <v>2018</v>
      </c>
      <c r="S616" s="263" t="s">
        <v>216</v>
      </c>
      <c r="T616" s="154"/>
      <c r="U616" s="242" t="s">
        <v>596</v>
      </c>
    </row>
    <row r="617" spans="1:21" x14ac:dyDescent="0.2">
      <c r="A617" s="1"/>
      <c r="B617" s="45"/>
      <c r="C617" s="159"/>
      <c r="D617" s="152">
        <v>2019</v>
      </c>
      <c r="E617" s="33"/>
      <c r="F617" s="153" t="s">
        <v>1750</v>
      </c>
      <c r="G617" s="153">
        <v>5247</v>
      </c>
      <c r="H617" s="153">
        <v>6027</v>
      </c>
      <c r="I617" s="153"/>
      <c r="J617" s="153"/>
      <c r="K617" s="153"/>
      <c r="L617" s="153"/>
      <c r="M617" s="153"/>
      <c r="N617" s="153"/>
      <c r="O617" s="153"/>
      <c r="P617" s="153"/>
      <c r="Q617" s="153"/>
      <c r="R617" s="130">
        <v>2019</v>
      </c>
      <c r="S617" s="263"/>
      <c r="T617" s="154"/>
      <c r="U617" s="242"/>
    </row>
    <row r="618" spans="1:21" x14ac:dyDescent="0.2">
      <c r="A618" s="1"/>
      <c r="B618" s="45"/>
      <c r="C618" s="159"/>
      <c r="D618" s="152"/>
      <c r="E618" s="41"/>
      <c r="F618" s="43"/>
      <c r="G618" s="41"/>
      <c r="H618" s="43"/>
      <c r="I618" s="41"/>
      <c r="J618" s="43"/>
      <c r="K618" s="41"/>
      <c r="L618" s="43"/>
      <c r="M618" s="41"/>
      <c r="N618" s="43"/>
      <c r="O618" s="41"/>
      <c r="P618" s="41"/>
      <c r="Q618" s="43"/>
      <c r="R618" s="130"/>
      <c r="S618" s="263"/>
      <c r="T618" s="154"/>
      <c r="U618" s="242"/>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5"/>
      <c r="T619" s="161"/>
      <c r="U619" s="242" t="s">
        <v>1388</v>
      </c>
    </row>
    <row r="620" spans="1:21" x14ac:dyDescent="0.2">
      <c r="A620" s="44" t="s">
        <v>312</v>
      </c>
      <c r="B620" s="40"/>
      <c r="C620" s="151" t="s">
        <v>29</v>
      </c>
      <c r="D620" s="152">
        <v>2018</v>
      </c>
      <c r="E620" s="153">
        <v>1153539</v>
      </c>
      <c r="F620" s="153">
        <v>88153</v>
      </c>
      <c r="G620" s="153">
        <v>86180</v>
      </c>
      <c r="H620" s="153">
        <v>103657</v>
      </c>
      <c r="I620" s="153">
        <v>105596</v>
      </c>
      <c r="J620" s="153">
        <v>105895</v>
      </c>
      <c r="K620" s="153">
        <v>103444</v>
      </c>
      <c r="L620" s="153">
        <v>102556</v>
      </c>
      <c r="M620" s="153">
        <v>98537</v>
      </c>
      <c r="N620" s="153">
        <v>99409</v>
      </c>
      <c r="O620" s="153">
        <v>105528</v>
      </c>
      <c r="P620" s="153">
        <v>85009</v>
      </c>
      <c r="Q620" s="153">
        <v>70005</v>
      </c>
      <c r="R620" s="130">
        <v>2018</v>
      </c>
      <c r="S620" s="263" t="s">
        <v>473</v>
      </c>
      <c r="T620" s="154"/>
      <c r="U620" s="242" t="s">
        <v>1389</v>
      </c>
    </row>
    <row r="621" spans="1:21" x14ac:dyDescent="0.2">
      <c r="A621" s="30"/>
      <c r="B621" s="49"/>
      <c r="C621" s="166"/>
      <c r="D621" s="152">
        <v>2019</v>
      </c>
      <c r="E621" s="33"/>
      <c r="F621" s="153">
        <v>92429</v>
      </c>
      <c r="G621" s="153" t="s">
        <v>1751</v>
      </c>
      <c r="H621" s="153">
        <v>116251</v>
      </c>
      <c r="I621" s="153"/>
      <c r="J621" s="153"/>
      <c r="K621" s="153"/>
      <c r="L621" s="153"/>
      <c r="M621" s="153"/>
      <c r="N621" s="153"/>
      <c r="O621" s="153"/>
      <c r="P621" s="153"/>
      <c r="Q621" s="153"/>
      <c r="R621" s="130">
        <v>2019</v>
      </c>
      <c r="S621" s="263"/>
      <c r="T621" s="154"/>
      <c r="U621" s="242"/>
    </row>
    <row r="622" spans="1:21" x14ac:dyDescent="0.2">
      <c r="A622" s="30"/>
      <c r="B622" s="49"/>
      <c r="C622" s="166"/>
      <c r="D622" s="152"/>
      <c r="E622" s="41"/>
      <c r="F622" s="43"/>
      <c r="G622" s="41"/>
      <c r="H622" s="43"/>
      <c r="I622" s="41"/>
      <c r="J622" s="43"/>
      <c r="K622" s="41"/>
      <c r="L622" s="43"/>
      <c r="M622" s="41"/>
      <c r="N622" s="43"/>
      <c r="O622" s="41"/>
      <c r="P622" s="41"/>
      <c r="Q622" s="43"/>
      <c r="R622" s="130"/>
      <c r="S622" s="263"/>
      <c r="T622" s="154"/>
      <c r="U622" s="242"/>
    </row>
    <row r="623" spans="1:21" s="13" customFormat="1" x14ac:dyDescent="0.2">
      <c r="A623" s="30" t="s">
        <v>1228</v>
      </c>
      <c r="B623" s="49"/>
      <c r="C623" s="46"/>
      <c r="D623" s="152"/>
      <c r="E623" s="41"/>
      <c r="F623" s="43"/>
      <c r="G623" s="41"/>
      <c r="H623" s="43"/>
      <c r="I623" s="41"/>
      <c r="J623" s="43"/>
      <c r="K623" s="41"/>
      <c r="L623" s="43"/>
      <c r="M623" s="41"/>
      <c r="N623" s="43"/>
      <c r="O623" s="41"/>
      <c r="P623" s="41"/>
      <c r="Q623" s="43"/>
      <c r="R623" s="313"/>
      <c r="S623" s="263"/>
      <c r="T623" s="154"/>
      <c r="U623" s="121" t="s">
        <v>1230</v>
      </c>
    </row>
    <row r="624" spans="1:21" s="13" customFormat="1" x14ac:dyDescent="0.2">
      <c r="A624" s="320" t="s">
        <v>1227</v>
      </c>
      <c r="B624" s="49"/>
      <c r="C624" s="46"/>
      <c r="D624" s="152"/>
      <c r="E624" s="41"/>
      <c r="F624" s="43"/>
      <c r="G624" s="41"/>
      <c r="H624" s="43"/>
      <c r="I624" s="41"/>
      <c r="J624" s="43"/>
      <c r="K624" s="41"/>
      <c r="L624" s="43"/>
      <c r="M624" s="41"/>
      <c r="N624" s="43"/>
      <c r="O624" s="41"/>
      <c r="P624" s="41"/>
      <c r="Q624" s="43"/>
      <c r="R624" s="313"/>
      <c r="S624" s="263"/>
      <c r="T624" s="154"/>
      <c r="U624" s="14"/>
    </row>
    <row r="625" spans="1:21" s="13" customFormat="1" x14ac:dyDescent="0.2">
      <c r="A625" s="317" t="s">
        <v>1183</v>
      </c>
      <c r="B625" s="49"/>
      <c r="C625" s="46"/>
      <c r="D625" s="152"/>
      <c r="E625" s="41"/>
      <c r="F625" s="43"/>
      <c r="G625" s="41"/>
      <c r="H625" s="43"/>
      <c r="I625" s="41"/>
      <c r="J625" s="43"/>
      <c r="K625" s="41"/>
      <c r="L625" s="43"/>
      <c r="M625" s="41"/>
      <c r="N625" s="43"/>
      <c r="O625" s="41"/>
      <c r="P625" s="41"/>
      <c r="Q625" s="43"/>
      <c r="R625" s="313"/>
      <c r="S625" s="263"/>
      <c r="T625" s="154"/>
      <c r="U625" s="316" t="s">
        <v>1229</v>
      </c>
    </row>
    <row r="626" spans="1:21" s="13" customFormat="1" x14ac:dyDescent="0.2">
      <c r="A626" s="317" t="s">
        <v>1184</v>
      </c>
      <c r="B626" s="49"/>
      <c r="C626" s="46"/>
      <c r="D626" s="152"/>
      <c r="E626" s="41"/>
      <c r="F626" s="43"/>
      <c r="G626" s="41"/>
      <c r="H626" s="43"/>
      <c r="I626" s="41"/>
      <c r="J626" s="43"/>
      <c r="K626" s="41"/>
      <c r="L626" s="43"/>
      <c r="M626" s="41"/>
      <c r="N626" s="43"/>
      <c r="O626" s="41"/>
      <c r="P626" s="41"/>
      <c r="Q626" s="43"/>
      <c r="R626" s="313"/>
      <c r="S626" s="263"/>
      <c r="T626" s="154"/>
      <c r="U626" s="316" t="s">
        <v>1185</v>
      </c>
    </row>
    <row r="627" spans="1:21" s="13" customFormat="1" x14ac:dyDescent="0.2">
      <c r="A627" s="317" t="s">
        <v>1206</v>
      </c>
      <c r="B627" s="49"/>
      <c r="C627" s="46"/>
      <c r="D627" s="152"/>
      <c r="E627" s="41"/>
      <c r="F627" s="43"/>
      <c r="G627" s="41"/>
      <c r="H627" s="43"/>
      <c r="I627" s="41"/>
      <c r="J627" s="43"/>
      <c r="K627" s="41"/>
      <c r="L627" s="43"/>
      <c r="M627" s="41"/>
      <c r="N627" s="43"/>
      <c r="O627" s="41"/>
      <c r="P627" s="41"/>
      <c r="Q627" s="43"/>
      <c r="R627" s="313"/>
      <c r="S627" s="263"/>
      <c r="T627" s="154"/>
      <c r="U627" s="316" t="s">
        <v>1186</v>
      </c>
    </row>
    <row r="628" spans="1:21" s="13" customFormat="1" x14ac:dyDescent="0.2">
      <c r="A628" s="318" t="s">
        <v>1182</v>
      </c>
      <c r="B628" s="49"/>
      <c r="C628" s="319"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3">
        <v>2018</v>
      </c>
      <c r="S628" s="263" t="s">
        <v>473</v>
      </c>
      <c r="T628" s="154"/>
      <c r="U628" s="316" t="s">
        <v>1187</v>
      </c>
    </row>
    <row r="629" spans="1:21" s="13" customFormat="1" x14ac:dyDescent="0.2">
      <c r="A629" s="318"/>
      <c r="B629" s="49"/>
      <c r="C629" s="319"/>
      <c r="D629" s="152">
        <v>2019</v>
      </c>
      <c r="E629" s="33"/>
      <c r="F629" s="153">
        <v>25514</v>
      </c>
      <c r="G629" s="153" t="s">
        <v>1752</v>
      </c>
      <c r="H629" s="153">
        <v>34134</v>
      </c>
      <c r="I629" s="153"/>
      <c r="J629" s="153"/>
      <c r="K629" s="153"/>
      <c r="L629" s="153"/>
      <c r="M629" s="153"/>
      <c r="N629" s="153"/>
      <c r="O629" s="153"/>
      <c r="P629" s="153"/>
      <c r="Q629" s="153"/>
      <c r="R629" s="313">
        <v>2019</v>
      </c>
      <c r="S629" s="263"/>
      <c r="T629" s="154"/>
      <c r="U629" s="242"/>
    </row>
    <row r="630" spans="1:21" s="13" customFormat="1" x14ac:dyDescent="0.2">
      <c r="A630" s="318"/>
      <c r="B630" s="49"/>
      <c r="C630" s="319"/>
      <c r="D630" s="152"/>
      <c r="E630" s="41"/>
      <c r="F630" s="43"/>
      <c r="G630" s="41"/>
      <c r="H630" s="43"/>
      <c r="I630" s="41"/>
      <c r="J630" s="43"/>
      <c r="K630" s="41"/>
      <c r="L630" s="43"/>
      <c r="M630" s="41"/>
      <c r="N630" s="43"/>
      <c r="O630" s="41"/>
      <c r="P630" s="41"/>
      <c r="Q630" s="43"/>
      <c r="R630" s="313"/>
      <c r="S630" s="263"/>
      <c r="T630" s="154"/>
      <c r="U630" s="242"/>
    </row>
    <row r="631" spans="1:21" s="13" customFormat="1" x14ac:dyDescent="0.2">
      <c r="A631" s="30"/>
      <c r="B631" s="49"/>
      <c r="C631" s="46" t="s">
        <v>1188</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3">
        <v>2018</v>
      </c>
      <c r="S631" s="263" t="s">
        <v>1188</v>
      </c>
      <c r="T631" s="154"/>
      <c r="U631" s="242"/>
    </row>
    <row r="632" spans="1:21" s="13" customFormat="1" x14ac:dyDescent="0.2">
      <c r="A632" s="30"/>
      <c r="B632" s="49"/>
      <c r="C632" s="46"/>
      <c r="D632" s="152">
        <v>2019</v>
      </c>
      <c r="E632" s="33"/>
      <c r="F632" s="153">
        <v>188391</v>
      </c>
      <c r="G632" s="153" t="s">
        <v>1753</v>
      </c>
      <c r="H632" s="153">
        <v>254023</v>
      </c>
      <c r="I632" s="153"/>
      <c r="J632" s="153"/>
      <c r="K632" s="153"/>
      <c r="L632" s="153"/>
      <c r="M632" s="153"/>
      <c r="N632" s="153"/>
      <c r="O632" s="153"/>
      <c r="P632" s="153"/>
      <c r="Q632" s="153"/>
      <c r="R632" s="313">
        <v>2019</v>
      </c>
      <c r="S632" s="263"/>
      <c r="T632" s="154"/>
      <c r="U632" s="242"/>
    </row>
    <row r="633" spans="1:21" s="13" customFormat="1" x14ac:dyDescent="0.2">
      <c r="A633" s="320" t="s">
        <v>1189</v>
      </c>
      <c r="B633" s="49"/>
      <c r="C633" s="46"/>
      <c r="E633" s="41"/>
      <c r="F633" s="43"/>
      <c r="G633" s="41"/>
      <c r="H633" s="43"/>
      <c r="I633" s="41"/>
      <c r="J633" s="43"/>
      <c r="K633" s="41"/>
      <c r="L633" s="43"/>
      <c r="M633" s="41"/>
      <c r="N633" s="43"/>
      <c r="O633" s="41"/>
      <c r="P633" s="41"/>
      <c r="Q633" s="43"/>
      <c r="R633" s="313"/>
      <c r="S633" s="263"/>
      <c r="T633" s="154"/>
      <c r="U633" s="241"/>
    </row>
    <row r="634" spans="1:21" s="13" customFormat="1" x14ac:dyDescent="0.2">
      <c r="A634" s="317" t="s">
        <v>1206</v>
      </c>
      <c r="B634" s="49"/>
      <c r="C634" s="46"/>
      <c r="D634" s="152"/>
      <c r="E634" s="41"/>
      <c r="F634" s="43"/>
      <c r="G634" s="41"/>
      <c r="H634" s="43"/>
      <c r="I634" s="41"/>
      <c r="J634" s="43"/>
      <c r="K634" s="41"/>
      <c r="L634" s="43"/>
      <c r="M634" s="41"/>
      <c r="N634" s="43"/>
      <c r="O634" s="41"/>
      <c r="P634" s="41"/>
      <c r="Q634" s="43"/>
      <c r="R634" s="313"/>
      <c r="S634" s="263"/>
      <c r="T634" s="154"/>
      <c r="U634" s="316" t="s">
        <v>1211</v>
      </c>
    </row>
    <row r="635" spans="1:21" s="13" customFormat="1" x14ac:dyDescent="0.2">
      <c r="A635" s="317" t="s">
        <v>1207</v>
      </c>
      <c r="B635" s="49"/>
      <c r="C635" s="46"/>
      <c r="D635" s="152"/>
      <c r="E635" s="41"/>
      <c r="F635" s="43"/>
      <c r="G635" s="41"/>
      <c r="H635" s="43"/>
      <c r="I635" s="41"/>
      <c r="J635" s="43"/>
      <c r="K635" s="41"/>
      <c r="L635" s="43"/>
      <c r="M635" s="41"/>
      <c r="N635" s="43"/>
      <c r="O635" s="41"/>
      <c r="P635" s="41"/>
      <c r="Q635" s="43"/>
      <c r="R635" s="313"/>
      <c r="S635" s="263"/>
      <c r="T635" s="154"/>
      <c r="U635" s="316" t="s">
        <v>1212</v>
      </c>
    </row>
    <row r="636" spans="1:21" s="13" customFormat="1" ht="11.25" customHeight="1" x14ac:dyDescent="0.2">
      <c r="A636" s="315" t="s">
        <v>1208</v>
      </c>
      <c r="B636" s="49"/>
      <c r="C636" s="46"/>
      <c r="D636" s="152"/>
      <c r="E636" s="41"/>
      <c r="F636" s="43"/>
      <c r="G636" s="41"/>
      <c r="H636" s="43"/>
      <c r="I636" s="41"/>
      <c r="J636" s="43"/>
      <c r="K636" s="41"/>
      <c r="L636" s="43"/>
      <c r="M636" s="41"/>
      <c r="N636" s="43"/>
      <c r="O636" s="41"/>
      <c r="P636" s="41"/>
      <c r="Q636" s="43"/>
      <c r="R636" s="313"/>
      <c r="S636" s="263"/>
      <c r="T636" s="154"/>
      <c r="U636" s="316" t="s">
        <v>1213</v>
      </c>
    </row>
    <row r="637" spans="1:21" s="13" customFormat="1" x14ac:dyDescent="0.2">
      <c r="A637" s="315" t="s">
        <v>1209</v>
      </c>
      <c r="B637" s="49"/>
      <c r="C637" s="46"/>
      <c r="D637" s="152"/>
      <c r="E637" s="41"/>
      <c r="F637" s="43"/>
      <c r="G637" s="41"/>
      <c r="H637" s="43"/>
      <c r="I637" s="41"/>
      <c r="J637" s="43"/>
      <c r="K637" s="41"/>
      <c r="L637" s="43"/>
      <c r="M637" s="41"/>
      <c r="N637" s="43"/>
      <c r="O637" s="41"/>
      <c r="P637" s="41"/>
      <c r="Q637" s="43"/>
      <c r="R637" s="313"/>
      <c r="S637" s="263"/>
      <c r="T637" s="154"/>
      <c r="U637" s="316" t="s">
        <v>1214</v>
      </c>
    </row>
    <row r="638" spans="1:21" s="13" customFormat="1" x14ac:dyDescent="0.2">
      <c r="A638" s="318" t="s">
        <v>1210</v>
      </c>
      <c r="B638" s="49"/>
      <c r="C638" s="319"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3">
        <v>188</v>
      </c>
      <c r="R638" s="313">
        <v>2018</v>
      </c>
      <c r="S638" s="263" t="s">
        <v>473</v>
      </c>
      <c r="T638" s="154"/>
      <c r="U638" s="316" t="s">
        <v>1195</v>
      </c>
    </row>
    <row r="639" spans="1:21" s="13" customFormat="1" x14ac:dyDescent="0.2">
      <c r="A639" s="318"/>
      <c r="B639" s="49"/>
      <c r="C639" s="319"/>
      <c r="D639" s="152">
        <v>2019</v>
      </c>
      <c r="E639" s="33"/>
      <c r="F639" s="153">
        <v>193</v>
      </c>
      <c r="G639" s="153">
        <v>210</v>
      </c>
      <c r="H639" s="153">
        <v>245</v>
      </c>
      <c r="I639" s="153"/>
      <c r="J639" s="153"/>
      <c r="K639" s="153"/>
      <c r="L639" s="153"/>
      <c r="M639" s="153"/>
      <c r="N639" s="153"/>
      <c r="O639" s="153"/>
      <c r="P639" s="153"/>
      <c r="Q639" s="153"/>
      <c r="R639" s="313">
        <v>2019</v>
      </c>
      <c r="S639" s="263"/>
      <c r="T639" s="154"/>
      <c r="U639" s="242"/>
    </row>
    <row r="640" spans="1:21" s="13" customFormat="1" x14ac:dyDescent="0.2">
      <c r="A640" s="318"/>
      <c r="B640" s="49"/>
      <c r="C640" s="319"/>
      <c r="D640" s="152"/>
      <c r="E640" s="41"/>
      <c r="F640" s="43"/>
      <c r="G640" s="41"/>
      <c r="H640" s="43"/>
      <c r="I640" s="41"/>
      <c r="J640" s="43"/>
      <c r="K640" s="41"/>
      <c r="L640" s="43"/>
      <c r="M640" s="41"/>
      <c r="N640" s="43"/>
      <c r="O640" s="41"/>
      <c r="P640" s="41"/>
      <c r="Q640" s="43"/>
      <c r="R640" s="313"/>
      <c r="S640" s="263"/>
      <c r="T640" s="154"/>
      <c r="U640" s="242"/>
    </row>
    <row r="641" spans="1:21" s="13" customFormat="1" x14ac:dyDescent="0.2">
      <c r="A641" s="318"/>
      <c r="B641" s="49"/>
      <c r="C641" s="46" t="s">
        <v>1188</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3">
        <v>2018</v>
      </c>
      <c r="S641" s="263" t="s">
        <v>1188</v>
      </c>
      <c r="T641" s="154"/>
      <c r="U641" s="242"/>
    </row>
    <row r="642" spans="1:21" s="13" customFormat="1" x14ac:dyDescent="0.2">
      <c r="A642" s="315"/>
      <c r="B642" s="49"/>
      <c r="C642" s="46"/>
      <c r="D642" s="152">
        <v>2019</v>
      </c>
      <c r="E642" s="33"/>
      <c r="F642" s="153">
        <v>1976</v>
      </c>
      <c r="G642" s="153">
        <v>2150</v>
      </c>
      <c r="H642" s="153">
        <v>2581</v>
      </c>
      <c r="I642" s="153"/>
      <c r="J642" s="153"/>
      <c r="K642" s="153"/>
      <c r="L642" s="153"/>
      <c r="M642" s="153"/>
      <c r="N642" s="153"/>
      <c r="O642" s="153"/>
      <c r="P642" s="153"/>
      <c r="Q642" s="153"/>
      <c r="R642" s="313">
        <v>2019</v>
      </c>
      <c r="S642" s="263"/>
      <c r="T642" s="154"/>
      <c r="U642" s="242"/>
    </row>
    <row r="643" spans="1:21" s="13" customFormat="1" x14ac:dyDescent="0.2">
      <c r="A643" s="315"/>
      <c r="B643" s="49"/>
      <c r="C643" s="60"/>
      <c r="D643" s="312"/>
      <c r="E643" s="39"/>
      <c r="F643" s="14"/>
      <c r="G643" s="39"/>
      <c r="H643" s="14"/>
      <c r="I643" s="39"/>
      <c r="J643" s="14"/>
      <c r="K643" s="39"/>
      <c r="L643" s="14"/>
      <c r="M643" s="39"/>
      <c r="N643" s="14"/>
      <c r="O643" s="39"/>
      <c r="P643" s="39"/>
      <c r="Q643" s="14"/>
      <c r="R643" s="313"/>
      <c r="S643" s="255"/>
      <c r="T643" s="154"/>
      <c r="U643" s="242"/>
    </row>
    <row r="644" spans="1:21" x14ac:dyDescent="0.2">
      <c r="A644" s="421" t="s">
        <v>193</v>
      </c>
      <c r="B644" s="421"/>
      <c r="C644" s="421"/>
      <c r="D644" s="421"/>
      <c r="E644" s="421"/>
      <c r="F644" s="421"/>
      <c r="G644" s="421"/>
      <c r="H644" s="421"/>
      <c r="I644" s="421"/>
      <c r="J644" s="421"/>
      <c r="K644" s="421"/>
      <c r="L644" s="420" t="s">
        <v>194</v>
      </c>
      <c r="M644" s="420"/>
      <c r="N644" s="420"/>
      <c r="O644" s="420"/>
      <c r="P644" s="420"/>
      <c r="Q644" s="420"/>
      <c r="R644" s="420"/>
      <c r="S644" s="420"/>
      <c r="T644" s="420"/>
      <c r="U644" s="248"/>
    </row>
    <row r="645" spans="1:21" ht="12.75" x14ac:dyDescent="0.2">
      <c r="A645" s="116" t="s">
        <v>1507</v>
      </c>
      <c r="B645" s="1"/>
      <c r="C645" s="134"/>
      <c r="D645" s="135"/>
      <c r="E645" s="14"/>
      <c r="F645" s="14"/>
      <c r="G645" s="14"/>
      <c r="H645" s="14"/>
      <c r="I645" s="14"/>
      <c r="J645" s="14"/>
      <c r="K645" s="14"/>
      <c r="L645" s="14"/>
      <c r="M645" s="14"/>
      <c r="N645" s="14"/>
      <c r="O645" s="14"/>
      <c r="P645" s="1"/>
      <c r="Q645" s="1"/>
      <c r="R645" s="252"/>
      <c r="S645" s="252"/>
      <c r="T645" s="136"/>
      <c r="U645" s="242"/>
    </row>
    <row r="646" spans="1:21" ht="12.75" x14ac:dyDescent="0.2">
      <c r="A646" s="228" t="s">
        <v>1508</v>
      </c>
      <c r="B646" s="28"/>
      <c r="D646" s="301"/>
      <c r="E646" s="1"/>
      <c r="F646" s="1"/>
      <c r="G646" s="1"/>
      <c r="H646" s="1"/>
      <c r="I646" s="1"/>
      <c r="J646" s="1"/>
      <c r="K646" s="1"/>
      <c r="L646" s="1"/>
      <c r="M646" s="1"/>
      <c r="N646" s="1"/>
      <c r="O646" s="1"/>
      <c r="P646" s="1"/>
      <c r="Q646" s="1"/>
      <c r="R646" s="302"/>
      <c r="U646" s="242"/>
    </row>
    <row r="647" spans="1:21" ht="11.25" customHeight="1" x14ac:dyDescent="0.2">
      <c r="A647" s="381" t="s">
        <v>90</v>
      </c>
      <c r="B647" s="140"/>
      <c r="C647" s="388" t="s">
        <v>217</v>
      </c>
      <c r="D647" s="382" t="s">
        <v>249</v>
      </c>
      <c r="E647" s="417" t="s">
        <v>161</v>
      </c>
      <c r="F647" s="381"/>
      <c r="G647" s="381"/>
      <c r="H647" s="381"/>
      <c r="I647" s="381"/>
      <c r="J647" s="381"/>
      <c r="K647" s="381"/>
      <c r="L647" s="390" t="s">
        <v>162</v>
      </c>
      <c r="M647" s="390"/>
      <c r="N647" s="390"/>
      <c r="O647" s="390"/>
      <c r="P647" s="390"/>
      <c r="Q647" s="412"/>
      <c r="R647" s="409" t="s">
        <v>250</v>
      </c>
      <c r="S647" s="409" t="s">
        <v>218</v>
      </c>
      <c r="T647" s="141"/>
      <c r="U647" s="390" t="s">
        <v>1081</v>
      </c>
    </row>
    <row r="648" spans="1:21" x14ac:dyDescent="0.2">
      <c r="A648" s="383"/>
      <c r="B648" s="142"/>
      <c r="C648" s="389"/>
      <c r="D648" s="384"/>
      <c r="E648" s="418"/>
      <c r="F648" s="385"/>
      <c r="G648" s="385"/>
      <c r="H648" s="385"/>
      <c r="I648" s="385"/>
      <c r="J648" s="385"/>
      <c r="K648" s="385"/>
      <c r="L648" s="392"/>
      <c r="M648" s="392"/>
      <c r="N648" s="392"/>
      <c r="O648" s="392"/>
      <c r="P648" s="392"/>
      <c r="Q648" s="413"/>
      <c r="R648" s="410"/>
      <c r="S648" s="410"/>
      <c r="T648" s="143"/>
      <c r="U648" s="391"/>
    </row>
    <row r="649" spans="1:21" x14ac:dyDescent="0.2">
      <c r="A649" s="385"/>
      <c r="B649" s="144"/>
      <c r="C649" s="415"/>
      <c r="D649" s="386"/>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11"/>
      <c r="S649" s="411"/>
      <c r="T649" s="146"/>
      <c r="U649" s="392"/>
    </row>
    <row r="650" spans="1:21" ht="9.9499999999999993" customHeight="1" x14ac:dyDescent="0.2">
      <c r="A650" s="1"/>
      <c r="B650" s="1"/>
      <c r="C650" s="134"/>
      <c r="D650" s="135"/>
      <c r="E650" s="14"/>
      <c r="F650" s="14"/>
      <c r="G650" s="14"/>
      <c r="H650" s="14"/>
      <c r="I650" s="14"/>
      <c r="J650" s="14"/>
      <c r="K650" s="14"/>
      <c r="L650" s="14"/>
      <c r="M650" s="14"/>
      <c r="N650" s="14"/>
      <c r="O650" s="14"/>
      <c r="Q650" s="1"/>
      <c r="R650" s="252"/>
      <c r="S650" s="252"/>
      <c r="T650" s="136"/>
      <c r="U650" s="242"/>
    </row>
    <row r="651" spans="1:21" x14ac:dyDescent="0.2">
      <c r="A651" s="414" t="s">
        <v>185</v>
      </c>
      <c r="B651" s="414"/>
      <c r="C651" s="414"/>
      <c r="D651" s="414"/>
      <c r="E651" s="414"/>
      <c r="F651" s="414"/>
      <c r="G651" s="414"/>
      <c r="H651" s="414"/>
      <c r="I651" s="414"/>
      <c r="J651" s="414"/>
      <c r="K651" s="414"/>
      <c r="L651" s="416" t="s">
        <v>1447</v>
      </c>
      <c r="M651" s="416"/>
      <c r="N651" s="416"/>
      <c r="O651" s="416"/>
      <c r="P651" s="416"/>
      <c r="Q651" s="416"/>
      <c r="R651" s="416"/>
      <c r="S651" s="416"/>
      <c r="T651" s="416"/>
      <c r="U651" s="304"/>
    </row>
    <row r="652" spans="1:21" ht="9.9499999999999993" customHeight="1" x14ac:dyDescent="0.2">
      <c r="A652" s="30"/>
      <c r="B652" s="31"/>
      <c r="C652" s="149"/>
      <c r="D652" s="300"/>
      <c r="E652" s="60"/>
      <c r="F652" s="60"/>
      <c r="G652" s="60"/>
      <c r="H652" s="60"/>
      <c r="I652" s="60"/>
      <c r="J652" s="60"/>
      <c r="K652" s="60"/>
      <c r="L652" s="60"/>
      <c r="M652" s="60"/>
      <c r="N652" s="60"/>
      <c r="O652" s="14"/>
      <c r="P652" s="1"/>
      <c r="Q652" s="1"/>
      <c r="R652" s="303"/>
      <c r="S652" s="255"/>
      <c r="T652" s="154"/>
      <c r="U652" s="242"/>
    </row>
    <row r="653" spans="1:21" s="13" customFormat="1" x14ac:dyDescent="0.2">
      <c r="A653" s="315" t="s">
        <v>1189</v>
      </c>
      <c r="B653" s="49"/>
      <c r="C653" s="46"/>
      <c r="D653" s="152"/>
      <c r="E653" s="41"/>
      <c r="F653" s="43"/>
      <c r="G653" s="41"/>
      <c r="H653" s="43"/>
      <c r="I653" s="41"/>
      <c r="J653" s="43"/>
      <c r="K653" s="41"/>
      <c r="L653" s="43"/>
      <c r="M653" s="41"/>
      <c r="N653" s="43"/>
      <c r="O653" s="41"/>
      <c r="P653" s="41"/>
      <c r="Q653" s="43"/>
      <c r="R653" s="313"/>
      <c r="S653" s="263"/>
      <c r="T653" s="154"/>
      <c r="U653" s="316" t="s">
        <v>1229</v>
      </c>
    </row>
    <row r="654" spans="1:21" s="13" customFormat="1" x14ac:dyDescent="0.2">
      <c r="A654" s="315" t="s">
        <v>1190</v>
      </c>
      <c r="B654" s="49"/>
      <c r="C654" s="46"/>
      <c r="D654" s="152"/>
      <c r="E654" s="41"/>
      <c r="F654" s="43"/>
      <c r="G654" s="41"/>
      <c r="H654" s="43"/>
      <c r="I654" s="41"/>
      <c r="J654" s="43"/>
      <c r="K654" s="41"/>
      <c r="L654" s="43"/>
      <c r="M654" s="41"/>
      <c r="N654" s="43"/>
      <c r="O654" s="41"/>
      <c r="P654" s="41"/>
      <c r="Q654" s="43"/>
      <c r="R654" s="313"/>
      <c r="S654" s="263"/>
      <c r="T654" s="154"/>
      <c r="U654" s="316" t="s">
        <v>1193</v>
      </c>
    </row>
    <row r="655" spans="1:21" s="13" customFormat="1" x14ac:dyDescent="0.2">
      <c r="A655" s="317" t="s">
        <v>1191</v>
      </c>
      <c r="B655" s="49"/>
      <c r="C655" s="46"/>
      <c r="D655" s="152"/>
      <c r="E655" s="41"/>
      <c r="F655" s="43"/>
      <c r="G655" s="41"/>
      <c r="H655" s="43"/>
      <c r="I655" s="41"/>
      <c r="J655" s="43"/>
      <c r="K655" s="41"/>
      <c r="L655" s="43"/>
      <c r="M655" s="41"/>
      <c r="N655" s="43"/>
      <c r="O655" s="41"/>
      <c r="P655" s="41"/>
      <c r="Q655" s="43"/>
      <c r="R655" s="313"/>
      <c r="S655" s="263"/>
      <c r="T655" s="154"/>
      <c r="U655" s="316" t="s">
        <v>1194</v>
      </c>
    </row>
    <row r="656" spans="1:21" s="13" customFormat="1" x14ac:dyDescent="0.2">
      <c r="A656" s="318" t="s">
        <v>1192</v>
      </c>
      <c r="B656" s="49"/>
      <c r="C656" s="319"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3">
        <v>2018</v>
      </c>
      <c r="S656" s="263" t="s">
        <v>473</v>
      </c>
      <c r="T656" s="154"/>
      <c r="U656" s="316" t="s">
        <v>1390</v>
      </c>
    </row>
    <row r="657" spans="1:21" s="13" customFormat="1" x14ac:dyDescent="0.2">
      <c r="A657" s="318"/>
      <c r="B657" s="49"/>
      <c r="C657" s="319"/>
      <c r="D657" s="152">
        <v>2019</v>
      </c>
      <c r="E657" s="33"/>
      <c r="F657" s="153">
        <v>4801</v>
      </c>
      <c r="G657" s="153">
        <v>4145</v>
      </c>
      <c r="H657" s="153">
        <v>5238</v>
      </c>
      <c r="I657" s="153"/>
      <c r="J657" s="153"/>
      <c r="K657" s="153"/>
      <c r="L657" s="153"/>
      <c r="M657" s="153"/>
      <c r="N657" s="153"/>
      <c r="O657" s="153"/>
      <c r="P657" s="153"/>
      <c r="Q657" s="153"/>
      <c r="R657" s="313">
        <v>2019</v>
      </c>
      <c r="S657" s="263"/>
      <c r="T657" s="154"/>
      <c r="U657" s="242"/>
    </row>
    <row r="658" spans="1:21" s="13" customFormat="1" x14ac:dyDescent="0.2">
      <c r="A658" s="318"/>
      <c r="B658" s="49"/>
      <c r="C658" s="319"/>
      <c r="D658" s="152"/>
      <c r="E658" s="41"/>
      <c r="F658" s="43"/>
      <c r="G658" s="41"/>
      <c r="H658" s="43"/>
      <c r="I658" s="41"/>
      <c r="J658" s="43"/>
      <c r="K658" s="41"/>
      <c r="L658" s="43"/>
      <c r="M658" s="41"/>
      <c r="N658" s="43"/>
      <c r="O658" s="41"/>
      <c r="P658" s="41"/>
      <c r="Q658" s="43"/>
      <c r="R658" s="313"/>
      <c r="S658" s="263"/>
      <c r="T658" s="154"/>
      <c r="U658" s="242"/>
    </row>
    <row r="659" spans="1:21" s="13" customFormat="1" x14ac:dyDescent="0.2">
      <c r="A659" s="318"/>
      <c r="B659" s="49"/>
      <c r="C659" s="46" t="s">
        <v>1188</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3">
        <v>2018</v>
      </c>
      <c r="S659" s="263" t="s">
        <v>1188</v>
      </c>
      <c r="T659" s="154"/>
      <c r="U659" s="242"/>
    </row>
    <row r="660" spans="1:21" s="13" customFormat="1" x14ac:dyDescent="0.2">
      <c r="A660" s="315"/>
      <c r="B660" s="49"/>
      <c r="C660" s="46"/>
      <c r="D660" s="152">
        <v>2019</v>
      </c>
      <c r="E660" s="33"/>
      <c r="F660" s="153">
        <v>36797</v>
      </c>
      <c r="G660" s="153">
        <v>36724</v>
      </c>
      <c r="H660" s="153">
        <v>47242</v>
      </c>
      <c r="I660" s="153"/>
      <c r="J660" s="153"/>
      <c r="K660" s="153"/>
      <c r="L660" s="153"/>
      <c r="M660" s="153"/>
      <c r="N660" s="153"/>
      <c r="O660" s="153"/>
      <c r="P660" s="153"/>
      <c r="Q660" s="153"/>
      <c r="R660" s="313">
        <v>2019</v>
      </c>
      <c r="S660" s="263"/>
      <c r="T660" s="154"/>
      <c r="U660" s="242"/>
    </row>
    <row r="661" spans="1:21" s="13" customFormat="1" x14ac:dyDescent="0.2">
      <c r="A661" s="315" t="s">
        <v>1196</v>
      </c>
      <c r="B661" s="49"/>
      <c r="C661" s="46"/>
      <c r="D661" s="152"/>
      <c r="E661" s="41"/>
      <c r="F661" s="43"/>
      <c r="G661" s="41"/>
      <c r="H661" s="43"/>
      <c r="I661" s="41"/>
      <c r="J661" s="43"/>
      <c r="K661" s="41"/>
      <c r="L661" s="43"/>
      <c r="M661" s="41"/>
      <c r="N661" s="43"/>
      <c r="O661" s="41"/>
      <c r="P661" s="41"/>
      <c r="Q661" s="43"/>
      <c r="R661" s="313"/>
      <c r="S661" s="263"/>
      <c r="T661" s="154"/>
      <c r="U661" s="241"/>
    </row>
    <row r="662" spans="1:21" s="13" customFormat="1" ht="11.25" customHeight="1" x14ac:dyDescent="0.2">
      <c r="A662" s="317" t="s">
        <v>1197</v>
      </c>
      <c r="B662" s="49"/>
      <c r="C662" s="46"/>
      <c r="D662" s="152"/>
      <c r="E662" s="41"/>
      <c r="F662" s="43"/>
      <c r="G662" s="41"/>
      <c r="H662" s="43"/>
      <c r="I662" s="41"/>
      <c r="J662" s="43"/>
      <c r="K662" s="41"/>
      <c r="L662" s="43"/>
      <c r="M662" s="41"/>
      <c r="N662" s="43"/>
      <c r="O662" s="41"/>
      <c r="P662" s="41"/>
      <c r="Q662" s="43"/>
      <c r="R662" s="313"/>
      <c r="S662" s="263"/>
      <c r="T662" s="154"/>
      <c r="U662" s="316" t="s">
        <v>1201</v>
      </c>
    </row>
    <row r="663" spans="1:21" s="13" customFormat="1" x14ac:dyDescent="0.2">
      <c r="A663" s="317" t="s">
        <v>1198</v>
      </c>
      <c r="B663" s="49"/>
      <c r="C663" s="46"/>
      <c r="D663" s="152"/>
      <c r="E663" s="41"/>
      <c r="F663" s="43"/>
      <c r="G663" s="41"/>
      <c r="H663" s="43"/>
      <c r="I663" s="41"/>
      <c r="J663" s="43"/>
      <c r="K663" s="41"/>
      <c r="L663" s="43"/>
      <c r="M663" s="41"/>
      <c r="N663" s="43"/>
      <c r="O663" s="41"/>
      <c r="P663" s="41"/>
      <c r="Q663" s="43"/>
      <c r="R663" s="313"/>
      <c r="S663" s="263"/>
      <c r="T663" s="154"/>
      <c r="U663" s="316" t="s">
        <v>1202</v>
      </c>
    </row>
    <row r="664" spans="1:21" s="13" customFormat="1" x14ac:dyDescent="0.2">
      <c r="A664" s="317" t="s">
        <v>1199</v>
      </c>
      <c r="B664" s="49"/>
      <c r="C664" s="46"/>
      <c r="D664" s="152"/>
      <c r="E664" s="41"/>
      <c r="F664" s="43"/>
      <c r="G664" s="41"/>
      <c r="H664" s="43"/>
      <c r="I664" s="41"/>
      <c r="J664" s="43"/>
      <c r="K664" s="41"/>
      <c r="L664" s="43"/>
      <c r="M664" s="41"/>
      <c r="N664" s="43"/>
      <c r="O664" s="41"/>
      <c r="P664" s="41"/>
      <c r="Q664" s="43"/>
      <c r="R664" s="313"/>
      <c r="S664" s="263"/>
      <c r="T664" s="154"/>
      <c r="U664" s="316" t="s">
        <v>1203</v>
      </c>
    </row>
    <row r="665" spans="1:21" s="13" customFormat="1" x14ac:dyDescent="0.2">
      <c r="A665" s="317" t="s">
        <v>1200</v>
      </c>
      <c r="B665" s="49"/>
      <c r="C665" s="46"/>
      <c r="D665" s="152"/>
      <c r="E665" s="41"/>
      <c r="F665" s="43"/>
      <c r="G665" s="41"/>
      <c r="H665" s="43"/>
      <c r="I665" s="41"/>
      <c r="J665" s="43"/>
      <c r="K665" s="41"/>
      <c r="L665" s="43"/>
      <c r="M665" s="41"/>
      <c r="N665" s="43"/>
      <c r="O665" s="41"/>
      <c r="P665" s="41"/>
      <c r="Q665" s="43"/>
      <c r="R665" s="313"/>
      <c r="S665" s="263"/>
      <c r="T665" s="154"/>
      <c r="U665" s="316" t="s">
        <v>1204</v>
      </c>
    </row>
    <row r="666" spans="1:21" s="13" customFormat="1" x14ac:dyDescent="0.2">
      <c r="A666" s="318" t="s">
        <v>1192</v>
      </c>
      <c r="B666" s="49"/>
      <c r="C666" s="319"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3">
        <v>2018</v>
      </c>
      <c r="S666" s="263" t="s">
        <v>473</v>
      </c>
      <c r="T666" s="154"/>
      <c r="U666" s="316" t="s">
        <v>1205</v>
      </c>
    </row>
    <row r="667" spans="1:21" s="13" customFormat="1" x14ac:dyDescent="0.2">
      <c r="A667" s="318"/>
      <c r="B667" s="49"/>
      <c r="C667" s="319"/>
      <c r="D667" s="152">
        <v>2019</v>
      </c>
      <c r="E667" s="33"/>
      <c r="F667" s="153">
        <v>196</v>
      </c>
      <c r="G667" s="153">
        <v>196</v>
      </c>
      <c r="H667" s="153">
        <v>333</v>
      </c>
      <c r="I667" s="153"/>
      <c r="J667" s="153"/>
      <c r="K667" s="153"/>
      <c r="L667" s="153"/>
      <c r="M667" s="153"/>
      <c r="N667" s="153"/>
      <c r="O667" s="153"/>
      <c r="P667" s="153"/>
      <c r="Q667" s="153"/>
      <c r="R667" s="313">
        <v>2019</v>
      </c>
      <c r="S667" s="263"/>
      <c r="T667" s="154"/>
      <c r="U667" s="121"/>
    </row>
    <row r="668" spans="1:21" s="13" customFormat="1" x14ac:dyDescent="0.2">
      <c r="A668" s="318"/>
      <c r="B668" s="49"/>
      <c r="C668" s="319"/>
      <c r="D668" s="152"/>
      <c r="E668" s="41"/>
      <c r="F668" s="43"/>
      <c r="G668" s="41"/>
      <c r="H668" s="43"/>
      <c r="I668" s="41"/>
      <c r="J668" s="43"/>
      <c r="K668" s="41"/>
      <c r="L668" s="43"/>
      <c r="M668" s="41"/>
      <c r="N668" s="43"/>
      <c r="O668" s="41"/>
      <c r="P668" s="41"/>
      <c r="Q668" s="43"/>
      <c r="R668" s="313"/>
      <c r="S668" s="263"/>
      <c r="T668" s="154"/>
    </row>
    <row r="669" spans="1:21" s="13" customFormat="1" x14ac:dyDescent="0.2">
      <c r="A669" s="318"/>
      <c r="B669" s="49"/>
      <c r="C669" s="46" t="s">
        <v>1188</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3">
        <v>2018</v>
      </c>
      <c r="S669" s="263" t="s">
        <v>1188</v>
      </c>
      <c r="T669" s="154"/>
    </row>
    <row r="670" spans="1:21" s="13" customFormat="1" x14ac:dyDescent="0.2">
      <c r="A670" s="30"/>
      <c r="B670" s="49"/>
      <c r="C670" s="46"/>
      <c r="D670" s="152">
        <v>2019</v>
      </c>
      <c r="E670" s="33"/>
      <c r="F670" s="153">
        <v>1940</v>
      </c>
      <c r="G670" s="153">
        <v>1948</v>
      </c>
      <c r="H670" s="153">
        <v>3187</v>
      </c>
      <c r="I670" s="153"/>
      <c r="J670" s="153"/>
      <c r="K670" s="153"/>
      <c r="L670" s="153"/>
      <c r="M670" s="153"/>
      <c r="N670" s="153"/>
      <c r="O670" s="153"/>
      <c r="P670" s="153"/>
      <c r="Q670" s="153"/>
      <c r="R670" s="313">
        <v>2019</v>
      </c>
      <c r="S670" s="263"/>
      <c r="T670" s="154"/>
    </row>
    <row r="671" spans="1:21" s="13" customFormat="1" x14ac:dyDescent="0.2">
      <c r="A671" s="30" t="s">
        <v>1215</v>
      </c>
      <c r="B671" s="49"/>
      <c r="C671" s="46"/>
      <c r="D671" s="152"/>
      <c r="E671" s="41"/>
      <c r="F671" s="43"/>
      <c r="G671" s="41"/>
      <c r="H671" s="43"/>
      <c r="I671" s="41"/>
      <c r="J671" s="43"/>
      <c r="K671" s="41"/>
      <c r="L671" s="43"/>
      <c r="M671" s="41"/>
      <c r="N671" s="43"/>
      <c r="O671" s="41"/>
      <c r="P671" s="41"/>
      <c r="Q671" s="43"/>
      <c r="R671" s="313"/>
      <c r="S671" s="263"/>
      <c r="T671" s="154"/>
    </row>
    <row r="672" spans="1:21" s="13" customFormat="1" x14ac:dyDescent="0.2">
      <c r="A672" s="30" t="s">
        <v>1216</v>
      </c>
      <c r="B672" s="49"/>
      <c r="C672" s="46"/>
      <c r="D672" s="152"/>
      <c r="E672" s="41"/>
      <c r="F672" s="43"/>
      <c r="G672" s="41"/>
      <c r="H672" s="43"/>
      <c r="I672" s="41"/>
      <c r="J672" s="43"/>
      <c r="K672" s="41"/>
      <c r="L672" s="43"/>
      <c r="M672" s="41"/>
      <c r="N672" s="43"/>
      <c r="O672" s="41"/>
      <c r="P672" s="41"/>
      <c r="Q672" s="43"/>
      <c r="R672" s="313"/>
      <c r="S672" s="263"/>
      <c r="T672" s="154"/>
      <c r="U672" s="316" t="s">
        <v>1231</v>
      </c>
    </row>
    <row r="673" spans="1:21" s="13" customFormat="1" x14ac:dyDescent="0.2">
      <c r="A673" s="30" t="s">
        <v>1217</v>
      </c>
      <c r="B673" s="49"/>
      <c r="C673" s="46"/>
      <c r="D673" s="152"/>
      <c r="E673" s="41"/>
      <c r="F673" s="43"/>
      <c r="G673" s="41"/>
      <c r="H673" s="43"/>
      <c r="I673" s="41"/>
      <c r="J673" s="43"/>
      <c r="K673" s="41"/>
      <c r="L673" s="43"/>
      <c r="M673" s="41"/>
      <c r="N673" s="43"/>
      <c r="O673" s="41"/>
      <c r="P673" s="41"/>
      <c r="Q673" s="43"/>
      <c r="R673" s="313"/>
      <c r="S673" s="263"/>
      <c r="T673" s="154"/>
      <c r="U673" s="316" t="s">
        <v>1232</v>
      </c>
    </row>
    <row r="674" spans="1:21" s="13" customFormat="1" x14ac:dyDescent="0.2">
      <c r="A674" s="318" t="s">
        <v>1218</v>
      </c>
      <c r="B674" s="49"/>
      <c r="C674" s="319"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3">
        <v>2018</v>
      </c>
      <c r="S674" s="263" t="s">
        <v>473</v>
      </c>
      <c r="T674" s="154"/>
      <c r="U674" s="316" t="s">
        <v>1233</v>
      </c>
    </row>
    <row r="675" spans="1:21" s="13" customFormat="1" x14ac:dyDescent="0.2">
      <c r="A675" s="30"/>
      <c r="B675" s="49"/>
      <c r="C675" s="319"/>
      <c r="D675" s="152">
        <v>2019</v>
      </c>
      <c r="E675" s="33"/>
      <c r="F675" s="153">
        <v>334</v>
      </c>
      <c r="G675" s="153">
        <v>709</v>
      </c>
      <c r="H675" s="153">
        <v>555</v>
      </c>
      <c r="I675" s="153"/>
      <c r="J675" s="153"/>
      <c r="K675" s="153"/>
      <c r="L675" s="153"/>
      <c r="M675" s="153"/>
      <c r="N675" s="153"/>
      <c r="O675" s="153"/>
      <c r="P675" s="153"/>
      <c r="Q675" s="153"/>
      <c r="R675" s="313">
        <v>2019</v>
      </c>
      <c r="S675" s="263"/>
      <c r="T675" s="154"/>
      <c r="U675" s="242"/>
    </row>
    <row r="676" spans="1:21" s="13" customFormat="1" x14ac:dyDescent="0.2">
      <c r="A676" s="30"/>
      <c r="B676" s="49"/>
      <c r="C676" s="319"/>
      <c r="D676" s="152"/>
      <c r="E676" s="41"/>
      <c r="F676" s="43"/>
      <c r="G676" s="41"/>
      <c r="H676" s="43"/>
      <c r="I676" s="41"/>
      <c r="J676" s="43"/>
      <c r="K676" s="41"/>
      <c r="L676" s="43"/>
      <c r="M676" s="41"/>
      <c r="N676" s="43"/>
      <c r="O676" s="41"/>
      <c r="P676" s="41"/>
      <c r="Q676" s="43"/>
      <c r="R676" s="313"/>
      <c r="S676" s="263"/>
      <c r="T676" s="154"/>
      <c r="U676" s="242"/>
    </row>
    <row r="677" spans="1:21" s="13" customFormat="1" x14ac:dyDescent="0.2">
      <c r="A677" s="30"/>
      <c r="B677" s="49"/>
      <c r="C677" s="46" t="s">
        <v>1188</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3">
        <v>2018</v>
      </c>
      <c r="S677" s="263" t="s">
        <v>1188</v>
      </c>
      <c r="T677" s="154"/>
      <c r="U677" s="242"/>
    </row>
    <row r="678" spans="1:21" s="13" customFormat="1" x14ac:dyDescent="0.2">
      <c r="A678" s="30"/>
      <c r="B678" s="49"/>
      <c r="C678" s="46"/>
      <c r="D678" s="152">
        <v>2019</v>
      </c>
      <c r="E678" s="33"/>
      <c r="F678" s="153">
        <v>3362</v>
      </c>
      <c r="G678" s="153">
        <v>7677</v>
      </c>
      <c r="H678" s="153">
        <v>5781</v>
      </c>
      <c r="I678" s="153"/>
      <c r="J678" s="153"/>
      <c r="K678" s="153"/>
      <c r="L678" s="153"/>
      <c r="M678" s="153"/>
      <c r="N678" s="153"/>
      <c r="O678" s="153"/>
      <c r="P678" s="153"/>
      <c r="Q678" s="153"/>
      <c r="R678" s="313">
        <v>2019</v>
      </c>
      <c r="S678" s="263"/>
      <c r="T678" s="154"/>
      <c r="U678" s="242"/>
    </row>
    <row r="679" spans="1:21" s="13" customFormat="1" x14ac:dyDescent="0.2">
      <c r="A679" s="30"/>
      <c r="B679" s="49"/>
      <c r="C679" s="46"/>
      <c r="D679" s="152"/>
      <c r="E679" s="41"/>
      <c r="F679" s="43"/>
      <c r="G679" s="41"/>
      <c r="H679" s="43"/>
      <c r="I679" s="41"/>
      <c r="J679" s="43"/>
      <c r="K679" s="41"/>
      <c r="L679" s="43"/>
      <c r="M679" s="41"/>
      <c r="N679" s="43"/>
      <c r="O679" s="41"/>
      <c r="P679" s="41"/>
      <c r="Q679" s="43"/>
      <c r="R679" s="313"/>
      <c r="S679" s="263"/>
      <c r="T679" s="154"/>
      <c r="U679" s="242"/>
    </row>
    <row r="680" spans="1:21" x14ac:dyDescent="0.2">
      <c r="A680" s="30" t="s">
        <v>135</v>
      </c>
      <c r="B680" s="30"/>
      <c r="C680" s="151"/>
      <c r="D680" s="156"/>
      <c r="E680" s="41"/>
      <c r="F680" s="43"/>
      <c r="G680" s="41"/>
      <c r="H680" s="43"/>
      <c r="I680" s="41"/>
      <c r="J680" s="43"/>
      <c r="K680" s="41"/>
      <c r="L680" s="43"/>
      <c r="M680" s="41"/>
      <c r="N680" s="43"/>
      <c r="O680" s="41"/>
      <c r="P680" s="41"/>
      <c r="Q680" s="43"/>
      <c r="R680" s="254"/>
      <c r="S680" s="264"/>
      <c r="T680" s="150"/>
      <c r="U680" s="242" t="s">
        <v>597</v>
      </c>
    </row>
    <row r="681" spans="1:21" x14ac:dyDescent="0.2">
      <c r="A681" s="44" t="s">
        <v>439</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3" t="s">
        <v>29</v>
      </c>
      <c r="T681" s="154"/>
      <c r="U681" s="242" t="s">
        <v>759</v>
      </c>
    </row>
    <row r="682" spans="1:21" x14ac:dyDescent="0.2">
      <c r="A682" s="1"/>
      <c r="B682" s="45"/>
      <c r="C682" s="159"/>
      <c r="D682" s="152">
        <v>2019</v>
      </c>
      <c r="E682" s="33"/>
      <c r="F682" s="153">
        <v>21269</v>
      </c>
      <c r="G682" s="153">
        <v>18039</v>
      </c>
      <c r="H682" s="153">
        <v>20422</v>
      </c>
      <c r="I682" s="153"/>
      <c r="J682" s="153"/>
      <c r="K682" s="153"/>
      <c r="L682" s="153"/>
      <c r="M682" s="153"/>
      <c r="N682" s="153"/>
      <c r="O682" s="153"/>
      <c r="P682" s="153"/>
      <c r="Q682" s="153"/>
      <c r="R682" s="130">
        <v>2019</v>
      </c>
      <c r="S682" s="263"/>
      <c r="T682" s="154"/>
      <c r="U682" s="242"/>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3"/>
      <c r="T683" s="154"/>
      <c r="U683" s="242"/>
    </row>
    <row r="684" spans="1:21" x14ac:dyDescent="0.2">
      <c r="A684" s="44" t="s">
        <v>120</v>
      </c>
      <c r="B684" s="45"/>
      <c r="C684" s="159" t="s">
        <v>29</v>
      </c>
      <c r="D684" s="152">
        <v>2018</v>
      </c>
      <c r="E684" s="153">
        <v>172126</v>
      </c>
      <c r="F684" s="153">
        <v>14176</v>
      </c>
      <c r="G684" s="153">
        <v>14698</v>
      </c>
      <c r="H684" s="153">
        <v>14865</v>
      </c>
      <c r="I684" s="153">
        <v>14956</v>
      </c>
      <c r="J684" s="153">
        <v>14888</v>
      </c>
      <c r="K684" s="153">
        <v>15383</v>
      </c>
      <c r="L684" s="153">
        <v>15138</v>
      </c>
      <c r="M684" s="153">
        <v>14793</v>
      </c>
      <c r="N684" s="153">
        <v>14648</v>
      </c>
      <c r="O684" s="153">
        <v>14974</v>
      </c>
      <c r="P684" s="153">
        <v>15223</v>
      </c>
      <c r="Q684" s="153">
        <v>11642</v>
      </c>
      <c r="R684" s="130">
        <v>2018</v>
      </c>
      <c r="S684" s="263" t="s">
        <v>29</v>
      </c>
      <c r="T684" s="154"/>
      <c r="U684" s="242" t="s">
        <v>760</v>
      </c>
    </row>
    <row r="685" spans="1:21" x14ac:dyDescent="0.2">
      <c r="A685" s="1"/>
      <c r="B685" s="45"/>
      <c r="C685" s="159"/>
      <c r="D685" s="152">
        <v>2019</v>
      </c>
      <c r="E685" s="33"/>
      <c r="F685" s="153">
        <v>15197</v>
      </c>
      <c r="G685" s="153">
        <v>14916</v>
      </c>
      <c r="H685" s="153">
        <v>15752</v>
      </c>
      <c r="I685" s="153"/>
      <c r="J685" s="153"/>
      <c r="K685" s="153"/>
      <c r="L685" s="153"/>
      <c r="M685" s="153"/>
      <c r="N685" s="153"/>
      <c r="O685" s="153"/>
      <c r="P685" s="153"/>
      <c r="Q685" s="153"/>
      <c r="R685" s="130">
        <v>2019</v>
      </c>
      <c r="S685" s="263"/>
      <c r="T685" s="154"/>
      <c r="U685" s="242"/>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3"/>
      <c r="T686" s="154"/>
      <c r="U686" s="242"/>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3" t="s">
        <v>29</v>
      </c>
      <c r="T687" s="154"/>
      <c r="U687" s="242" t="s">
        <v>761</v>
      </c>
    </row>
    <row r="688" spans="1:21" x14ac:dyDescent="0.2">
      <c r="A688" s="62"/>
      <c r="B688" s="62"/>
      <c r="C688" s="166"/>
      <c r="D688" s="152">
        <v>2019</v>
      </c>
      <c r="E688" s="33"/>
      <c r="F688" s="153">
        <v>225</v>
      </c>
      <c r="G688" s="153">
        <v>252</v>
      </c>
      <c r="H688" s="153">
        <v>259</v>
      </c>
      <c r="I688" s="153"/>
      <c r="J688" s="153"/>
      <c r="K688" s="153"/>
      <c r="L688" s="153"/>
      <c r="M688" s="153"/>
      <c r="N688" s="153"/>
      <c r="O688" s="153"/>
      <c r="P688" s="153"/>
      <c r="Q688" s="153"/>
      <c r="R688" s="130">
        <v>2019</v>
      </c>
      <c r="S688" s="263"/>
      <c r="T688" s="154"/>
      <c r="U688" s="242"/>
    </row>
    <row r="689" spans="1:21" ht="9.9499999999999993" customHeight="1" x14ac:dyDescent="0.2">
      <c r="A689" s="62"/>
      <c r="B689" s="62"/>
      <c r="C689" s="166"/>
      <c r="D689" s="152"/>
      <c r="E689" s="153"/>
      <c r="F689" s="153"/>
      <c r="G689" s="153"/>
      <c r="H689" s="153"/>
      <c r="I689" s="153"/>
      <c r="J689" s="153"/>
      <c r="K689" s="153"/>
      <c r="L689" s="153"/>
      <c r="M689" s="153"/>
      <c r="N689" s="153"/>
      <c r="O689" s="153"/>
      <c r="P689" s="153"/>
      <c r="Q689" s="153"/>
      <c r="R689" s="130"/>
      <c r="S689" s="263"/>
      <c r="T689" s="154"/>
      <c r="U689" s="242"/>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3" t="s">
        <v>29</v>
      </c>
      <c r="T690" s="154"/>
      <c r="U690" s="242" t="s">
        <v>762</v>
      </c>
    </row>
    <row r="691" spans="1:21" x14ac:dyDescent="0.2">
      <c r="A691" s="62"/>
      <c r="B691" s="62"/>
      <c r="C691" s="166"/>
      <c r="D691" s="152">
        <v>2019</v>
      </c>
      <c r="E691" s="51"/>
      <c r="F691" s="153">
        <v>20854</v>
      </c>
      <c r="G691" s="153">
        <v>17534</v>
      </c>
      <c r="H691" s="153">
        <v>21496</v>
      </c>
      <c r="I691" s="153"/>
      <c r="J691" s="153"/>
      <c r="K691" s="153"/>
      <c r="L691" s="153"/>
      <c r="M691" s="153"/>
      <c r="N691" s="153"/>
      <c r="O691" s="153"/>
      <c r="P691" s="153"/>
      <c r="Q691" s="153"/>
      <c r="R691" s="130">
        <v>2019</v>
      </c>
      <c r="S691" s="263"/>
      <c r="T691" s="154"/>
      <c r="U691" s="242"/>
    </row>
    <row r="692" spans="1:21" ht="9.9499999999999993" customHeight="1" x14ac:dyDescent="0.2">
      <c r="A692" s="62"/>
      <c r="B692" s="62"/>
      <c r="C692" s="166"/>
      <c r="D692" s="152"/>
      <c r="E692" s="153"/>
      <c r="F692" s="153"/>
      <c r="G692" s="153"/>
      <c r="H692" s="153"/>
      <c r="I692" s="153"/>
      <c r="J692" s="153"/>
      <c r="K692" s="153"/>
      <c r="L692" s="153"/>
      <c r="M692" s="153"/>
      <c r="N692" s="153"/>
      <c r="O692" s="153"/>
      <c r="P692" s="153"/>
      <c r="Q692" s="153"/>
      <c r="R692" s="130"/>
      <c r="S692" s="263"/>
      <c r="T692" s="154"/>
      <c r="U692" s="242"/>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3" t="s">
        <v>29</v>
      </c>
      <c r="T693" s="154"/>
      <c r="U693" s="242" t="s">
        <v>601</v>
      </c>
    </row>
    <row r="694" spans="1:21" x14ac:dyDescent="0.2">
      <c r="A694" s="44"/>
      <c r="B694" s="30"/>
      <c r="C694" s="151"/>
      <c r="D694" s="152">
        <v>2019</v>
      </c>
      <c r="E694" s="33"/>
      <c r="F694" s="153">
        <v>3092</v>
      </c>
      <c r="G694" s="153">
        <v>3530</v>
      </c>
      <c r="H694" s="153">
        <v>3727</v>
      </c>
      <c r="I694" s="153"/>
      <c r="J694" s="153"/>
      <c r="K694" s="153"/>
      <c r="L694" s="153"/>
      <c r="M694" s="153"/>
      <c r="N694" s="153"/>
      <c r="O694" s="153"/>
      <c r="P694" s="153"/>
      <c r="Q694" s="153"/>
      <c r="R694" s="130">
        <v>2019</v>
      </c>
      <c r="S694" s="263"/>
      <c r="T694" s="154"/>
      <c r="U694" s="242"/>
    </row>
    <row r="695" spans="1:21" ht="9.9499999999999993" customHeight="1" x14ac:dyDescent="0.2">
      <c r="A695" s="83"/>
      <c r="B695" s="83"/>
      <c r="C695" s="83"/>
      <c r="D695" s="83"/>
      <c r="E695" s="83"/>
      <c r="F695" s="83"/>
      <c r="G695" s="83"/>
      <c r="H695" s="83"/>
      <c r="I695" s="83"/>
      <c r="J695" s="83"/>
      <c r="K695" s="83"/>
      <c r="L695" s="83"/>
      <c r="M695" s="83"/>
      <c r="N695" s="83"/>
      <c r="O695" s="83"/>
      <c r="P695" s="83"/>
      <c r="Q695" s="83"/>
      <c r="R695" s="247"/>
      <c r="S695" s="247"/>
      <c r="T695" s="204"/>
      <c r="U695" s="247"/>
    </row>
    <row r="696" spans="1:21" x14ac:dyDescent="0.2">
      <c r="A696" s="414" t="s">
        <v>829</v>
      </c>
      <c r="B696" s="414"/>
      <c r="C696" s="414"/>
      <c r="D696" s="414"/>
      <c r="E696" s="414"/>
      <c r="F696" s="414"/>
      <c r="G696" s="414"/>
      <c r="H696" s="414"/>
      <c r="I696" s="414"/>
      <c r="J696" s="414"/>
      <c r="K696" s="414"/>
      <c r="L696" s="416" t="s">
        <v>433</v>
      </c>
      <c r="M696" s="416"/>
      <c r="N696" s="416"/>
      <c r="O696" s="416"/>
      <c r="P696" s="416"/>
      <c r="Q696" s="416"/>
      <c r="R696" s="416"/>
      <c r="S696" s="416"/>
      <c r="T696" s="416"/>
      <c r="U696" s="416"/>
    </row>
    <row r="697" spans="1:21" ht="9.9499999999999993" customHeight="1" x14ac:dyDescent="0.2">
      <c r="A697" s="30"/>
      <c r="B697" s="30"/>
      <c r="C697" s="149"/>
      <c r="D697" s="132"/>
      <c r="E697" s="60"/>
      <c r="F697" s="60"/>
      <c r="G697" s="60"/>
      <c r="H697" s="60"/>
      <c r="I697" s="60"/>
      <c r="J697" s="60"/>
      <c r="K697" s="60"/>
      <c r="L697" s="60"/>
      <c r="M697" s="60"/>
      <c r="N697" s="60"/>
      <c r="O697" s="39"/>
      <c r="P697" s="39"/>
      <c r="Q697" s="14"/>
      <c r="R697" s="254"/>
      <c r="S697" s="254"/>
      <c r="T697" s="150"/>
      <c r="U697" s="242"/>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3" t="s">
        <v>474</v>
      </c>
      <c r="T698" s="154"/>
      <c r="U698" s="242" t="s">
        <v>763</v>
      </c>
    </row>
    <row r="699" spans="1:21" x14ac:dyDescent="0.2">
      <c r="A699" s="44"/>
      <c r="B699" s="30"/>
      <c r="C699" s="151"/>
      <c r="D699" s="152">
        <v>2019</v>
      </c>
      <c r="E699" s="59"/>
      <c r="F699" s="56">
        <v>33.1</v>
      </c>
      <c r="G699" s="56">
        <v>28.3</v>
      </c>
      <c r="H699" s="56">
        <v>34.1</v>
      </c>
      <c r="I699" s="56"/>
      <c r="J699" s="56"/>
      <c r="K699" s="56"/>
      <c r="L699" s="56"/>
      <c r="M699" s="56"/>
      <c r="N699" s="56"/>
      <c r="O699" s="56"/>
      <c r="P699" s="35"/>
      <c r="Q699" s="35"/>
      <c r="R699" s="130">
        <v>2019</v>
      </c>
      <c r="S699" s="263"/>
      <c r="T699" s="154"/>
      <c r="U699" s="242"/>
    </row>
    <row r="700" spans="1:21" ht="9.9499999999999993" customHeight="1" x14ac:dyDescent="0.2">
      <c r="A700" s="44"/>
      <c r="B700" s="30"/>
      <c r="C700" s="151"/>
      <c r="D700" s="152"/>
      <c r="E700" s="56"/>
      <c r="F700" s="56"/>
      <c r="G700" s="56"/>
      <c r="H700" s="56"/>
      <c r="I700" s="56"/>
      <c r="J700" s="56"/>
      <c r="K700" s="56"/>
      <c r="L700" s="56"/>
      <c r="M700" s="56"/>
      <c r="N700" s="56"/>
      <c r="O700" s="56"/>
      <c r="P700" s="56"/>
      <c r="Q700" s="35"/>
      <c r="R700" s="130"/>
      <c r="S700" s="263"/>
      <c r="T700" s="154"/>
      <c r="U700" s="242"/>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3" t="s">
        <v>474</v>
      </c>
      <c r="T701" s="154"/>
      <c r="U701" s="242" t="s">
        <v>1392</v>
      </c>
    </row>
    <row r="702" spans="1:21" s="13" customFormat="1" x14ac:dyDescent="0.2">
      <c r="A702" s="14"/>
      <c r="B702" s="63"/>
      <c r="C702" s="166"/>
      <c r="D702" s="152">
        <v>2019</v>
      </c>
      <c r="E702" s="59"/>
      <c r="F702" s="183" t="s">
        <v>1754</v>
      </c>
      <c r="G702" s="183">
        <v>882</v>
      </c>
      <c r="H702" s="183">
        <v>879</v>
      </c>
      <c r="I702" s="153"/>
      <c r="J702" s="153"/>
      <c r="K702" s="153"/>
      <c r="L702" s="153"/>
      <c r="M702" s="153"/>
      <c r="N702" s="153"/>
      <c r="O702" s="153"/>
      <c r="P702" s="153"/>
      <c r="Q702" s="153"/>
      <c r="R702" s="130">
        <v>2019</v>
      </c>
      <c r="S702" s="263"/>
      <c r="T702" s="154"/>
      <c r="U702" s="242"/>
    </row>
    <row r="703" spans="1:21" s="13" customFormat="1" ht="9.9499999999999993" customHeight="1" x14ac:dyDescent="0.2">
      <c r="A703" s="14"/>
      <c r="B703" s="63"/>
      <c r="C703" s="167"/>
      <c r="D703" s="78"/>
      <c r="E703" s="187"/>
      <c r="F703" s="235"/>
      <c r="G703" s="235"/>
      <c r="H703" s="235"/>
      <c r="I703" s="187"/>
      <c r="J703" s="187"/>
      <c r="K703" s="187"/>
      <c r="L703" s="187"/>
      <c r="M703" s="187"/>
      <c r="N703" s="187"/>
      <c r="O703" s="187"/>
      <c r="P703" s="187"/>
      <c r="Q703" s="187"/>
      <c r="R703" s="130"/>
      <c r="S703" s="255"/>
      <c r="T703" s="154"/>
      <c r="U703" s="242"/>
    </row>
    <row r="704" spans="1:21" ht="12.75" x14ac:dyDescent="0.2">
      <c r="A704" s="116" t="s">
        <v>1507</v>
      </c>
      <c r="B704" s="1"/>
      <c r="C704" s="134"/>
      <c r="D704" s="135"/>
      <c r="E704" s="14"/>
      <c r="F704" s="14"/>
      <c r="G704" s="14"/>
      <c r="H704" s="14"/>
      <c r="I704" s="14"/>
      <c r="J704" s="14"/>
      <c r="K704" s="14"/>
      <c r="L704" s="14"/>
      <c r="M704" s="14"/>
      <c r="N704" s="14"/>
      <c r="O704" s="14"/>
      <c r="P704" s="1"/>
      <c r="Q704" s="1"/>
      <c r="R704" s="252"/>
      <c r="S704" s="252"/>
      <c r="T704" s="136"/>
      <c r="U704" s="242"/>
    </row>
    <row r="705" spans="1:21" ht="12.75" x14ac:dyDescent="0.2">
      <c r="A705" s="228" t="s">
        <v>1508</v>
      </c>
      <c r="B705" s="28"/>
      <c r="D705" s="79"/>
      <c r="E705" s="1"/>
      <c r="F705" s="1"/>
      <c r="G705" s="1"/>
      <c r="H705" s="1"/>
      <c r="I705" s="1"/>
      <c r="J705" s="1"/>
      <c r="K705" s="1"/>
      <c r="L705" s="1"/>
      <c r="M705" s="1"/>
      <c r="N705" s="1"/>
      <c r="O705" s="1"/>
      <c r="P705" s="1"/>
      <c r="Q705" s="1"/>
      <c r="R705" s="131"/>
      <c r="U705" s="242"/>
    </row>
    <row r="706" spans="1:21" ht="11.25" customHeight="1" x14ac:dyDescent="0.2">
      <c r="A706" s="381" t="s">
        <v>90</v>
      </c>
      <c r="B706" s="140"/>
      <c r="C706" s="388" t="s">
        <v>217</v>
      </c>
      <c r="D706" s="382" t="s">
        <v>249</v>
      </c>
      <c r="E706" s="417" t="s">
        <v>161</v>
      </c>
      <c r="F706" s="381"/>
      <c r="G706" s="381"/>
      <c r="H706" s="381"/>
      <c r="I706" s="381"/>
      <c r="J706" s="381"/>
      <c r="K706" s="381"/>
      <c r="L706" s="390" t="s">
        <v>162</v>
      </c>
      <c r="M706" s="390"/>
      <c r="N706" s="390"/>
      <c r="O706" s="390"/>
      <c r="P706" s="390"/>
      <c r="Q706" s="412"/>
      <c r="R706" s="409" t="s">
        <v>250</v>
      </c>
      <c r="S706" s="409" t="s">
        <v>218</v>
      </c>
      <c r="T706" s="141"/>
      <c r="U706" s="390" t="s">
        <v>1081</v>
      </c>
    </row>
    <row r="707" spans="1:21" x14ac:dyDescent="0.2">
      <c r="A707" s="383"/>
      <c r="B707" s="142"/>
      <c r="C707" s="389"/>
      <c r="D707" s="384"/>
      <c r="E707" s="418"/>
      <c r="F707" s="385"/>
      <c r="G707" s="385"/>
      <c r="H707" s="385"/>
      <c r="I707" s="385"/>
      <c r="J707" s="385"/>
      <c r="K707" s="385"/>
      <c r="L707" s="392"/>
      <c r="M707" s="392"/>
      <c r="N707" s="392"/>
      <c r="O707" s="392"/>
      <c r="P707" s="392"/>
      <c r="Q707" s="413"/>
      <c r="R707" s="410"/>
      <c r="S707" s="410"/>
      <c r="T707" s="143"/>
      <c r="U707" s="391"/>
    </row>
    <row r="708" spans="1:21" x14ac:dyDescent="0.2">
      <c r="A708" s="385"/>
      <c r="B708" s="144"/>
      <c r="C708" s="415"/>
      <c r="D708" s="386"/>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11"/>
      <c r="S708" s="411"/>
      <c r="T708" s="146"/>
      <c r="U708" s="392"/>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5"/>
      <c r="T709" s="154"/>
      <c r="U709" s="242"/>
    </row>
    <row r="710" spans="1:21" x14ac:dyDescent="0.2">
      <c r="A710" s="414" t="s">
        <v>186</v>
      </c>
      <c r="B710" s="414"/>
      <c r="C710" s="414"/>
      <c r="D710" s="414"/>
      <c r="E710" s="414"/>
      <c r="F710" s="414"/>
      <c r="G710" s="414"/>
      <c r="H710" s="414"/>
      <c r="I710" s="414"/>
      <c r="J710" s="414"/>
      <c r="K710" s="414"/>
      <c r="L710" s="416" t="s">
        <v>1448</v>
      </c>
      <c r="M710" s="416"/>
      <c r="N710" s="416"/>
      <c r="O710" s="416"/>
      <c r="P710" s="416"/>
      <c r="Q710" s="416"/>
      <c r="R710" s="416"/>
      <c r="S710" s="416"/>
      <c r="T710" s="416"/>
      <c r="U710" s="239"/>
    </row>
    <row r="711" spans="1:21" ht="9" customHeight="1" x14ac:dyDescent="0.2">
      <c r="A711" s="30"/>
      <c r="B711" s="30"/>
      <c r="C711" s="149"/>
      <c r="D711" s="132"/>
      <c r="E711" s="14"/>
      <c r="F711" s="14"/>
      <c r="G711" s="14"/>
      <c r="H711" s="14"/>
      <c r="I711" s="14"/>
      <c r="J711" s="14"/>
      <c r="K711" s="14"/>
      <c r="L711" s="14"/>
      <c r="M711" s="14"/>
      <c r="N711" s="14"/>
      <c r="O711" s="39"/>
      <c r="P711" s="39"/>
      <c r="Q711" s="1"/>
      <c r="R711" s="254"/>
      <c r="S711" s="254"/>
      <c r="T711" s="150"/>
      <c r="U711" s="242"/>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3" t="s">
        <v>29</v>
      </c>
      <c r="T712" s="154"/>
      <c r="U712" s="242" t="s">
        <v>764</v>
      </c>
    </row>
    <row r="713" spans="1:21" x14ac:dyDescent="0.2">
      <c r="A713" s="30" t="s">
        <v>31</v>
      </c>
      <c r="B713" s="45"/>
      <c r="C713" s="159"/>
      <c r="D713" s="78">
        <v>2019</v>
      </c>
      <c r="E713" s="153"/>
      <c r="F713" s="153" t="s">
        <v>1683</v>
      </c>
      <c r="G713" s="153" t="s">
        <v>1684</v>
      </c>
      <c r="H713" s="153">
        <v>97037</v>
      </c>
      <c r="I713" s="153"/>
      <c r="J713" s="153"/>
      <c r="K713" s="153"/>
      <c r="L713" s="153"/>
      <c r="M713" s="153"/>
      <c r="N713" s="153"/>
      <c r="O713" s="153"/>
      <c r="P713" s="153"/>
      <c r="Q713" s="153"/>
      <c r="R713" s="130">
        <v>2019</v>
      </c>
      <c r="S713" s="263"/>
      <c r="T713" s="154"/>
      <c r="U713" s="242"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4"/>
      <c r="S714" s="264"/>
      <c r="T714" s="150"/>
      <c r="U714" s="242"/>
    </row>
    <row r="715" spans="1:21" ht="12.75" x14ac:dyDescent="0.2">
      <c r="A715" s="40" t="s">
        <v>984</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3" t="s">
        <v>471</v>
      </c>
      <c r="T715" s="154"/>
      <c r="U715" s="242" t="s">
        <v>961</v>
      </c>
    </row>
    <row r="716" spans="1:21" x14ac:dyDescent="0.2">
      <c r="A716" s="40"/>
      <c r="B716" s="40"/>
      <c r="C716" s="151"/>
      <c r="D716" s="78">
        <v>2019</v>
      </c>
      <c r="E716" s="153"/>
      <c r="F716" s="153">
        <v>4396</v>
      </c>
      <c r="G716" s="153">
        <v>4242</v>
      </c>
      <c r="H716" s="153">
        <v>4857</v>
      </c>
      <c r="I716" s="153"/>
      <c r="J716" s="153"/>
      <c r="K716" s="153"/>
      <c r="L716" s="153"/>
      <c r="M716" s="153"/>
      <c r="N716" s="153"/>
      <c r="O716" s="153"/>
      <c r="P716" s="153"/>
      <c r="Q716" s="153"/>
      <c r="R716" s="130">
        <v>2019</v>
      </c>
      <c r="S716" s="263"/>
      <c r="T716" s="154"/>
      <c r="U716" s="242"/>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3"/>
      <c r="T717" s="154"/>
      <c r="U717" s="242"/>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3" t="s">
        <v>29</v>
      </c>
      <c r="T718" s="154"/>
      <c r="U718" s="242"/>
    </row>
    <row r="719" spans="1:21" x14ac:dyDescent="0.2">
      <c r="A719" s="137"/>
      <c r="B719" s="40"/>
      <c r="C719" s="151"/>
      <c r="D719" s="78">
        <v>2019</v>
      </c>
      <c r="E719" s="153"/>
      <c r="F719" s="153">
        <v>47720</v>
      </c>
      <c r="G719" s="153">
        <v>46155</v>
      </c>
      <c r="H719" s="153">
        <v>51244</v>
      </c>
      <c r="I719" s="153"/>
      <c r="J719" s="153"/>
      <c r="K719" s="153"/>
      <c r="L719" s="153"/>
      <c r="M719" s="153"/>
      <c r="N719" s="153"/>
      <c r="O719" s="153"/>
      <c r="P719" s="153"/>
      <c r="Q719" s="153"/>
      <c r="R719" s="130">
        <v>2019</v>
      </c>
      <c r="S719" s="263"/>
      <c r="T719" s="154"/>
      <c r="U719" s="244"/>
    </row>
    <row r="720" spans="1:21" x14ac:dyDescent="0.2">
      <c r="A720" s="40" t="s">
        <v>448</v>
      </c>
      <c r="B720" s="40"/>
      <c r="C720" s="151"/>
      <c r="D720" s="78"/>
      <c r="E720" s="46"/>
      <c r="F720" s="153"/>
      <c r="G720" s="153"/>
      <c r="H720" s="153"/>
      <c r="I720" s="153"/>
      <c r="J720" s="153"/>
      <c r="K720" s="153"/>
      <c r="L720" s="153"/>
      <c r="M720" s="153"/>
      <c r="N720" s="153"/>
      <c r="O720" s="153"/>
      <c r="P720" s="153"/>
      <c r="Q720" s="153"/>
      <c r="R720" s="130"/>
      <c r="S720" s="263"/>
      <c r="T720" s="154"/>
      <c r="U720" s="242" t="s">
        <v>102</v>
      </c>
    </row>
    <row r="721" spans="1:21" x14ac:dyDescent="0.2">
      <c r="A721" s="309" t="s">
        <v>1151</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3" t="s">
        <v>471</v>
      </c>
      <c r="T721" s="154"/>
      <c r="U721" s="242" t="s">
        <v>765</v>
      </c>
    </row>
    <row r="722" spans="1:21" x14ac:dyDescent="0.2">
      <c r="A722" s="44"/>
      <c r="B722" s="45"/>
      <c r="C722" s="159"/>
      <c r="D722" s="78">
        <v>2019</v>
      </c>
      <c r="E722" s="153"/>
      <c r="F722" s="153">
        <v>2790</v>
      </c>
      <c r="G722" s="153">
        <v>2674</v>
      </c>
      <c r="H722" s="153">
        <v>3033</v>
      </c>
      <c r="I722" s="153"/>
      <c r="J722" s="153"/>
      <c r="K722" s="153"/>
      <c r="L722" s="153"/>
      <c r="M722" s="153"/>
      <c r="N722" s="153"/>
      <c r="O722" s="153"/>
      <c r="P722" s="153"/>
      <c r="Q722" s="153"/>
      <c r="R722" s="130">
        <v>2019</v>
      </c>
      <c r="S722" s="263"/>
      <c r="T722" s="154"/>
      <c r="U722" s="242"/>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3"/>
      <c r="T723" s="154"/>
      <c r="U723" s="242"/>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3" t="s">
        <v>29</v>
      </c>
      <c r="T724" s="154"/>
      <c r="U724" s="242"/>
    </row>
    <row r="725" spans="1:21" x14ac:dyDescent="0.2">
      <c r="A725" s="44"/>
      <c r="B725" s="45"/>
      <c r="C725" s="159"/>
      <c r="D725" s="78">
        <v>2019</v>
      </c>
      <c r="E725" s="153"/>
      <c r="F725" s="153">
        <v>24868</v>
      </c>
      <c r="G725" s="153">
        <v>24026</v>
      </c>
      <c r="H725" s="153">
        <v>27042</v>
      </c>
      <c r="I725" s="153"/>
      <c r="J725" s="153"/>
      <c r="K725" s="153"/>
      <c r="L725" s="153"/>
      <c r="M725" s="153"/>
      <c r="N725" s="153"/>
      <c r="O725" s="153"/>
      <c r="P725" s="153"/>
      <c r="Q725" s="153"/>
      <c r="R725" s="130">
        <v>2019</v>
      </c>
      <c r="S725" s="263"/>
      <c r="T725" s="154"/>
      <c r="U725" s="242"/>
    </row>
    <row r="726" spans="1:21" x14ac:dyDescent="0.2">
      <c r="A726" s="14" t="s">
        <v>317</v>
      </c>
      <c r="B726" s="45"/>
      <c r="C726" s="159"/>
      <c r="D726" s="206"/>
      <c r="E726" s="46"/>
      <c r="F726" s="46"/>
      <c r="G726" s="46"/>
      <c r="H726" s="46"/>
      <c r="I726" s="46"/>
      <c r="J726" s="46"/>
      <c r="K726" s="46"/>
      <c r="L726" s="46"/>
      <c r="M726" s="46"/>
      <c r="N726" s="46"/>
      <c r="O726" s="41"/>
      <c r="P726" s="41"/>
      <c r="Q726" s="43"/>
      <c r="R726" s="261"/>
      <c r="S726" s="268"/>
      <c r="U726" s="242"/>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3" t="s">
        <v>471</v>
      </c>
      <c r="T727" s="154"/>
      <c r="U727" s="242" t="s">
        <v>766</v>
      </c>
    </row>
    <row r="728" spans="1:21" x14ac:dyDescent="0.2">
      <c r="A728" s="44"/>
      <c r="B728" s="45"/>
      <c r="C728" s="159"/>
      <c r="D728" s="152">
        <v>2019</v>
      </c>
      <c r="E728" s="153"/>
      <c r="F728" s="153">
        <v>363</v>
      </c>
      <c r="G728" s="153">
        <v>346</v>
      </c>
      <c r="H728" s="153">
        <v>381</v>
      </c>
      <c r="I728" s="153"/>
      <c r="J728" s="153"/>
      <c r="K728" s="153"/>
      <c r="L728" s="153"/>
      <c r="M728" s="153"/>
      <c r="N728" s="153"/>
      <c r="O728" s="153"/>
      <c r="P728" s="153"/>
      <c r="Q728" s="153"/>
      <c r="R728" s="130">
        <v>2019</v>
      </c>
      <c r="S728" s="263"/>
      <c r="T728" s="154"/>
      <c r="U728" s="242"/>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3"/>
      <c r="T729" s="154"/>
      <c r="U729" s="242"/>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3" t="s">
        <v>29</v>
      </c>
      <c r="T730" s="154"/>
      <c r="U730" s="242"/>
    </row>
    <row r="731" spans="1:21" x14ac:dyDescent="0.2">
      <c r="A731" s="40"/>
      <c r="B731" s="40"/>
      <c r="C731" s="151"/>
      <c r="D731" s="152">
        <v>2019</v>
      </c>
      <c r="E731" s="153"/>
      <c r="F731" s="153">
        <v>18429</v>
      </c>
      <c r="G731" s="153">
        <v>18181</v>
      </c>
      <c r="H731" s="153">
        <v>19818</v>
      </c>
      <c r="I731" s="153"/>
      <c r="J731" s="153"/>
      <c r="K731" s="153"/>
      <c r="L731" s="153"/>
      <c r="M731" s="153"/>
      <c r="N731" s="153"/>
      <c r="O731" s="153"/>
      <c r="P731" s="153"/>
      <c r="Q731" s="153"/>
      <c r="R731" s="130">
        <v>2019</v>
      </c>
      <c r="S731" s="263"/>
      <c r="T731" s="154"/>
      <c r="U731" s="242"/>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3"/>
      <c r="T732" s="154"/>
      <c r="U732" s="242"/>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3" t="s">
        <v>471</v>
      </c>
      <c r="T733" s="154"/>
      <c r="U733" s="242" t="s">
        <v>767</v>
      </c>
    </row>
    <row r="734" spans="1:21" x14ac:dyDescent="0.2">
      <c r="A734" s="44"/>
      <c r="B734" s="40"/>
      <c r="C734" s="151"/>
      <c r="D734" s="152">
        <v>2019</v>
      </c>
      <c r="E734" s="153"/>
      <c r="F734" s="56" t="s">
        <v>1737</v>
      </c>
      <c r="G734" s="35">
        <v>13.3</v>
      </c>
      <c r="H734" s="35">
        <v>15</v>
      </c>
      <c r="I734" s="35"/>
      <c r="J734" s="35"/>
      <c r="K734" s="35"/>
      <c r="L734" s="35"/>
      <c r="M734" s="35"/>
      <c r="N734" s="35"/>
      <c r="O734" s="35"/>
      <c r="P734" s="35"/>
      <c r="Q734" s="35"/>
      <c r="R734" s="130">
        <v>2019</v>
      </c>
      <c r="S734" s="263"/>
      <c r="T734" s="154"/>
      <c r="U734" s="242"/>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3"/>
      <c r="T735" s="154"/>
      <c r="U735" s="242"/>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3" t="s">
        <v>29</v>
      </c>
      <c r="T736" s="154"/>
      <c r="U736" s="242"/>
    </row>
    <row r="737" spans="1:21" x14ac:dyDescent="0.2">
      <c r="A737" s="1"/>
      <c r="B737" s="45"/>
      <c r="C737" s="159"/>
      <c r="D737" s="152">
        <v>2019</v>
      </c>
      <c r="E737" s="153"/>
      <c r="F737" s="153" t="s">
        <v>1738</v>
      </c>
      <c r="G737" s="153">
        <v>1067</v>
      </c>
      <c r="H737" s="153">
        <v>1233</v>
      </c>
      <c r="I737" s="153"/>
      <c r="J737" s="153"/>
      <c r="K737" s="153"/>
      <c r="L737" s="153"/>
      <c r="M737" s="153"/>
      <c r="N737" s="153"/>
      <c r="O737" s="153"/>
      <c r="P737" s="153"/>
      <c r="Q737" s="153"/>
      <c r="R737" s="130">
        <v>2019</v>
      </c>
      <c r="S737" s="263"/>
      <c r="T737" s="154"/>
      <c r="U737" s="242"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3"/>
      <c r="T738" s="154"/>
      <c r="U738" s="242"/>
    </row>
    <row r="739" spans="1:21" x14ac:dyDescent="0.2">
      <c r="A739" s="203" t="s">
        <v>322</v>
      </c>
      <c r="B739" s="40"/>
      <c r="C739" s="205" t="s">
        <v>195</v>
      </c>
      <c r="D739" s="152">
        <v>2018</v>
      </c>
      <c r="E739" s="153">
        <v>416</v>
      </c>
      <c r="F739" s="56" t="s">
        <v>1700</v>
      </c>
      <c r="G739" s="56" t="s">
        <v>1701</v>
      </c>
      <c r="H739" s="56" t="s">
        <v>1702</v>
      </c>
      <c r="I739" s="56" t="s">
        <v>1703</v>
      </c>
      <c r="J739" s="56" t="s">
        <v>1704</v>
      </c>
      <c r="K739" s="56" t="s">
        <v>1705</v>
      </c>
      <c r="L739" s="56" t="s">
        <v>1706</v>
      </c>
      <c r="M739" s="56" t="s">
        <v>1707</v>
      </c>
      <c r="N739" s="56" t="s">
        <v>1708</v>
      </c>
      <c r="O739" s="56" t="s">
        <v>1709</v>
      </c>
      <c r="P739" s="56" t="s">
        <v>1710</v>
      </c>
      <c r="Q739" s="56" t="s">
        <v>1711</v>
      </c>
      <c r="R739" s="130">
        <v>2018</v>
      </c>
      <c r="S739" s="263" t="s">
        <v>471</v>
      </c>
      <c r="T739" s="154"/>
      <c r="U739" s="242" t="s">
        <v>768</v>
      </c>
    </row>
    <row r="740" spans="1:21" x14ac:dyDescent="0.2">
      <c r="A740" s="44"/>
      <c r="B740" s="40"/>
      <c r="C740" s="151"/>
      <c r="D740" s="152">
        <v>2019</v>
      </c>
      <c r="E740" s="153"/>
      <c r="F740" s="56" t="s">
        <v>1739</v>
      </c>
      <c r="G740" s="56" t="s">
        <v>1681</v>
      </c>
      <c r="H740" s="35">
        <v>44.2</v>
      </c>
      <c r="I740" s="35"/>
      <c r="J740" s="35"/>
      <c r="K740" s="35"/>
      <c r="L740" s="35"/>
      <c r="M740" s="35"/>
      <c r="N740" s="35"/>
      <c r="O740" s="35"/>
      <c r="P740" s="35"/>
      <c r="Q740" s="35"/>
      <c r="R740" s="130">
        <v>2019</v>
      </c>
      <c r="S740" s="263"/>
      <c r="T740" s="154"/>
      <c r="U740" s="242"/>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3"/>
      <c r="T741" s="154"/>
      <c r="U741" s="242"/>
    </row>
    <row r="742" spans="1:21" x14ac:dyDescent="0.2">
      <c r="A742" s="44"/>
      <c r="B742" s="45"/>
      <c r="C742" s="159" t="s">
        <v>29</v>
      </c>
      <c r="D742" s="152">
        <v>2018</v>
      </c>
      <c r="E742" s="153" t="s">
        <v>1687</v>
      </c>
      <c r="F742" s="59" t="s">
        <v>1688</v>
      </c>
      <c r="G742" s="59" t="s">
        <v>1689</v>
      </c>
      <c r="H742" s="59" t="s">
        <v>1690</v>
      </c>
      <c r="I742" s="207" t="s">
        <v>1691</v>
      </c>
      <c r="J742" s="207" t="s">
        <v>1692</v>
      </c>
      <c r="K742" s="207" t="s">
        <v>1693</v>
      </c>
      <c r="L742" s="207" t="s">
        <v>1694</v>
      </c>
      <c r="M742" s="207" t="s">
        <v>1695</v>
      </c>
      <c r="N742" s="207" t="s">
        <v>1696</v>
      </c>
      <c r="O742" s="207" t="s">
        <v>1697</v>
      </c>
      <c r="P742" s="207" t="s">
        <v>1698</v>
      </c>
      <c r="Q742" s="207" t="s">
        <v>1699</v>
      </c>
      <c r="R742" s="130">
        <v>2018</v>
      </c>
      <c r="S742" s="263" t="s">
        <v>29</v>
      </c>
      <c r="T742" s="154"/>
      <c r="U742" s="242"/>
    </row>
    <row r="743" spans="1:21" x14ac:dyDescent="0.2">
      <c r="A743" s="1"/>
      <c r="B743" s="45"/>
      <c r="C743" s="159"/>
      <c r="D743" s="152">
        <v>2019</v>
      </c>
      <c r="E743" s="153"/>
      <c r="F743" s="59" t="s">
        <v>1740</v>
      </c>
      <c r="G743" s="59" t="s">
        <v>1682</v>
      </c>
      <c r="H743" s="201">
        <v>1810</v>
      </c>
      <c r="I743" s="288"/>
      <c r="J743" s="207"/>
      <c r="K743" s="207"/>
      <c r="L743" s="207"/>
      <c r="M743" s="207"/>
      <c r="N743" s="207"/>
      <c r="O743" s="207"/>
      <c r="P743" s="207"/>
      <c r="Q743" s="207"/>
      <c r="R743" s="130">
        <v>2019</v>
      </c>
      <c r="S743" s="263"/>
      <c r="T743" s="154"/>
      <c r="U743" s="242"/>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5"/>
      <c r="T744" s="161"/>
      <c r="U744" s="242" t="s">
        <v>608</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3" t="s">
        <v>29</v>
      </c>
      <c r="T745" s="154"/>
      <c r="U745" s="242" t="s">
        <v>769</v>
      </c>
    </row>
    <row r="746" spans="1:21" x14ac:dyDescent="0.2">
      <c r="A746" s="1"/>
      <c r="B746" s="45"/>
      <c r="C746" s="159"/>
      <c r="D746" s="152">
        <v>2019</v>
      </c>
      <c r="E746" s="153"/>
      <c r="F746" s="153">
        <v>8211</v>
      </c>
      <c r="G746" s="153">
        <v>8745</v>
      </c>
      <c r="H746" s="153">
        <v>10653</v>
      </c>
      <c r="I746" s="153"/>
      <c r="J746" s="153"/>
      <c r="K746" s="153"/>
      <c r="L746" s="153"/>
      <c r="M746" s="153"/>
      <c r="N746" s="153"/>
      <c r="O746" s="153"/>
      <c r="P746" s="153"/>
      <c r="Q746" s="153"/>
      <c r="R746" s="130">
        <v>2019</v>
      </c>
      <c r="S746" s="263"/>
      <c r="T746" s="154"/>
      <c r="U746" s="242"/>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5"/>
      <c r="T747" s="161"/>
      <c r="U747" s="242" t="s">
        <v>608</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3" t="s">
        <v>29</v>
      </c>
      <c r="T748" s="154"/>
      <c r="U748" s="242" t="s">
        <v>609</v>
      </c>
    </row>
    <row r="749" spans="1:21" x14ac:dyDescent="0.2">
      <c r="A749" s="1"/>
      <c r="B749" s="45"/>
      <c r="C749" s="159"/>
      <c r="D749" s="152">
        <v>2019</v>
      </c>
      <c r="E749" s="153"/>
      <c r="F749" s="153">
        <v>5001</v>
      </c>
      <c r="G749" s="153">
        <v>6257</v>
      </c>
      <c r="H749" s="153">
        <v>6513</v>
      </c>
      <c r="I749" s="153"/>
      <c r="J749" s="153"/>
      <c r="K749" s="153"/>
      <c r="L749" s="153"/>
      <c r="M749" s="153"/>
      <c r="N749" s="153"/>
      <c r="O749" s="153"/>
      <c r="P749" s="153"/>
      <c r="Q749" s="153"/>
      <c r="R749" s="130">
        <v>2019</v>
      </c>
      <c r="S749" s="263"/>
      <c r="T749" s="154"/>
      <c r="U749" s="242"/>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3"/>
      <c r="S750" s="263"/>
      <c r="T750" s="154"/>
      <c r="U750" s="121" t="s">
        <v>608</v>
      </c>
    </row>
    <row r="751" spans="1:21" s="13" customFormat="1" ht="11.25" customHeight="1" x14ac:dyDescent="0.2">
      <c r="A751" s="44" t="s">
        <v>1219</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3">
        <v>2018</v>
      </c>
      <c r="S751" s="263" t="s">
        <v>29</v>
      </c>
      <c r="T751" s="154"/>
      <c r="U751" s="121" t="s">
        <v>1220</v>
      </c>
    </row>
    <row r="752" spans="1:21" s="13" customFormat="1" ht="11.25" customHeight="1" x14ac:dyDescent="0.2">
      <c r="A752" s="321"/>
      <c r="B752" s="45"/>
      <c r="C752" s="159"/>
      <c r="D752" s="152">
        <v>2019</v>
      </c>
      <c r="E752" s="153"/>
      <c r="F752" s="153">
        <v>7886</v>
      </c>
      <c r="G752" s="153">
        <v>9443</v>
      </c>
      <c r="H752" s="153">
        <v>11456</v>
      </c>
      <c r="I752" s="153"/>
      <c r="J752" s="153"/>
      <c r="K752" s="153"/>
      <c r="L752" s="153"/>
      <c r="M752" s="153"/>
      <c r="N752" s="153"/>
      <c r="O752" s="153"/>
      <c r="P752" s="153"/>
      <c r="Q752" s="153"/>
      <c r="R752" s="313">
        <v>2019</v>
      </c>
      <c r="S752" s="263"/>
      <c r="T752" s="154"/>
      <c r="U752" s="242"/>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5"/>
      <c r="T753" s="161"/>
      <c r="U753" s="242" t="s">
        <v>610</v>
      </c>
    </row>
    <row r="754" spans="1:21" x14ac:dyDescent="0.2">
      <c r="A754" s="44" t="s">
        <v>449</v>
      </c>
      <c r="B754" s="45"/>
      <c r="C754" s="159" t="s">
        <v>29</v>
      </c>
      <c r="D754" s="152">
        <v>2018</v>
      </c>
      <c r="E754" s="153">
        <v>220712</v>
      </c>
      <c r="F754" s="153">
        <v>11891</v>
      </c>
      <c r="G754" s="153">
        <v>13268</v>
      </c>
      <c r="H754" s="153">
        <v>15319</v>
      </c>
      <c r="I754" s="153">
        <v>16738</v>
      </c>
      <c r="J754" s="153">
        <v>18695</v>
      </c>
      <c r="K754" s="153">
        <v>20644</v>
      </c>
      <c r="L754" s="153">
        <v>19693</v>
      </c>
      <c r="M754" s="153">
        <v>20675</v>
      </c>
      <c r="N754" s="153">
        <v>21804</v>
      </c>
      <c r="O754" s="153">
        <v>23721</v>
      </c>
      <c r="P754" s="153">
        <v>18070</v>
      </c>
      <c r="Q754" s="153">
        <v>12286</v>
      </c>
      <c r="R754" s="130">
        <v>2018</v>
      </c>
      <c r="S754" s="263" t="s">
        <v>29</v>
      </c>
      <c r="T754" s="154"/>
      <c r="U754" s="242" t="s">
        <v>757</v>
      </c>
    </row>
    <row r="755" spans="1:21" x14ac:dyDescent="0.2">
      <c r="A755" s="1"/>
      <c r="B755" s="45"/>
      <c r="C755" s="159"/>
      <c r="D755" s="152">
        <v>2019</v>
      </c>
      <c r="E755" s="153"/>
      <c r="F755" s="153" t="s">
        <v>1744</v>
      </c>
      <c r="G755" s="153" t="s">
        <v>1745</v>
      </c>
      <c r="H755" s="153">
        <v>21079</v>
      </c>
      <c r="I755" s="153"/>
      <c r="J755" s="153"/>
      <c r="K755" s="153"/>
      <c r="L755" s="153"/>
      <c r="M755" s="153"/>
      <c r="N755" s="153"/>
      <c r="O755" s="153"/>
      <c r="P755" s="153"/>
      <c r="Q755" s="153"/>
      <c r="R755" s="130">
        <v>2019</v>
      </c>
      <c r="S755" s="263"/>
      <c r="T755" s="154"/>
      <c r="U755" s="242"/>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3"/>
      <c r="T756" s="154"/>
      <c r="U756" s="242"/>
    </row>
    <row r="757" spans="1:21" x14ac:dyDescent="0.2">
      <c r="A757" s="44" t="s">
        <v>325</v>
      </c>
      <c r="B757" s="1"/>
      <c r="C757" s="177" t="s">
        <v>29</v>
      </c>
      <c r="D757" s="152">
        <v>2018</v>
      </c>
      <c r="E757" s="153">
        <v>304921</v>
      </c>
      <c r="F757" s="153">
        <v>24830</v>
      </c>
      <c r="G757" s="153">
        <v>24108</v>
      </c>
      <c r="H757" s="153">
        <v>26414</v>
      </c>
      <c r="I757" s="153">
        <v>24870</v>
      </c>
      <c r="J757" s="153">
        <v>25477</v>
      </c>
      <c r="K757" s="153">
        <v>25138</v>
      </c>
      <c r="L757" s="153">
        <v>24745</v>
      </c>
      <c r="M757" s="153">
        <v>26097</v>
      </c>
      <c r="N757" s="153">
        <v>24102</v>
      </c>
      <c r="O757" s="153">
        <v>28327</v>
      </c>
      <c r="P757" s="153">
        <v>27129</v>
      </c>
      <c r="Q757" s="153">
        <v>21777</v>
      </c>
      <c r="R757" s="130">
        <v>2018</v>
      </c>
      <c r="S757" s="263" t="s">
        <v>29</v>
      </c>
      <c r="T757" s="154"/>
      <c r="U757" s="242" t="s">
        <v>770</v>
      </c>
    </row>
    <row r="758" spans="1:21" x14ac:dyDescent="0.2">
      <c r="A758" s="44"/>
      <c r="B758" s="1"/>
      <c r="C758" s="177"/>
      <c r="D758" s="152">
        <v>2019</v>
      </c>
      <c r="E758" s="153"/>
      <c r="F758" s="153">
        <v>25151</v>
      </c>
      <c r="G758" s="153">
        <v>24957</v>
      </c>
      <c r="H758" s="153">
        <v>27635</v>
      </c>
      <c r="I758" s="153"/>
      <c r="J758" s="153"/>
      <c r="K758" s="153"/>
      <c r="L758" s="153"/>
      <c r="M758" s="153"/>
      <c r="N758" s="153"/>
      <c r="O758" s="153"/>
      <c r="P758" s="153"/>
      <c r="Q758" s="153"/>
      <c r="R758" s="130">
        <v>2019</v>
      </c>
      <c r="S758" s="263"/>
      <c r="T758" s="154"/>
      <c r="U758" s="242"/>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3"/>
      <c r="T759" s="154"/>
      <c r="U759" s="242" t="s">
        <v>612</v>
      </c>
    </row>
    <row r="760" spans="1:21" x14ac:dyDescent="0.2">
      <c r="A760" s="44" t="s">
        <v>329</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3" t="s">
        <v>29</v>
      </c>
      <c r="T760" s="154"/>
      <c r="U760" s="121" t="s">
        <v>1077</v>
      </c>
    </row>
    <row r="761" spans="1:21" x14ac:dyDescent="0.2">
      <c r="A761" s="137"/>
      <c r="B761" s="1"/>
      <c r="C761" s="177"/>
      <c r="D761" s="152">
        <v>2019</v>
      </c>
      <c r="E761" s="153"/>
      <c r="F761" s="153">
        <v>24915</v>
      </c>
      <c r="G761" s="153" t="s">
        <v>1680</v>
      </c>
      <c r="H761" s="153">
        <v>26594</v>
      </c>
      <c r="I761" s="153"/>
      <c r="J761" s="153"/>
      <c r="K761" s="153"/>
      <c r="L761" s="153"/>
      <c r="M761" s="153"/>
      <c r="N761" s="153"/>
      <c r="O761" s="153"/>
      <c r="P761" s="153"/>
      <c r="Q761" s="153"/>
      <c r="R761" s="130">
        <v>2019</v>
      </c>
      <c r="S761" s="263"/>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5"/>
      <c r="T762" s="161"/>
      <c r="U762" s="242"/>
    </row>
    <row r="763" spans="1:21" x14ac:dyDescent="0.2">
      <c r="A763" s="44" t="s">
        <v>329</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3" t="s">
        <v>29</v>
      </c>
      <c r="T763" s="154"/>
      <c r="U763" s="242" t="s">
        <v>613</v>
      </c>
    </row>
    <row r="764" spans="1:21" x14ac:dyDescent="0.2">
      <c r="A764" s="44"/>
      <c r="B764" s="1"/>
      <c r="C764" s="177"/>
      <c r="D764" s="152">
        <v>2019</v>
      </c>
      <c r="E764" s="153"/>
      <c r="F764" s="153">
        <v>4168</v>
      </c>
      <c r="G764" s="153">
        <v>4196</v>
      </c>
      <c r="H764" s="153">
        <v>4254</v>
      </c>
      <c r="I764" s="153"/>
      <c r="J764" s="153"/>
      <c r="K764" s="153"/>
      <c r="L764" s="153"/>
      <c r="M764" s="153"/>
      <c r="N764" s="153"/>
      <c r="O764" s="153"/>
      <c r="P764" s="153"/>
      <c r="Q764" s="153"/>
      <c r="R764" s="130">
        <v>2019</v>
      </c>
      <c r="S764" s="263"/>
      <c r="T764" s="154"/>
      <c r="U764" s="242"/>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3"/>
      <c r="T765" s="154"/>
      <c r="U765" s="242"/>
    </row>
    <row r="766" spans="1:21" ht="12.75" x14ac:dyDescent="0.2">
      <c r="B766" s="28"/>
      <c r="C766" s="159" t="s">
        <v>818</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3" t="s">
        <v>1120</v>
      </c>
      <c r="T766" s="154"/>
      <c r="U766" s="242"/>
    </row>
    <row r="767" spans="1:21" x14ac:dyDescent="0.2">
      <c r="A767" s="1"/>
      <c r="B767" s="28"/>
      <c r="C767" s="159"/>
      <c r="D767" s="152">
        <v>2019</v>
      </c>
      <c r="E767" s="153"/>
      <c r="F767" s="153">
        <v>1250</v>
      </c>
      <c r="G767" s="153">
        <v>1283</v>
      </c>
      <c r="H767" s="153">
        <v>1343</v>
      </c>
      <c r="I767" s="153"/>
      <c r="J767" s="153"/>
      <c r="K767" s="153"/>
      <c r="L767" s="153"/>
      <c r="M767" s="153"/>
      <c r="N767" s="153"/>
      <c r="O767" s="153"/>
      <c r="P767" s="153"/>
      <c r="Q767" s="153"/>
      <c r="R767" s="130">
        <v>2019</v>
      </c>
      <c r="S767" s="263"/>
      <c r="T767" s="154"/>
      <c r="U767" s="242"/>
    </row>
    <row r="768" spans="1:21" ht="11.25" customHeight="1" x14ac:dyDescent="0.2">
      <c r="A768" s="13" t="s">
        <v>1470</v>
      </c>
      <c r="B768" s="28"/>
      <c r="C768" s="159"/>
      <c r="D768" s="152"/>
      <c r="E768" s="153"/>
      <c r="F768" s="153"/>
      <c r="G768" s="153"/>
      <c r="H768" s="153"/>
      <c r="I768" s="153"/>
      <c r="J768" s="153"/>
      <c r="K768" s="153"/>
      <c r="L768" s="153"/>
      <c r="M768" s="153"/>
      <c r="N768" s="153"/>
      <c r="O768" s="153"/>
      <c r="P768" s="153"/>
      <c r="Q768" s="153"/>
      <c r="R768" s="130"/>
      <c r="S768" s="263"/>
      <c r="T768" s="154"/>
      <c r="U768" s="242" t="s">
        <v>1472</v>
      </c>
    </row>
    <row r="769" spans="1:21" ht="11.25" customHeight="1" x14ac:dyDescent="0.2">
      <c r="A769" s="44" t="s">
        <v>1471</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4">
        <v>2018</v>
      </c>
      <c r="S769" s="263" t="s">
        <v>471</v>
      </c>
      <c r="T769" s="154"/>
      <c r="U769" s="242" t="s">
        <v>1473</v>
      </c>
    </row>
    <row r="770" spans="1:21" ht="11.25" customHeight="1" x14ac:dyDescent="0.2">
      <c r="A770" s="1"/>
      <c r="B770" s="28"/>
      <c r="C770" s="159"/>
      <c r="D770" s="152">
        <v>2019</v>
      </c>
      <c r="E770" s="153"/>
      <c r="F770" s="153" t="s">
        <v>1679</v>
      </c>
      <c r="G770" s="153">
        <v>568</v>
      </c>
      <c r="H770" s="153">
        <v>695</v>
      </c>
      <c r="I770" s="153"/>
      <c r="J770" s="153"/>
      <c r="K770" s="153"/>
      <c r="L770" s="153"/>
      <c r="M770" s="153"/>
      <c r="N770" s="153"/>
      <c r="O770" s="153"/>
      <c r="P770" s="153"/>
      <c r="Q770" s="153"/>
      <c r="R770" s="314">
        <v>2019</v>
      </c>
      <c r="S770" s="263"/>
      <c r="T770" s="154"/>
      <c r="U770" s="242"/>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4"/>
      <c r="S771" s="263"/>
      <c r="T771" s="154"/>
      <c r="U771" s="242"/>
    </row>
    <row r="772" spans="1:21" x14ac:dyDescent="0.2">
      <c r="A772" s="40" t="s">
        <v>327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3" t="s">
        <v>471</v>
      </c>
      <c r="T772" s="154"/>
      <c r="U772" s="242" t="s">
        <v>771</v>
      </c>
    </row>
    <row r="773" spans="1:21" x14ac:dyDescent="0.2">
      <c r="A773" s="44"/>
      <c r="B773" s="28"/>
      <c r="C773" s="159"/>
      <c r="D773" s="152">
        <v>2019</v>
      </c>
      <c r="E773" s="153"/>
      <c r="F773" s="153" t="s">
        <v>1678</v>
      </c>
      <c r="G773" s="153">
        <v>518</v>
      </c>
      <c r="H773" s="153">
        <v>646</v>
      </c>
      <c r="I773" s="153"/>
      <c r="J773" s="153"/>
      <c r="K773" s="153"/>
      <c r="L773" s="153"/>
      <c r="M773" s="153"/>
      <c r="N773" s="153"/>
      <c r="O773" s="153"/>
      <c r="P773" s="153"/>
      <c r="Q773" s="153"/>
      <c r="R773" s="130">
        <v>2019</v>
      </c>
      <c r="S773" s="263"/>
      <c r="T773" s="154"/>
      <c r="U773" s="242"/>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3"/>
      <c r="T774" s="154"/>
      <c r="U774" s="242"/>
    </row>
    <row r="775" spans="1:21" x14ac:dyDescent="0.2">
      <c r="A775" s="40" t="s">
        <v>328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3" t="s">
        <v>471</v>
      </c>
      <c r="T775" s="154"/>
      <c r="U775" s="242" t="s">
        <v>615</v>
      </c>
    </row>
    <row r="776" spans="1:21" x14ac:dyDescent="0.2">
      <c r="A776" s="1"/>
      <c r="B776" s="28"/>
      <c r="C776" s="159"/>
      <c r="D776" s="152">
        <v>2019</v>
      </c>
      <c r="E776" s="153"/>
      <c r="F776" s="56">
        <v>20.399999999999999</v>
      </c>
      <c r="G776" s="56">
        <v>20.7</v>
      </c>
      <c r="H776" s="56">
        <v>25.7</v>
      </c>
      <c r="I776" s="35"/>
      <c r="J776" s="56"/>
      <c r="K776" s="35"/>
      <c r="L776" s="35"/>
      <c r="M776" s="35"/>
      <c r="N776" s="35"/>
      <c r="O776" s="35"/>
      <c r="P776" s="56"/>
      <c r="Q776" s="35"/>
      <c r="R776" s="130">
        <v>2019</v>
      </c>
      <c r="S776" s="263"/>
      <c r="T776" s="154"/>
      <c r="U776" s="242"/>
    </row>
    <row r="777" spans="1:21" ht="9" customHeight="1" x14ac:dyDescent="0.2">
      <c r="A777" s="1"/>
      <c r="B777" s="28"/>
      <c r="D777" s="78"/>
      <c r="E777" s="187"/>
      <c r="F777" s="34"/>
      <c r="G777" s="34"/>
      <c r="H777" s="34"/>
      <c r="I777" s="66"/>
      <c r="J777" s="34"/>
      <c r="K777" s="66"/>
      <c r="L777" s="66"/>
      <c r="M777" s="66"/>
      <c r="N777" s="66"/>
      <c r="O777" s="66"/>
      <c r="P777" s="66"/>
      <c r="Q777" s="66"/>
      <c r="R777" s="130"/>
      <c r="S777" s="255"/>
      <c r="T777" s="154"/>
      <c r="U777" s="242"/>
    </row>
    <row r="778" spans="1:21" x14ac:dyDescent="0.2">
      <c r="A778" s="421" t="s">
        <v>209</v>
      </c>
      <c r="B778" s="421"/>
      <c r="C778" s="421"/>
      <c r="D778" s="421"/>
      <c r="E778" s="421"/>
      <c r="F778" s="421"/>
      <c r="G778" s="421"/>
      <c r="H778" s="421"/>
      <c r="I778" s="421"/>
      <c r="J778" s="421"/>
      <c r="K778" s="421"/>
      <c r="L778" s="420" t="s">
        <v>210</v>
      </c>
      <c r="M778" s="420"/>
      <c r="N778" s="420"/>
      <c r="O778" s="420"/>
      <c r="P778" s="420"/>
      <c r="Q778" s="420"/>
      <c r="R778" s="420"/>
      <c r="S778" s="420"/>
      <c r="T778" s="420"/>
      <c r="U778" s="248"/>
    </row>
    <row r="779" spans="1:21" ht="12.75" x14ac:dyDescent="0.2">
      <c r="A779" s="116" t="s">
        <v>1507</v>
      </c>
      <c r="B779" s="1"/>
      <c r="C779" s="134"/>
      <c r="D779" s="135"/>
      <c r="E779" s="14"/>
      <c r="F779" s="14"/>
      <c r="G779" s="14"/>
      <c r="H779" s="14"/>
      <c r="I779" s="14"/>
      <c r="J779" s="14"/>
      <c r="K779" s="14"/>
      <c r="L779" s="14"/>
      <c r="M779" s="14"/>
      <c r="N779" s="14"/>
      <c r="O779" s="14"/>
      <c r="P779" s="1"/>
      <c r="Q779" s="1"/>
      <c r="R779" s="252"/>
      <c r="S779" s="252"/>
      <c r="T779" s="136"/>
      <c r="U779" s="242"/>
    </row>
    <row r="780" spans="1:21" ht="12.75" x14ac:dyDescent="0.2">
      <c r="A780" s="228" t="s">
        <v>1508</v>
      </c>
      <c r="B780" s="28"/>
      <c r="D780" s="79"/>
      <c r="E780" s="1"/>
      <c r="F780" s="1"/>
      <c r="G780" s="1"/>
      <c r="H780" s="1"/>
      <c r="I780" s="1"/>
      <c r="J780" s="1"/>
      <c r="K780" s="1"/>
      <c r="L780" s="1"/>
      <c r="M780" s="1"/>
      <c r="N780" s="1"/>
      <c r="O780" s="1"/>
      <c r="P780" s="1"/>
      <c r="Q780" s="1"/>
      <c r="R780" s="131"/>
      <c r="U780" s="242"/>
    </row>
    <row r="781" spans="1:21" ht="11.25" customHeight="1" x14ac:dyDescent="0.2">
      <c r="A781" s="381" t="s">
        <v>90</v>
      </c>
      <c r="B781" s="140"/>
      <c r="C781" s="388" t="s">
        <v>217</v>
      </c>
      <c r="D781" s="382" t="s">
        <v>249</v>
      </c>
      <c r="E781" s="417" t="s">
        <v>161</v>
      </c>
      <c r="F781" s="381"/>
      <c r="G781" s="381"/>
      <c r="H781" s="381"/>
      <c r="I781" s="381"/>
      <c r="J781" s="381"/>
      <c r="K781" s="381"/>
      <c r="L781" s="390" t="s">
        <v>162</v>
      </c>
      <c r="M781" s="390"/>
      <c r="N781" s="390"/>
      <c r="O781" s="390"/>
      <c r="P781" s="390"/>
      <c r="Q781" s="412"/>
      <c r="R781" s="409" t="s">
        <v>250</v>
      </c>
      <c r="S781" s="409" t="s">
        <v>218</v>
      </c>
      <c r="T781" s="141"/>
      <c r="U781" s="390" t="s">
        <v>1081</v>
      </c>
    </row>
    <row r="782" spans="1:21" x14ac:dyDescent="0.2">
      <c r="A782" s="383"/>
      <c r="B782" s="142"/>
      <c r="C782" s="389"/>
      <c r="D782" s="384"/>
      <c r="E782" s="418"/>
      <c r="F782" s="385"/>
      <c r="G782" s="385"/>
      <c r="H782" s="385"/>
      <c r="I782" s="385"/>
      <c r="J782" s="385"/>
      <c r="K782" s="385"/>
      <c r="L782" s="392"/>
      <c r="M782" s="392"/>
      <c r="N782" s="392"/>
      <c r="O782" s="392"/>
      <c r="P782" s="392"/>
      <c r="Q782" s="413"/>
      <c r="R782" s="410"/>
      <c r="S782" s="410"/>
      <c r="T782" s="143"/>
      <c r="U782" s="391"/>
    </row>
    <row r="783" spans="1:21" x14ac:dyDescent="0.2">
      <c r="A783" s="385"/>
      <c r="B783" s="144"/>
      <c r="C783" s="415"/>
      <c r="D783" s="386"/>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11"/>
      <c r="S783" s="411"/>
      <c r="T783" s="146"/>
      <c r="U783" s="392"/>
    </row>
    <row r="784" spans="1:21" x14ac:dyDescent="0.2">
      <c r="A784" s="83"/>
      <c r="B784" s="83"/>
      <c r="C784" s="83"/>
      <c r="D784" s="83"/>
      <c r="E784" s="83"/>
      <c r="F784" s="83"/>
      <c r="G784" s="83"/>
      <c r="H784" s="83"/>
      <c r="I784" s="83"/>
      <c r="J784" s="83"/>
      <c r="K784" s="83"/>
      <c r="L784" s="83"/>
      <c r="M784" s="83"/>
      <c r="N784" s="83"/>
      <c r="O784" s="83"/>
      <c r="P784" s="83"/>
      <c r="Q784" s="83"/>
      <c r="R784" s="247"/>
      <c r="S784" s="247"/>
      <c r="T784" s="204"/>
      <c r="U784" s="247"/>
    </row>
    <row r="785" spans="1:21" x14ac:dyDescent="0.2">
      <c r="A785" s="414" t="s">
        <v>188</v>
      </c>
      <c r="B785" s="414"/>
      <c r="C785" s="414"/>
      <c r="D785" s="414"/>
      <c r="E785" s="414"/>
      <c r="F785" s="414"/>
      <c r="G785" s="414"/>
      <c r="H785" s="414"/>
      <c r="I785" s="414"/>
      <c r="J785" s="414"/>
      <c r="K785" s="414"/>
      <c r="L785" s="416" t="s">
        <v>1452</v>
      </c>
      <c r="M785" s="416"/>
      <c r="N785" s="416"/>
      <c r="O785" s="416"/>
      <c r="P785" s="416"/>
      <c r="Q785" s="416"/>
      <c r="R785" s="416"/>
      <c r="S785" s="416"/>
      <c r="T785" s="416"/>
      <c r="U785" s="239"/>
    </row>
    <row r="786" spans="1:21" x14ac:dyDescent="0.2">
      <c r="A786" s="1"/>
      <c r="B786" s="1"/>
      <c r="C786" s="134"/>
      <c r="D786" s="135"/>
      <c r="E786" s="1"/>
      <c r="F786" s="1"/>
      <c r="G786" s="1"/>
      <c r="H786" s="1"/>
      <c r="I786" s="1"/>
      <c r="J786" s="1"/>
      <c r="K786" s="1"/>
      <c r="L786" s="1"/>
      <c r="M786" s="1"/>
      <c r="N786" s="1"/>
      <c r="O786" s="1"/>
      <c r="P786" s="1"/>
      <c r="Q786" s="1"/>
      <c r="R786" s="252"/>
      <c r="S786" s="252"/>
      <c r="T786" s="136"/>
      <c r="U786" s="242"/>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3"/>
      <c r="T787" s="154"/>
      <c r="U787" s="242"/>
    </row>
    <row r="788" spans="1:21" x14ac:dyDescent="0.2">
      <c r="A788" s="13" t="s">
        <v>1037</v>
      </c>
      <c r="B788" s="1"/>
      <c r="C788" s="177"/>
      <c r="D788" s="160"/>
      <c r="E788" s="43"/>
      <c r="F788" s="43"/>
      <c r="G788" s="43"/>
      <c r="H788" s="43"/>
      <c r="I788" s="43"/>
      <c r="J788" s="43"/>
      <c r="K788" s="43"/>
      <c r="L788" s="43"/>
      <c r="M788" s="43"/>
      <c r="N788" s="43"/>
      <c r="O788" s="43"/>
      <c r="P788" s="43"/>
      <c r="Q788" s="43"/>
      <c r="R788" s="252"/>
      <c r="S788" s="269"/>
      <c r="T788" s="208"/>
      <c r="U788" s="242" t="s">
        <v>616</v>
      </c>
    </row>
    <row r="789" spans="1:21" ht="12.75" x14ac:dyDescent="0.2">
      <c r="A789" s="13" t="s">
        <v>1038</v>
      </c>
      <c r="B789" s="1" t="s">
        <v>25</v>
      </c>
      <c r="C789" s="177" t="s">
        <v>818</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3" t="s">
        <v>1120</v>
      </c>
      <c r="T789" s="154"/>
      <c r="U789" s="242" t="s">
        <v>1102</v>
      </c>
    </row>
    <row r="790" spans="1:21" x14ac:dyDescent="0.2">
      <c r="A790" s="13"/>
      <c r="B790" s="1"/>
      <c r="C790" s="177"/>
      <c r="D790" s="152">
        <v>2019</v>
      </c>
      <c r="E790" s="153"/>
      <c r="F790" s="153">
        <v>10166</v>
      </c>
      <c r="G790" s="153">
        <v>9329</v>
      </c>
      <c r="H790" s="153">
        <v>12254</v>
      </c>
      <c r="I790" s="153"/>
      <c r="J790" s="153"/>
      <c r="K790" s="153"/>
      <c r="L790" s="153"/>
      <c r="M790" s="153"/>
      <c r="N790" s="153"/>
      <c r="O790" s="153"/>
      <c r="P790" s="153"/>
      <c r="Q790" s="153"/>
      <c r="R790" s="130">
        <v>2019</v>
      </c>
      <c r="S790" s="263"/>
      <c r="T790" s="154"/>
      <c r="U790" s="242"/>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3"/>
      <c r="T791" s="154"/>
      <c r="U791" s="242"/>
    </row>
    <row r="792" spans="1:21" ht="12.75" x14ac:dyDescent="0.2">
      <c r="A792" s="44" t="s">
        <v>985</v>
      </c>
      <c r="B792" s="1"/>
      <c r="C792" s="177" t="s">
        <v>818</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3" t="s">
        <v>1120</v>
      </c>
      <c r="T792" s="154"/>
      <c r="U792" s="242" t="s">
        <v>772</v>
      </c>
    </row>
    <row r="793" spans="1:21" x14ac:dyDescent="0.2">
      <c r="A793" s="30"/>
      <c r="B793" s="1"/>
      <c r="C793" s="177"/>
      <c r="D793" s="152">
        <v>2019</v>
      </c>
      <c r="E793" s="153"/>
      <c r="F793" s="153">
        <v>906</v>
      </c>
      <c r="G793" s="153">
        <v>882</v>
      </c>
      <c r="H793" s="153">
        <v>1056</v>
      </c>
      <c r="I793" s="153"/>
      <c r="J793" s="153"/>
      <c r="K793" s="153"/>
      <c r="L793" s="153"/>
      <c r="M793" s="153"/>
      <c r="N793" s="153"/>
      <c r="O793" s="153"/>
      <c r="P793" s="153"/>
      <c r="Q793" s="153"/>
      <c r="R793" s="130">
        <v>2019</v>
      </c>
      <c r="S793" s="263"/>
      <c r="T793" s="154"/>
      <c r="U793" s="242"/>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3"/>
      <c r="T794" s="154"/>
      <c r="U794" s="242"/>
    </row>
    <row r="795" spans="1:21" ht="12.75" x14ac:dyDescent="0.2">
      <c r="A795" s="44" t="s">
        <v>986</v>
      </c>
      <c r="B795" s="1"/>
      <c r="C795" s="177" t="s">
        <v>818</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3" t="s">
        <v>1120</v>
      </c>
      <c r="T795" s="154"/>
      <c r="U795" s="242" t="s">
        <v>618</v>
      </c>
    </row>
    <row r="796" spans="1:21" x14ac:dyDescent="0.2">
      <c r="A796" s="30"/>
      <c r="B796" s="1"/>
      <c r="C796" s="177"/>
      <c r="D796" s="152">
        <v>2019</v>
      </c>
      <c r="E796" s="153"/>
      <c r="F796" s="153">
        <v>425</v>
      </c>
      <c r="G796" s="153">
        <v>404</v>
      </c>
      <c r="H796" s="153">
        <v>475</v>
      </c>
      <c r="I796" s="153"/>
      <c r="J796" s="153"/>
      <c r="K796" s="153"/>
      <c r="L796" s="153"/>
      <c r="M796" s="153"/>
      <c r="N796" s="153"/>
      <c r="O796" s="153"/>
      <c r="P796" s="153"/>
      <c r="Q796" s="153"/>
      <c r="R796" s="130">
        <v>2019</v>
      </c>
      <c r="S796" s="263"/>
      <c r="T796" s="154"/>
      <c r="U796" s="242"/>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3"/>
      <c r="T797" s="154"/>
      <c r="U797" s="242"/>
    </row>
    <row r="798" spans="1:21" x14ac:dyDescent="0.2">
      <c r="A798" s="30" t="s">
        <v>1039</v>
      </c>
      <c r="B798" s="1"/>
      <c r="C798" s="177"/>
      <c r="D798" s="160"/>
      <c r="E798" s="43"/>
      <c r="F798" s="153"/>
      <c r="G798" s="153"/>
      <c r="H798" s="153"/>
      <c r="I798" s="153"/>
      <c r="J798" s="153"/>
      <c r="K798" s="153"/>
      <c r="L798" s="153"/>
      <c r="M798" s="153"/>
      <c r="N798" s="153"/>
      <c r="O798" s="153"/>
      <c r="P798" s="153"/>
      <c r="Q798" s="153"/>
      <c r="R798" s="252"/>
      <c r="S798" s="263"/>
      <c r="T798" s="154"/>
      <c r="U798" s="242" t="s">
        <v>1078</v>
      </c>
    </row>
    <row r="799" spans="1:21" ht="12.75" x14ac:dyDescent="0.2">
      <c r="A799" s="40" t="s">
        <v>1040</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3" t="s">
        <v>471</v>
      </c>
      <c r="T799" s="154"/>
      <c r="U799" s="242" t="s">
        <v>1103</v>
      </c>
    </row>
    <row r="800" spans="1:21" x14ac:dyDescent="0.2">
      <c r="A800" s="49"/>
      <c r="B800" s="1"/>
      <c r="C800" s="177"/>
      <c r="D800" s="152">
        <v>2019</v>
      </c>
      <c r="E800" s="153"/>
      <c r="F800" s="153">
        <v>5528</v>
      </c>
      <c r="G800" s="153">
        <v>4064</v>
      </c>
      <c r="H800" s="153">
        <v>7681</v>
      </c>
      <c r="I800" s="153"/>
      <c r="J800" s="153"/>
      <c r="K800" s="153"/>
      <c r="L800" s="153"/>
      <c r="M800" s="153"/>
      <c r="N800" s="153"/>
      <c r="O800" s="153"/>
      <c r="P800" s="153"/>
      <c r="Q800" s="153"/>
      <c r="R800" s="130">
        <v>2019</v>
      </c>
      <c r="S800" s="263"/>
      <c r="T800" s="154"/>
      <c r="U800" s="242"/>
    </row>
    <row r="801" spans="1:21" s="13" customFormat="1" x14ac:dyDescent="0.2">
      <c r="A801" s="49"/>
      <c r="B801" s="321"/>
      <c r="C801" s="322"/>
      <c r="D801" s="152"/>
      <c r="E801" s="153"/>
      <c r="F801" s="153"/>
      <c r="G801" s="153"/>
      <c r="H801" s="153"/>
      <c r="I801" s="153"/>
      <c r="J801" s="153"/>
      <c r="K801" s="153"/>
      <c r="L801" s="153"/>
      <c r="M801" s="153"/>
      <c r="N801" s="153"/>
      <c r="O801" s="153"/>
      <c r="P801" s="153"/>
      <c r="Q801" s="153"/>
      <c r="R801" s="313"/>
      <c r="S801" s="263"/>
      <c r="T801" s="154"/>
      <c r="U801" s="242" t="s">
        <v>1323</v>
      </c>
    </row>
    <row r="802" spans="1:21" s="13" customFormat="1" x14ac:dyDescent="0.2">
      <c r="A802" s="13" t="s">
        <v>1221</v>
      </c>
      <c r="C802" s="46" t="s">
        <v>29</v>
      </c>
      <c r="D802" s="152">
        <v>2018</v>
      </c>
      <c r="E802" s="153">
        <v>43918</v>
      </c>
      <c r="F802" s="153">
        <v>4420</v>
      </c>
      <c r="G802" s="153">
        <v>4170</v>
      </c>
      <c r="H802" s="153">
        <v>4079</v>
      </c>
      <c r="I802" s="153">
        <v>3755</v>
      </c>
      <c r="J802" s="153">
        <v>3952</v>
      </c>
      <c r="K802" s="153">
        <v>3732</v>
      </c>
      <c r="L802" s="153">
        <v>3381</v>
      </c>
      <c r="M802" s="153">
        <v>3026</v>
      </c>
      <c r="N802" s="153">
        <v>3288</v>
      </c>
      <c r="O802" s="153">
        <v>3441</v>
      </c>
      <c r="P802" s="153">
        <v>3315</v>
      </c>
      <c r="Q802" s="153">
        <v>3321</v>
      </c>
      <c r="R802" s="313">
        <v>2018</v>
      </c>
      <c r="S802" s="263" t="s">
        <v>29</v>
      </c>
      <c r="T802" s="154"/>
      <c r="U802" s="121" t="s">
        <v>1322</v>
      </c>
    </row>
    <row r="803" spans="1:21" s="13" customFormat="1" x14ac:dyDescent="0.2">
      <c r="A803" s="49"/>
      <c r="B803" s="321"/>
      <c r="C803" s="322"/>
      <c r="D803" s="152">
        <v>2019</v>
      </c>
      <c r="E803" s="153"/>
      <c r="F803" s="153">
        <v>2995</v>
      </c>
      <c r="G803" s="153">
        <v>2560</v>
      </c>
      <c r="H803" s="153">
        <v>2910</v>
      </c>
      <c r="I803" s="153"/>
      <c r="J803" s="153"/>
      <c r="K803" s="153"/>
      <c r="L803" s="153"/>
      <c r="M803" s="153"/>
      <c r="N803" s="153"/>
      <c r="O803" s="153"/>
      <c r="P803" s="153"/>
      <c r="Q803" s="153"/>
      <c r="R803" s="313">
        <v>2019</v>
      </c>
      <c r="S803" s="263"/>
      <c r="T803" s="154"/>
      <c r="U803" s="242"/>
    </row>
    <row r="804" spans="1:21" x14ac:dyDescent="0.2">
      <c r="A804" s="49"/>
      <c r="B804" s="1"/>
      <c r="C804" s="177"/>
      <c r="D804" s="152"/>
      <c r="E804" s="153"/>
      <c r="F804" s="153"/>
      <c r="G804" s="153"/>
      <c r="H804" s="153"/>
      <c r="I804" s="153"/>
      <c r="J804" s="153"/>
      <c r="K804" s="153"/>
      <c r="L804" s="153"/>
      <c r="M804" s="153"/>
      <c r="N804" s="153"/>
      <c r="O804" s="153"/>
      <c r="P804" s="153"/>
      <c r="Q804" s="153"/>
      <c r="R804" s="299"/>
      <c r="S804" s="263"/>
      <c r="T804" s="154"/>
      <c r="U804" s="242"/>
    </row>
    <row r="805" spans="1:21" x14ac:dyDescent="0.2">
      <c r="A805" s="30" t="s">
        <v>1476</v>
      </c>
      <c r="B805" s="321"/>
      <c r="C805" s="322"/>
      <c r="D805" s="152"/>
      <c r="E805" s="153"/>
      <c r="F805" s="153"/>
      <c r="G805" s="153"/>
      <c r="H805" s="153"/>
      <c r="I805" s="153"/>
      <c r="J805" s="153"/>
      <c r="K805" s="153"/>
      <c r="L805" s="153"/>
      <c r="M805" s="153"/>
      <c r="N805" s="153"/>
      <c r="O805" s="153"/>
      <c r="P805" s="153"/>
      <c r="Q805" s="153"/>
      <c r="R805" s="336"/>
      <c r="S805" s="263"/>
      <c r="T805" s="154"/>
      <c r="U805" s="242"/>
    </row>
    <row r="806" spans="1:21" x14ac:dyDescent="0.2">
      <c r="A806" s="44" t="s">
        <v>1477</v>
      </c>
      <c r="B806" s="321"/>
      <c r="C806" s="46" t="s">
        <v>29</v>
      </c>
      <c r="D806" s="152">
        <v>2018</v>
      </c>
      <c r="E806" s="153">
        <v>1882068</v>
      </c>
      <c r="F806" s="153">
        <v>154777</v>
      </c>
      <c r="G806" s="153">
        <v>144474</v>
      </c>
      <c r="H806" s="153">
        <v>164164</v>
      </c>
      <c r="I806" s="153">
        <v>163551</v>
      </c>
      <c r="J806" s="153">
        <v>165395</v>
      </c>
      <c r="K806" s="153">
        <v>167198</v>
      </c>
      <c r="L806" s="153">
        <v>152260</v>
      </c>
      <c r="M806" s="153">
        <v>150825</v>
      </c>
      <c r="N806" s="153">
        <v>151274</v>
      </c>
      <c r="O806" s="153">
        <v>170234</v>
      </c>
      <c r="P806" s="153">
        <v>151560</v>
      </c>
      <c r="Q806" s="153">
        <v>151056</v>
      </c>
      <c r="R806" s="336">
        <v>2018</v>
      </c>
      <c r="S806" s="263" t="s">
        <v>29</v>
      </c>
      <c r="T806" s="154"/>
      <c r="U806" s="242" t="s">
        <v>1478</v>
      </c>
    </row>
    <row r="807" spans="1:21" x14ac:dyDescent="0.2">
      <c r="A807" s="49"/>
      <c r="B807" s="321"/>
      <c r="C807" s="322"/>
      <c r="D807" s="152">
        <v>2019</v>
      </c>
      <c r="E807" s="153"/>
      <c r="F807" s="153">
        <v>151757</v>
      </c>
      <c r="G807" s="153">
        <v>144078</v>
      </c>
      <c r="H807" s="153">
        <v>160847</v>
      </c>
      <c r="I807" s="153"/>
      <c r="J807" s="153"/>
      <c r="K807" s="153"/>
      <c r="L807" s="153"/>
      <c r="M807" s="153"/>
      <c r="N807" s="153"/>
      <c r="O807" s="153"/>
      <c r="P807" s="153"/>
      <c r="Q807" s="153"/>
      <c r="R807" s="336">
        <v>2019</v>
      </c>
      <c r="S807" s="263"/>
      <c r="T807" s="154"/>
      <c r="U807" s="242"/>
    </row>
    <row r="808" spans="1:21" x14ac:dyDescent="0.2">
      <c r="A808" s="49"/>
      <c r="B808" s="321"/>
      <c r="C808" s="322"/>
      <c r="D808" s="152"/>
      <c r="E808" s="153"/>
      <c r="F808" s="153"/>
      <c r="G808" s="153"/>
      <c r="H808" s="153"/>
      <c r="I808" s="153"/>
      <c r="J808" s="153"/>
      <c r="K808" s="153"/>
      <c r="L808" s="153"/>
      <c r="M808" s="153"/>
      <c r="N808" s="153"/>
      <c r="O808" s="153"/>
      <c r="P808" s="153"/>
      <c r="Q808" s="153"/>
      <c r="R808" s="336"/>
      <c r="S808" s="263"/>
      <c r="T808" s="154"/>
      <c r="U808" s="242"/>
    </row>
    <row r="809" spans="1:21" ht="12.75" x14ac:dyDescent="0.2">
      <c r="A809" s="49"/>
      <c r="B809" s="321"/>
      <c r="C809" s="322" t="s">
        <v>818</v>
      </c>
      <c r="D809" s="152">
        <v>2018</v>
      </c>
      <c r="E809" s="153">
        <v>110333</v>
      </c>
      <c r="F809" s="153">
        <v>8725</v>
      </c>
      <c r="G809" s="153">
        <v>8306</v>
      </c>
      <c r="H809" s="153">
        <v>9580</v>
      </c>
      <c r="I809" s="153">
        <v>9550</v>
      </c>
      <c r="J809" s="153">
        <v>9458</v>
      </c>
      <c r="K809" s="153">
        <v>9208</v>
      </c>
      <c r="L809" s="153">
        <v>8713</v>
      </c>
      <c r="M809" s="153">
        <v>8708</v>
      </c>
      <c r="N809" s="153">
        <v>8891</v>
      </c>
      <c r="O809" s="153">
        <v>10546</v>
      </c>
      <c r="P809" s="153">
        <v>9226</v>
      </c>
      <c r="Q809" s="153">
        <v>9438</v>
      </c>
      <c r="R809" s="336">
        <v>2018</v>
      </c>
      <c r="S809" s="263" t="s">
        <v>1120</v>
      </c>
      <c r="T809" s="154"/>
      <c r="U809" s="242"/>
    </row>
    <row r="810" spans="1:21" x14ac:dyDescent="0.2">
      <c r="A810" s="49"/>
      <c r="B810" s="321"/>
      <c r="C810" s="322"/>
      <c r="D810" s="152">
        <v>2019</v>
      </c>
      <c r="E810" s="153"/>
      <c r="F810" s="153">
        <v>9081</v>
      </c>
      <c r="G810" s="153">
        <v>8700</v>
      </c>
      <c r="H810" s="153">
        <v>9723</v>
      </c>
      <c r="I810" s="153"/>
      <c r="J810" s="153"/>
      <c r="K810" s="153"/>
      <c r="L810" s="153"/>
      <c r="M810" s="153"/>
      <c r="N810" s="153"/>
      <c r="O810" s="153"/>
      <c r="P810" s="153"/>
      <c r="Q810" s="153"/>
      <c r="R810" s="336">
        <v>2019</v>
      </c>
      <c r="S810" s="263"/>
      <c r="T810" s="154"/>
      <c r="U810" s="242"/>
    </row>
    <row r="811" spans="1:21" x14ac:dyDescent="0.2">
      <c r="A811" s="49"/>
      <c r="B811" s="1"/>
      <c r="C811" s="177"/>
      <c r="D811" s="152"/>
      <c r="E811" s="153"/>
      <c r="F811" s="153"/>
      <c r="G811" s="153"/>
      <c r="H811" s="153"/>
      <c r="I811" s="153"/>
      <c r="J811" s="153"/>
      <c r="K811" s="153"/>
      <c r="L811" s="153"/>
      <c r="M811" s="153"/>
      <c r="N811" s="153"/>
      <c r="O811" s="153"/>
      <c r="P811" s="153"/>
      <c r="Q811" s="153"/>
      <c r="R811" s="314"/>
      <c r="S811" s="263"/>
      <c r="T811" s="154"/>
      <c r="U811" s="242"/>
    </row>
    <row r="812" spans="1:21" ht="12.75" x14ac:dyDescent="0.2">
      <c r="A812" s="30" t="s">
        <v>987</v>
      </c>
      <c r="B812" s="1" t="s">
        <v>25</v>
      </c>
      <c r="C812" s="177" t="s">
        <v>819</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3" t="s">
        <v>1121</v>
      </c>
      <c r="T812" s="154"/>
      <c r="U812" s="242" t="s">
        <v>1104</v>
      </c>
    </row>
    <row r="813" spans="1:21" x14ac:dyDescent="0.2">
      <c r="A813" s="30"/>
      <c r="B813" s="1"/>
      <c r="C813" s="177"/>
      <c r="D813" s="152">
        <v>2019</v>
      </c>
      <c r="E813" s="153"/>
      <c r="F813" s="153">
        <v>290</v>
      </c>
      <c r="G813" s="153">
        <v>251</v>
      </c>
      <c r="H813" s="153">
        <v>264</v>
      </c>
      <c r="I813" s="153"/>
      <c r="J813" s="153"/>
      <c r="K813" s="153"/>
      <c r="L813" s="153"/>
      <c r="M813" s="153"/>
      <c r="N813" s="153"/>
      <c r="O813" s="153"/>
      <c r="P813" s="153"/>
      <c r="Q813" s="153"/>
      <c r="R813" s="130">
        <v>2019</v>
      </c>
      <c r="S813" s="263"/>
      <c r="T813" s="154"/>
      <c r="U813" s="242"/>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3"/>
      <c r="T814" s="154"/>
      <c r="U814" s="242"/>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3" t="s">
        <v>475</v>
      </c>
      <c r="T815" s="154"/>
      <c r="U815" s="242"/>
    </row>
    <row r="816" spans="1:21" x14ac:dyDescent="0.2">
      <c r="A816" s="137"/>
      <c r="B816" s="1"/>
      <c r="C816" s="177"/>
      <c r="D816" s="152">
        <v>2019</v>
      </c>
      <c r="E816" s="153"/>
      <c r="F816" s="153">
        <v>150</v>
      </c>
      <c r="G816" s="153">
        <v>131</v>
      </c>
      <c r="H816" s="153">
        <v>134</v>
      </c>
      <c r="I816" s="153"/>
      <c r="J816" s="43"/>
      <c r="K816" s="43"/>
      <c r="L816" s="43"/>
      <c r="M816" s="43"/>
      <c r="N816" s="43"/>
      <c r="O816" s="43"/>
      <c r="P816" s="43"/>
      <c r="Q816" s="43"/>
      <c r="R816" s="130">
        <v>2019</v>
      </c>
      <c r="S816" s="263"/>
      <c r="T816" s="154"/>
      <c r="U816" s="244"/>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3"/>
      <c r="T817" s="154"/>
      <c r="U817" s="242" t="s">
        <v>99</v>
      </c>
    </row>
    <row r="818" spans="1:21" ht="12.75" x14ac:dyDescent="0.2">
      <c r="A818" s="209" t="s">
        <v>333</v>
      </c>
      <c r="B818" s="1"/>
      <c r="C818" s="177" t="s">
        <v>819</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3" t="s">
        <v>1121</v>
      </c>
      <c r="T818" s="154"/>
      <c r="U818" s="242" t="s">
        <v>773</v>
      </c>
    </row>
    <row r="819" spans="1:21" x14ac:dyDescent="0.2">
      <c r="A819" s="44"/>
      <c r="B819" s="1"/>
      <c r="C819" s="177"/>
      <c r="D819" s="152">
        <v>2019</v>
      </c>
      <c r="E819" s="153"/>
      <c r="F819" s="158">
        <v>9.5</v>
      </c>
      <c r="G819" s="158">
        <v>8.1</v>
      </c>
      <c r="H819" s="158">
        <v>10</v>
      </c>
      <c r="I819" s="158"/>
      <c r="J819" s="158"/>
      <c r="K819" s="158"/>
      <c r="L819" s="158"/>
      <c r="M819" s="158"/>
      <c r="N819" s="158"/>
      <c r="O819" s="158"/>
      <c r="P819" s="158"/>
      <c r="Q819" s="158"/>
      <c r="R819" s="130">
        <v>2019</v>
      </c>
      <c r="S819" s="263"/>
      <c r="T819" s="154"/>
      <c r="U819" s="242"/>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3"/>
      <c r="T820" s="154"/>
      <c r="U820" s="242"/>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3" t="s">
        <v>475</v>
      </c>
      <c r="T821" s="154"/>
      <c r="U821" s="242"/>
    </row>
    <row r="822" spans="1:21" x14ac:dyDescent="0.2">
      <c r="A822" s="54"/>
      <c r="B822" s="1"/>
      <c r="C822" s="177"/>
      <c r="D822" s="152">
        <v>2019</v>
      </c>
      <c r="E822" s="158"/>
      <c r="F822" s="158">
        <v>4.5</v>
      </c>
      <c r="G822" s="158">
        <v>3.9</v>
      </c>
      <c r="H822" s="158">
        <v>4.7</v>
      </c>
      <c r="I822" s="158"/>
      <c r="J822" s="158"/>
      <c r="K822" s="158"/>
      <c r="L822" s="158"/>
      <c r="M822" s="158"/>
      <c r="N822" s="158"/>
      <c r="O822" s="158"/>
      <c r="P822" s="158"/>
      <c r="Q822" s="158"/>
      <c r="R822" s="130">
        <v>2019</v>
      </c>
      <c r="S822" s="263"/>
      <c r="T822" s="154"/>
      <c r="U822" s="242"/>
    </row>
    <row r="823" spans="1:21" x14ac:dyDescent="0.2">
      <c r="A823" s="54"/>
      <c r="B823" s="1"/>
      <c r="C823" s="177"/>
      <c r="D823" s="152"/>
      <c r="E823" s="43"/>
      <c r="F823" s="43"/>
      <c r="G823" s="43"/>
      <c r="H823" s="43"/>
      <c r="I823" s="43"/>
      <c r="J823" s="43"/>
      <c r="K823" s="43"/>
      <c r="L823" s="43"/>
      <c r="M823" s="43"/>
      <c r="N823" s="43"/>
      <c r="O823" s="43"/>
      <c r="P823" s="43"/>
      <c r="Q823" s="43"/>
      <c r="R823" s="130"/>
      <c r="S823" s="263"/>
      <c r="T823" s="154"/>
      <c r="U823" s="242"/>
    </row>
    <row r="824" spans="1:21" ht="12.75" x14ac:dyDescent="0.2">
      <c r="A824" s="209" t="s">
        <v>332</v>
      </c>
      <c r="B824" s="1"/>
      <c r="C824" s="177" t="s">
        <v>819</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3" t="s">
        <v>1121</v>
      </c>
      <c r="T824" s="154"/>
      <c r="U824" s="242" t="s">
        <v>622</v>
      </c>
    </row>
    <row r="825" spans="1:21" x14ac:dyDescent="0.2">
      <c r="A825" s="44"/>
      <c r="B825" s="1"/>
      <c r="C825" s="177"/>
      <c r="D825" s="152">
        <v>2019</v>
      </c>
      <c r="E825" s="153"/>
      <c r="F825" s="153">
        <v>280</v>
      </c>
      <c r="G825" s="153">
        <v>242</v>
      </c>
      <c r="H825" s="153">
        <v>254</v>
      </c>
      <c r="I825" s="153"/>
      <c r="J825" s="153"/>
      <c r="K825" s="153"/>
      <c r="L825" s="153"/>
      <c r="M825" s="153"/>
      <c r="N825" s="153"/>
      <c r="O825" s="153"/>
      <c r="P825" s="153"/>
      <c r="Q825" s="153"/>
      <c r="R825" s="130">
        <v>2019</v>
      </c>
      <c r="S825" s="263"/>
      <c r="T825" s="154"/>
      <c r="U825" s="242"/>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3"/>
      <c r="T826" s="154"/>
      <c r="U826" s="242"/>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3" t="s">
        <v>475</v>
      </c>
      <c r="T827" s="154"/>
      <c r="U827" s="242"/>
    </row>
    <row r="828" spans="1:21" x14ac:dyDescent="0.2">
      <c r="A828" s="54"/>
      <c r="B828" s="1"/>
      <c r="C828" s="177"/>
      <c r="D828" s="152">
        <v>2019</v>
      </c>
      <c r="E828" s="153"/>
      <c r="F828" s="183">
        <v>146</v>
      </c>
      <c r="G828" s="183">
        <v>126</v>
      </c>
      <c r="H828" s="153">
        <v>129</v>
      </c>
      <c r="I828" s="43"/>
      <c r="J828" s="43"/>
      <c r="K828" s="43"/>
      <c r="L828" s="43"/>
      <c r="M828" s="43"/>
      <c r="N828" s="43"/>
      <c r="O828" s="43"/>
      <c r="P828" s="43"/>
      <c r="Q828" s="43"/>
      <c r="R828" s="130">
        <v>2019</v>
      </c>
      <c r="S828" s="263"/>
      <c r="T828" s="154"/>
      <c r="U828" s="242"/>
    </row>
    <row r="829" spans="1:21" x14ac:dyDescent="0.2">
      <c r="A829" s="54"/>
      <c r="B829" s="1"/>
      <c r="C829" s="177"/>
      <c r="D829" s="152"/>
      <c r="E829" s="43"/>
      <c r="F829" s="43"/>
      <c r="G829" s="43"/>
      <c r="H829" s="43"/>
      <c r="I829" s="43"/>
      <c r="J829" s="43"/>
      <c r="K829" s="43"/>
      <c r="L829" s="43"/>
      <c r="M829" s="43"/>
      <c r="N829" s="43"/>
      <c r="O829" s="43"/>
      <c r="P829" s="43"/>
      <c r="Q829" s="43"/>
      <c r="R829" s="130"/>
      <c r="S829" s="263"/>
      <c r="T829" s="154"/>
      <c r="U829" s="242"/>
    </row>
    <row r="830" spans="1:21" x14ac:dyDescent="0.2">
      <c r="A830" s="44" t="s">
        <v>1122</v>
      </c>
      <c r="B830" s="1"/>
      <c r="C830" s="177" t="s">
        <v>195</v>
      </c>
      <c r="D830" s="152">
        <v>2018</v>
      </c>
      <c r="E830" s="153">
        <v>1155</v>
      </c>
      <c r="F830" s="183">
        <v>15</v>
      </c>
      <c r="G830" s="183">
        <v>45</v>
      </c>
      <c r="H830" s="183">
        <v>38</v>
      </c>
      <c r="I830" s="201">
        <v>76</v>
      </c>
      <c r="J830" s="201">
        <v>99</v>
      </c>
      <c r="K830" s="201">
        <v>122</v>
      </c>
      <c r="L830" s="201">
        <v>172</v>
      </c>
      <c r="M830" s="201">
        <v>168</v>
      </c>
      <c r="N830" s="201">
        <v>119</v>
      </c>
      <c r="O830" s="201">
        <v>129</v>
      </c>
      <c r="P830" s="201">
        <v>94</v>
      </c>
      <c r="Q830" s="183">
        <v>78</v>
      </c>
      <c r="R830" s="130">
        <v>2018</v>
      </c>
      <c r="S830" s="263" t="s">
        <v>471</v>
      </c>
      <c r="T830" s="154"/>
      <c r="U830" s="242" t="s">
        <v>774</v>
      </c>
    </row>
    <row r="831" spans="1:21" x14ac:dyDescent="0.2">
      <c r="A831" s="13"/>
      <c r="B831" s="1"/>
      <c r="C831" s="177"/>
      <c r="D831" s="152">
        <v>2019</v>
      </c>
      <c r="E831" s="153"/>
      <c r="F831" s="183">
        <v>39</v>
      </c>
      <c r="G831" s="183">
        <v>50</v>
      </c>
      <c r="H831" s="183">
        <v>87</v>
      </c>
      <c r="I831" s="201"/>
      <c r="J831" s="201"/>
      <c r="K831" s="201"/>
      <c r="L831" s="201"/>
      <c r="M831" s="201"/>
      <c r="N831" s="201"/>
      <c r="O831" s="201"/>
      <c r="P831" s="201"/>
      <c r="Q831" s="183"/>
      <c r="R831" s="130">
        <v>2019</v>
      </c>
      <c r="S831" s="263"/>
      <c r="T831" s="154"/>
      <c r="U831" s="242"/>
    </row>
    <row r="832" spans="1:21" x14ac:dyDescent="0.2">
      <c r="A832" s="13"/>
      <c r="B832" s="1"/>
      <c r="C832" s="177"/>
      <c r="D832" s="152"/>
      <c r="E832" s="153"/>
      <c r="F832" s="43"/>
      <c r="G832" s="43"/>
      <c r="H832" s="43"/>
      <c r="I832" s="43"/>
      <c r="J832" s="43"/>
      <c r="K832" s="43"/>
      <c r="L832" s="43"/>
      <c r="M832" s="43"/>
      <c r="N832" s="43"/>
      <c r="O832" s="43"/>
      <c r="P832" s="43"/>
      <c r="Q832" s="43"/>
      <c r="R832" s="130"/>
      <c r="S832" s="263"/>
      <c r="T832" s="154"/>
      <c r="U832" s="242"/>
    </row>
    <row r="833" spans="1:21" x14ac:dyDescent="0.2">
      <c r="A833" s="44" t="s">
        <v>450</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3" t="s">
        <v>471</v>
      </c>
      <c r="T833" s="154"/>
      <c r="U833" s="242" t="s">
        <v>775</v>
      </c>
    </row>
    <row r="834" spans="1:21" x14ac:dyDescent="0.2">
      <c r="A834" s="40"/>
      <c r="B834" s="1"/>
      <c r="C834" s="177"/>
      <c r="D834" s="152">
        <v>2019</v>
      </c>
      <c r="E834" s="153"/>
      <c r="F834" s="153">
        <v>9860</v>
      </c>
      <c r="G834" s="153">
        <v>8594</v>
      </c>
      <c r="H834" s="153">
        <v>9604</v>
      </c>
      <c r="I834" s="153"/>
      <c r="J834" s="153"/>
      <c r="K834" s="153"/>
      <c r="L834" s="153"/>
      <c r="M834" s="153"/>
      <c r="N834" s="153"/>
      <c r="O834" s="153"/>
      <c r="P834" s="153"/>
      <c r="Q834" s="153"/>
      <c r="R834" s="130">
        <v>2019</v>
      </c>
      <c r="S834" s="263"/>
      <c r="T834" s="154"/>
      <c r="U834" s="242"/>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3"/>
      <c r="T835" s="154"/>
      <c r="U835" s="242"/>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3" t="s">
        <v>471</v>
      </c>
      <c r="T836" s="154"/>
      <c r="U836" s="242" t="s">
        <v>776</v>
      </c>
    </row>
    <row r="837" spans="1:21" x14ac:dyDescent="0.2">
      <c r="A837" s="13"/>
      <c r="B837" s="1"/>
      <c r="C837" s="177"/>
      <c r="D837" s="152">
        <v>2019</v>
      </c>
      <c r="E837" s="153"/>
      <c r="F837" s="153">
        <v>134</v>
      </c>
      <c r="G837" s="153">
        <v>166</v>
      </c>
      <c r="H837" s="153">
        <v>334</v>
      </c>
      <c r="I837" s="153"/>
      <c r="J837" s="153"/>
      <c r="K837" s="43"/>
      <c r="L837" s="43"/>
      <c r="M837" s="43"/>
      <c r="N837" s="43"/>
      <c r="O837" s="43"/>
      <c r="P837" s="43"/>
      <c r="Q837" s="153"/>
      <c r="R837" s="130">
        <v>2019</v>
      </c>
      <c r="S837" s="263"/>
      <c r="T837" s="154"/>
      <c r="U837" s="242"/>
    </row>
    <row r="838" spans="1:21" x14ac:dyDescent="0.2">
      <c r="A838" s="13" t="s">
        <v>1041</v>
      </c>
      <c r="B838" s="1"/>
      <c r="C838" s="177"/>
      <c r="D838" s="152"/>
      <c r="E838" s="153"/>
      <c r="F838" s="43"/>
      <c r="G838" s="43"/>
      <c r="H838" s="43"/>
      <c r="I838" s="43"/>
      <c r="J838" s="43"/>
      <c r="K838" s="43"/>
      <c r="L838" s="43"/>
      <c r="M838" s="43"/>
      <c r="N838" s="43"/>
      <c r="O838" s="43"/>
      <c r="P838" s="43"/>
      <c r="Q838" s="43"/>
      <c r="R838" s="130"/>
      <c r="S838" s="263"/>
      <c r="T838" s="154"/>
      <c r="U838" s="242"/>
    </row>
    <row r="839" spans="1:21" ht="12.75" x14ac:dyDescent="0.2">
      <c r="A839" s="13" t="s">
        <v>1042</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3" t="s">
        <v>29</v>
      </c>
      <c r="T839" s="154"/>
      <c r="U839" s="242" t="s">
        <v>1105</v>
      </c>
    </row>
    <row r="840" spans="1:21" x14ac:dyDescent="0.2">
      <c r="A840" s="13"/>
      <c r="B840" s="1"/>
      <c r="C840" s="177"/>
      <c r="D840" s="152">
        <v>2019</v>
      </c>
      <c r="E840" s="153"/>
      <c r="F840" s="153">
        <v>1954</v>
      </c>
      <c r="G840" s="153">
        <v>1789</v>
      </c>
      <c r="H840" s="153">
        <v>1968</v>
      </c>
      <c r="I840" s="153"/>
      <c r="J840" s="153"/>
      <c r="K840" s="153"/>
      <c r="L840" s="153"/>
      <c r="M840" s="153"/>
      <c r="N840" s="153"/>
      <c r="O840" s="153"/>
      <c r="P840" s="153"/>
      <c r="Q840" s="153"/>
      <c r="R840" s="130">
        <v>2019</v>
      </c>
      <c r="S840" s="263"/>
      <c r="T840" s="154"/>
      <c r="U840" s="242"/>
    </row>
    <row r="841" spans="1:21" x14ac:dyDescent="0.2">
      <c r="A841" s="13"/>
      <c r="B841" s="1"/>
      <c r="C841" s="177"/>
      <c r="D841" s="152"/>
      <c r="E841" s="153"/>
      <c r="F841" s="43"/>
      <c r="G841" s="43"/>
      <c r="H841" s="43"/>
      <c r="I841" s="43"/>
      <c r="J841" s="43"/>
      <c r="K841" s="43"/>
      <c r="L841" s="43"/>
      <c r="M841" s="43"/>
      <c r="N841" s="43"/>
      <c r="O841" s="43"/>
      <c r="P841" s="43"/>
      <c r="Q841" s="43"/>
      <c r="R841" s="130"/>
      <c r="S841" s="263"/>
      <c r="T841" s="154"/>
      <c r="U841" s="242"/>
    </row>
    <row r="842" spans="1:21" x14ac:dyDescent="0.2">
      <c r="A842" s="44" t="s">
        <v>451</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3" t="s">
        <v>29</v>
      </c>
      <c r="T842" s="154"/>
      <c r="U842" s="242" t="s">
        <v>1393</v>
      </c>
    </row>
    <row r="843" spans="1:21" x14ac:dyDescent="0.2">
      <c r="A843" s="13"/>
      <c r="B843" s="1"/>
      <c r="C843" s="177"/>
      <c r="D843" s="152">
        <v>2019</v>
      </c>
      <c r="E843" s="153"/>
      <c r="F843" s="153">
        <v>7039</v>
      </c>
      <c r="G843" s="153">
        <v>6862</v>
      </c>
      <c r="H843" s="153">
        <v>7642</v>
      </c>
      <c r="I843" s="153"/>
      <c r="J843" s="153"/>
      <c r="K843" s="153"/>
      <c r="L843" s="153"/>
      <c r="M843" s="153"/>
      <c r="N843" s="153"/>
      <c r="O843" s="153"/>
      <c r="P843" s="153"/>
      <c r="Q843" s="153"/>
      <c r="R843" s="130">
        <v>2019</v>
      </c>
      <c r="S843" s="263"/>
      <c r="T843" s="154"/>
      <c r="U843" s="242"/>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3"/>
      <c r="T844" s="154"/>
      <c r="U844" s="242"/>
    </row>
    <row r="845" spans="1:21" x14ac:dyDescent="0.2">
      <c r="A845" s="44" t="s">
        <v>452</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3" t="s">
        <v>29</v>
      </c>
      <c r="T845" s="154"/>
      <c r="U845" s="242" t="s">
        <v>777</v>
      </c>
    </row>
    <row r="846" spans="1:21" x14ac:dyDescent="0.2">
      <c r="A846" s="13"/>
      <c r="B846" s="1"/>
      <c r="C846" s="177"/>
      <c r="D846" s="152">
        <v>2019</v>
      </c>
      <c r="E846" s="153"/>
      <c r="F846" s="153">
        <v>3455</v>
      </c>
      <c r="G846" s="153">
        <v>3078</v>
      </c>
      <c r="H846" s="153">
        <v>3472</v>
      </c>
      <c r="I846" s="153"/>
      <c r="J846" s="153"/>
      <c r="K846" s="153"/>
      <c r="L846" s="153"/>
      <c r="M846" s="153"/>
      <c r="N846" s="153"/>
      <c r="O846" s="153"/>
      <c r="P846" s="153"/>
      <c r="Q846" s="153"/>
      <c r="R846" s="130">
        <v>2019</v>
      </c>
      <c r="S846" s="263"/>
      <c r="T846" s="154"/>
      <c r="U846" s="242"/>
    </row>
    <row r="847" spans="1:21" s="169" customFormat="1" x14ac:dyDescent="0.2">
      <c r="A847" s="30"/>
      <c r="B847" s="210"/>
      <c r="C847" s="134"/>
      <c r="D847" s="78"/>
      <c r="E847" s="187"/>
      <c r="F847" s="14"/>
      <c r="G847" s="14"/>
      <c r="H847" s="14"/>
      <c r="I847" s="14"/>
      <c r="J847" s="14"/>
      <c r="K847" s="14"/>
      <c r="L847" s="14"/>
      <c r="M847" s="14"/>
      <c r="N847" s="14"/>
      <c r="O847" s="14"/>
      <c r="P847" s="14"/>
      <c r="Q847" s="14"/>
      <c r="R847" s="130"/>
      <c r="S847" s="255"/>
      <c r="T847" s="154"/>
      <c r="U847" s="242"/>
    </row>
    <row r="848" spans="1:21" ht="22.5" customHeight="1" x14ac:dyDescent="0.2">
      <c r="A848" s="419" t="s">
        <v>1491</v>
      </c>
      <c r="B848" s="419"/>
      <c r="C848" s="419"/>
      <c r="D848" s="419"/>
      <c r="E848" s="419"/>
      <c r="F848" s="419"/>
      <c r="G848" s="419"/>
      <c r="H848" s="419"/>
      <c r="I848" s="419"/>
      <c r="J848" s="419"/>
      <c r="K848" s="419"/>
      <c r="L848" s="408" t="s">
        <v>1492</v>
      </c>
      <c r="M848" s="408"/>
      <c r="N848" s="408"/>
      <c r="O848" s="408"/>
      <c r="P848" s="408"/>
      <c r="Q848" s="408"/>
      <c r="R848" s="408"/>
      <c r="S848" s="408"/>
      <c r="T848" s="408"/>
      <c r="U848" s="408"/>
    </row>
    <row r="849" spans="1:21" ht="12.75" x14ac:dyDescent="0.2">
      <c r="A849" s="116" t="s">
        <v>1507</v>
      </c>
      <c r="B849" s="1"/>
      <c r="C849" s="134"/>
      <c r="D849" s="135"/>
      <c r="E849" s="14"/>
      <c r="F849" s="14"/>
      <c r="G849" s="14"/>
      <c r="H849" s="14"/>
      <c r="I849" s="14"/>
      <c r="J849" s="14"/>
      <c r="K849" s="14"/>
      <c r="L849" s="14"/>
      <c r="M849" s="14"/>
      <c r="N849" s="14"/>
      <c r="O849" s="14"/>
      <c r="P849" s="1"/>
      <c r="Q849" s="1"/>
      <c r="R849" s="252"/>
      <c r="S849" s="252"/>
      <c r="T849" s="136"/>
      <c r="U849" s="242"/>
    </row>
    <row r="850" spans="1:21" ht="12.75" x14ac:dyDescent="0.2">
      <c r="A850" s="228" t="s">
        <v>1508</v>
      </c>
      <c r="B850" s="28"/>
      <c r="D850" s="79"/>
      <c r="E850" s="1"/>
      <c r="F850" s="1"/>
      <c r="G850" s="1"/>
      <c r="H850" s="1"/>
      <c r="I850" s="1"/>
      <c r="J850" s="1"/>
      <c r="K850" s="1"/>
      <c r="L850" s="1"/>
      <c r="M850" s="1"/>
      <c r="N850" s="1"/>
      <c r="O850" s="1"/>
      <c r="P850" s="1"/>
      <c r="Q850" s="1"/>
      <c r="R850" s="131"/>
      <c r="U850" s="242"/>
    </row>
    <row r="851" spans="1:21" ht="11.25" customHeight="1" x14ac:dyDescent="0.2">
      <c r="A851" s="381" t="s">
        <v>90</v>
      </c>
      <c r="B851" s="140"/>
      <c r="C851" s="388" t="s">
        <v>217</v>
      </c>
      <c r="D851" s="382" t="s">
        <v>249</v>
      </c>
      <c r="E851" s="417" t="s">
        <v>161</v>
      </c>
      <c r="F851" s="381"/>
      <c r="G851" s="381"/>
      <c r="H851" s="381"/>
      <c r="I851" s="381"/>
      <c r="J851" s="381"/>
      <c r="K851" s="381"/>
      <c r="L851" s="390" t="s">
        <v>162</v>
      </c>
      <c r="M851" s="390"/>
      <c r="N851" s="390"/>
      <c r="O851" s="390"/>
      <c r="P851" s="390"/>
      <c r="Q851" s="412"/>
      <c r="R851" s="409" t="s">
        <v>250</v>
      </c>
      <c r="S851" s="409" t="s">
        <v>218</v>
      </c>
      <c r="T851" s="141"/>
      <c r="U851" s="390" t="s">
        <v>1081</v>
      </c>
    </row>
    <row r="852" spans="1:21" x14ac:dyDescent="0.2">
      <c r="A852" s="383"/>
      <c r="B852" s="142"/>
      <c r="C852" s="389"/>
      <c r="D852" s="384"/>
      <c r="E852" s="418"/>
      <c r="F852" s="385"/>
      <c r="G852" s="385"/>
      <c r="H852" s="385"/>
      <c r="I852" s="385"/>
      <c r="J852" s="385"/>
      <c r="K852" s="385"/>
      <c r="L852" s="392"/>
      <c r="M852" s="392"/>
      <c r="N852" s="392"/>
      <c r="O852" s="392"/>
      <c r="P852" s="392"/>
      <c r="Q852" s="413"/>
      <c r="R852" s="410"/>
      <c r="S852" s="410"/>
      <c r="T852" s="143"/>
      <c r="U852" s="391"/>
    </row>
    <row r="853" spans="1:21" x14ac:dyDescent="0.2">
      <c r="A853" s="385"/>
      <c r="B853" s="144"/>
      <c r="C853" s="415"/>
      <c r="D853" s="386"/>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11"/>
      <c r="S853" s="411"/>
      <c r="T853" s="146"/>
      <c r="U853" s="392"/>
    </row>
    <row r="854" spans="1:21" ht="9.9499999999999993" customHeight="1" x14ac:dyDescent="0.2">
      <c r="A854" s="13"/>
      <c r="B854" s="1"/>
      <c r="C854" s="134"/>
      <c r="D854" s="135"/>
      <c r="E854" s="1"/>
      <c r="F854" s="1"/>
      <c r="G854" s="1"/>
      <c r="H854" s="1"/>
      <c r="I854" s="1"/>
      <c r="J854" s="1"/>
      <c r="K854" s="1"/>
      <c r="L854" s="1"/>
      <c r="M854" s="1"/>
      <c r="N854" s="1"/>
      <c r="O854" s="1"/>
      <c r="P854" s="1"/>
      <c r="Q854" s="1"/>
      <c r="R854" s="252"/>
      <c r="S854" s="252"/>
      <c r="T854" s="136"/>
      <c r="U854" s="242"/>
    </row>
    <row r="855" spans="1:21" x14ac:dyDescent="0.2">
      <c r="A855" s="414" t="s">
        <v>1493</v>
      </c>
      <c r="B855" s="414"/>
      <c r="C855" s="414"/>
      <c r="D855" s="414"/>
      <c r="E855" s="414"/>
      <c r="F855" s="414"/>
      <c r="G855" s="414"/>
      <c r="H855" s="414"/>
      <c r="I855" s="414"/>
      <c r="J855" s="414"/>
      <c r="K855" s="414"/>
      <c r="L855" s="416" t="s">
        <v>1453</v>
      </c>
      <c r="M855" s="416"/>
      <c r="N855" s="416"/>
      <c r="O855" s="416"/>
      <c r="P855" s="416"/>
      <c r="Q855" s="416"/>
      <c r="R855" s="416"/>
      <c r="S855" s="416"/>
      <c r="T855" s="416"/>
      <c r="U855" s="239"/>
    </row>
    <row r="856" spans="1:21" ht="9.9499999999999993" customHeight="1" x14ac:dyDescent="0.2">
      <c r="A856" s="211"/>
      <c r="B856" s="211"/>
      <c r="C856" s="212"/>
      <c r="D856" s="109"/>
      <c r="E856" s="211"/>
      <c r="F856" s="211"/>
      <c r="G856" s="211"/>
      <c r="H856" s="211"/>
      <c r="I856" s="211"/>
      <c r="J856" s="211"/>
      <c r="K856" s="211"/>
      <c r="L856" s="213"/>
      <c r="M856" s="213"/>
      <c r="N856" s="213"/>
      <c r="O856" s="213"/>
      <c r="P856" s="213"/>
      <c r="Q856" s="213"/>
      <c r="R856" s="129"/>
      <c r="S856" s="270"/>
      <c r="T856" s="214"/>
      <c r="U856" s="242"/>
    </row>
    <row r="857" spans="1:21" x14ac:dyDescent="0.2">
      <c r="A857" s="44" t="s">
        <v>453</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3" t="s">
        <v>473</v>
      </c>
      <c r="T857" s="154"/>
      <c r="U857" s="242" t="s">
        <v>778</v>
      </c>
    </row>
    <row r="858" spans="1:21" x14ac:dyDescent="0.2">
      <c r="A858" s="13"/>
      <c r="B858" s="1"/>
      <c r="C858" s="177"/>
      <c r="D858" s="152">
        <v>2019</v>
      </c>
      <c r="E858" s="153"/>
      <c r="F858" s="153">
        <v>724</v>
      </c>
      <c r="G858" s="153">
        <v>714</v>
      </c>
      <c r="H858" s="153">
        <v>1127</v>
      </c>
      <c r="I858" s="153"/>
      <c r="J858" s="153"/>
      <c r="K858" s="153"/>
      <c r="L858" s="153"/>
      <c r="M858" s="153"/>
      <c r="N858" s="153"/>
      <c r="O858" s="153"/>
      <c r="P858" s="153"/>
      <c r="Q858" s="153"/>
      <c r="R858" s="130">
        <v>2019</v>
      </c>
      <c r="S858" s="263"/>
      <c r="T858" s="154"/>
      <c r="U858" s="242"/>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3"/>
      <c r="T859" s="154"/>
      <c r="U859" s="242"/>
    </row>
    <row r="860" spans="1:21" ht="12.75" x14ac:dyDescent="0.2">
      <c r="A860" s="30" t="s">
        <v>1489</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3" t="s">
        <v>473</v>
      </c>
      <c r="T860" s="154"/>
      <c r="U860" s="242" t="s">
        <v>1490</v>
      </c>
    </row>
    <row r="861" spans="1:21" x14ac:dyDescent="0.2">
      <c r="A861" s="30"/>
      <c r="B861" s="1"/>
      <c r="C861" s="177"/>
      <c r="D861" s="152">
        <v>2019</v>
      </c>
      <c r="E861" s="153"/>
      <c r="F861" s="153">
        <v>616</v>
      </c>
      <c r="G861" s="153">
        <v>955</v>
      </c>
      <c r="H861" s="153">
        <v>1746</v>
      </c>
      <c r="I861" s="153"/>
      <c r="J861" s="153"/>
      <c r="K861" s="153"/>
      <c r="L861" s="153"/>
      <c r="M861" s="153"/>
      <c r="N861" s="153"/>
      <c r="O861" s="153"/>
      <c r="P861" s="153"/>
      <c r="Q861" s="153"/>
      <c r="R861" s="130">
        <v>2019</v>
      </c>
      <c r="S861" s="263"/>
      <c r="T861" s="154"/>
      <c r="U861" s="242"/>
    </row>
    <row r="862" spans="1:21" x14ac:dyDescent="0.2">
      <c r="A862" s="30"/>
      <c r="B862" s="1"/>
      <c r="C862" s="177"/>
      <c r="D862" s="152"/>
      <c r="E862" s="153"/>
      <c r="F862" s="153"/>
      <c r="G862" s="153"/>
      <c r="H862" s="153"/>
      <c r="I862" s="153"/>
      <c r="J862" s="153"/>
      <c r="K862" s="153"/>
      <c r="L862" s="153"/>
      <c r="M862" s="153"/>
      <c r="N862" s="153"/>
      <c r="O862" s="153"/>
      <c r="P862" s="153"/>
      <c r="Q862" s="153"/>
      <c r="R862" s="324"/>
      <c r="S862" s="263"/>
      <c r="T862" s="154"/>
      <c r="U862" s="242"/>
    </row>
    <row r="863" spans="1:21" ht="12.75" x14ac:dyDescent="0.2">
      <c r="A863" s="30" t="s">
        <v>1494</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3" t="s">
        <v>473</v>
      </c>
      <c r="T863" s="154"/>
      <c r="U863" s="242" t="s">
        <v>1495</v>
      </c>
    </row>
    <row r="864" spans="1:21" x14ac:dyDescent="0.2">
      <c r="A864" s="30"/>
      <c r="B864" s="1"/>
      <c r="C864" s="177"/>
      <c r="D864" s="152">
        <v>2019</v>
      </c>
      <c r="E864" s="153"/>
      <c r="F864" s="153">
        <v>152</v>
      </c>
      <c r="G864" s="153">
        <v>150</v>
      </c>
      <c r="H864" s="153">
        <v>152</v>
      </c>
      <c r="I864" s="153"/>
      <c r="J864" s="153"/>
      <c r="K864" s="153"/>
      <c r="L864" s="153"/>
      <c r="M864" s="153"/>
      <c r="N864" s="153"/>
      <c r="O864" s="153"/>
      <c r="P864" s="153"/>
      <c r="Q864" s="153"/>
      <c r="R864" s="130">
        <v>2019</v>
      </c>
      <c r="S864" s="263"/>
      <c r="T864" s="154"/>
      <c r="U864" s="242"/>
    </row>
    <row r="865" spans="1:21" x14ac:dyDescent="0.2">
      <c r="A865" s="30"/>
      <c r="B865" s="1"/>
      <c r="C865" s="177"/>
      <c r="D865" s="152"/>
      <c r="E865" s="153"/>
      <c r="F865" s="43"/>
      <c r="G865" s="43"/>
      <c r="H865" s="43"/>
      <c r="I865" s="43"/>
      <c r="J865" s="43"/>
      <c r="K865" s="43"/>
      <c r="L865" s="43"/>
      <c r="M865" s="201"/>
      <c r="N865" s="43"/>
      <c r="O865" s="43"/>
      <c r="P865" s="43"/>
      <c r="Q865" s="43"/>
      <c r="R865" s="130"/>
      <c r="S865" s="263"/>
      <c r="T865" s="154"/>
      <c r="U865" s="242"/>
    </row>
    <row r="866" spans="1:21" ht="12.75" x14ac:dyDescent="0.2">
      <c r="A866" s="30" t="s">
        <v>1496</v>
      </c>
      <c r="B866" s="1" t="s">
        <v>25</v>
      </c>
      <c r="C866" s="177" t="s">
        <v>26</v>
      </c>
      <c r="D866" s="152">
        <v>2018</v>
      </c>
      <c r="E866" s="153">
        <v>1392</v>
      </c>
      <c r="F866" s="183">
        <v>103</v>
      </c>
      <c r="G866" s="183">
        <v>105</v>
      </c>
      <c r="H866" s="183">
        <v>126</v>
      </c>
      <c r="I866" s="183">
        <v>118</v>
      </c>
      <c r="J866" s="183">
        <v>121</v>
      </c>
      <c r="K866" s="183">
        <v>116</v>
      </c>
      <c r="L866" s="183">
        <v>132</v>
      </c>
      <c r="M866" s="183">
        <v>126</v>
      </c>
      <c r="N866" s="183">
        <v>127</v>
      </c>
      <c r="O866" s="183">
        <v>125</v>
      </c>
      <c r="P866" s="183">
        <v>107</v>
      </c>
      <c r="Q866" s="158">
        <v>85.1</v>
      </c>
      <c r="R866" s="130">
        <v>2018</v>
      </c>
      <c r="S866" s="263" t="s">
        <v>473</v>
      </c>
      <c r="T866" s="154"/>
      <c r="U866" s="242" t="s">
        <v>1497</v>
      </c>
    </row>
    <row r="867" spans="1:21" x14ac:dyDescent="0.2">
      <c r="A867" s="30"/>
      <c r="B867" s="1"/>
      <c r="C867" s="177"/>
      <c r="D867" s="152">
        <v>2019</v>
      </c>
      <c r="E867" s="153"/>
      <c r="F867" s="183">
        <v>111</v>
      </c>
      <c r="G867" s="183" t="s">
        <v>1633</v>
      </c>
      <c r="H867" s="153">
        <v>142</v>
      </c>
      <c r="I867" s="183"/>
      <c r="J867" s="183"/>
      <c r="K867" s="183"/>
      <c r="L867" s="153"/>
      <c r="M867" s="183"/>
      <c r="N867" s="183"/>
      <c r="O867" s="183"/>
      <c r="P867" s="183"/>
      <c r="Q867" s="158"/>
      <c r="R867" s="130">
        <v>2019</v>
      </c>
      <c r="S867" s="263"/>
      <c r="T867" s="154"/>
      <c r="U867" s="242"/>
    </row>
    <row r="868" spans="1:21" x14ac:dyDescent="0.2">
      <c r="A868" s="30"/>
      <c r="B868" s="1"/>
      <c r="C868" s="177"/>
      <c r="D868" s="152"/>
      <c r="E868" s="153"/>
      <c r="F868" s="183"/>
      <c r="G868" s="183"/>
      <c r="H868" s="153"/>
      <c r="I868" s="183"/>
      <c r="J868" s="183"/>
      <c r="K868" s="183"/>
      <c r="L868" s="153"/>
      <c r="M868" s="183"/>
      <c r="N868" s="183"/>
      <c r="O868" s="183"/>
      <c r="P868" s="183"/>
      <c r="Q868" s="158"/>
      <c r="R868" s="303"/>
      <c r="S868" s="263"/>
      <c r="T868" s="154"/>
      <c r="U868" s="242"/>
    </row>
    <row r="869" spans="1:21" x14ac:dyDescent="0.2">
      <c r="A869" s="44" t="s">
        <v>441</v>
      </c>
      <c r="B869" s="1"/>
      <c r="C869" s="177" t="s">
        <v>26</v>
      </c>
      <c r="D869" s="152">
        <v>2018</v>
      </c>
      <c r="E869" s="153">
        <v>3819</v>
      </c>
      <c r="F869" s="153">
        <v>244</v>
      </c>
      <c r="G869" s="153">
        <v>283</v>
      </c>
      <c r="H869" s="153">
        <v>314</v>
      </c>
      <c r="I869" s="153">
        <v>300</v>
      </c>
      <c r="J869" s="153">
        <v>316</v>
      </c>
      <c r="K869" s="153">
        <v>339</v>
      </c>
      <c r="L869" s="153">
        <v>356</v>
      </c>
      <c r="M869" s="153">
        <v>342</v>
      </c>
      <c r="N869" s="153">
        <v>350</v>
      </c>
      <c r="O869" s="153">
        <v>366</v>
      </c>
      <c r="P869" s="153">
        <v>312</v>
      </c>
      <c r="Q869" s="153">
        <v>278</v>
      </c>
      <c r="R869" s="130">
        <v>2018</v>
      </c>
      <c r="S869" s="263" t="s">
        <v>473</v>
      </c>
      <c r="T869" s="154"/>
      <c r="U869" s="242" t="s">
        <v>779</v>
      </c>
    </row>
    <row r="870" spans="1:21" x14ac:dyDescent="0.2">
      <c r="A870" s="44"/>
      <c r="B870" s="1"/>
      <c r="C870" s="177"/>
      <c r="D870" s="152">
        <v>2019</v>
      </c>
      <c r="E870" s="153"/>
      <c r="F870" s="153">
        <v>291</v>
      </c>
      <c r="G870" s="153" t="s">
        <v>1634</v>
      </c>
      <c r="H870" s="153">
        <v>363</v>
      </c>
      <c r="I870" s="153"/>
      <c r="J870" s="153"/>
      <c r="K870" s="153"/>
      <c r="L870" s="153"/>
      <c r="M870" s="153"/>
      <c r="N870" s="153"/>
      <c r="O870" s="153"/>
      <c r="P870" s="153"/>
      <c r="Q870" s="153"/>
      <c r="R870" s="130">
        <v>2019</v>
      </c>
      <c r="S870" s="263"/>
      <c r="T870" s="154"/>
      <c r="U870" s="242"/>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3"/>
      <c r="T871" s="154"/>
      <c r="U871" s="242"/>
    </row>
    <row r="872" spans="1:21" ht="12.75" x14ac:dyDescent="0.2">
      <c r="A872" s="30"/>
      <c r="B872" s="1"/>
      <c r="C872" s="177" t="s">
        <v>819</v>
      </c>
      <c r="D872" s="152">
        <v>2018</v>
      </c>
      <c r="E872" s="153">
        <v>5505</v>
      </c>
      <c r="F872" s="153">
        <v>360</v>
      </c>
      <c r="G872" s="153">
        <v>415</v>
      </c>
      <c r="H872" s="153">
        <v>454</v>
      </c>
      <c r="I872" s="153">
        <v>433</v>
      </c>
      <c r="J872" s="153">
        <v>451</v>
      </c>
      <c r="K872" s="153">
        <v>484</v>
      </c>
      <c r="L872" s="153">
        <v>513</v>
      </c>
      <c r="M872" s="153">
        <v>499</v>
      </c>
      <c r="N872" s="153">
        <v>502</v>
      </c>
      <c r="O872" s="153">
        <v>526</v>
      </c>
      <c r="P872" s="153">
        <v>449</v>
      </c>
      <c r="Q872" s="153">
        <v>406</v>
      </c>
      <c r="R872" s="130">
        <v>2018</v>
      </c>
      <c r="S872" s="263" t="s">
        <v>1121</v>
      </c>
      <c r="T872" s="154"/>
      <c r="U872" s="242"/>
    </row>
    <row r="873" spans="1:21" x14ac:dyDescent="0.2">
      <c r="A873" s="30"/>
      <c r="B873" s="1"/>
      <c r="C873" s="177"/>
      <c r="D873" s="152">
        <v>2019</v>
      </c>
      <c r="E873" s="153"/>
      <c r="F873" s="153">
        <v>429</v>
      </c>
      <c r="G873" s="153" t="s">
        <v>1635</v>
      </c>
      <c r="H873" s="153">
        <v>529</v>
      </c>
      <c r="I873" s="153"/>
      <c r="J873" s="153"/>
      <c r="K873" s="153"/>
      <c r="L873" s="153"/>
      <c r="M873" s="153"/>
      <c r="N873" s="153"/>
      <c r="O873" s="153"/>
      <c r="P873" s="153"/>
      <c r="Q873" s="153"/>
      <c r="R873" s="130">
        <v>2019</v>
      </c>
      <c r="S873" s="263"/>
      <c r="T873" s="154"/>
      <c r="U873" s="242"/>
    </row>
    <row r="874" spans="1:21" s="13" customFormat="1" x14ac:dyDescent="0.2">
      <c r="A874" s="30" t="s">
        <v>1222</v>
      </c>
      <c r="B874" s="30"/>
      <c r="C874" s="46"/>
      <c r="D874" s="152"/>
      <c r="E874" s="153"/>
      <c r="F874" s="43"/>
      <c r="G874" s="43"/>
      <c r="H874" s="43"/>
      <c r="I874" s="43"/>
      <c r="J874" s="43"/>
      <c r="K874" s="43"/>
      <c r="L874" s="43"/>
      <c r="M874" s="43"/>
      <c r="N874" s="43"/>
      <c r="O874" s="43"/>
      <c r="P874" s="43"/>
      <c r="Q874" s="43"/>
      <c r="R874" s="313"/>
      <c r="S874" s="263"/>
      <c r="T874" s="154"/>
      <c r="U874" s="121" t="s">
        <v>1235</v>
      </c>
    </row>
    <row r="875" spans="1:21" s="13" customFormat="1" x14ac:dyDescent="0.2">
      <c r="A875" s="30" t="s">
        <v>1223</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3">
        <v>2018</v>
      </c>
      <c r="S875" s="263" t="s">
        <v>473</v>
      </c>
      <c r="T875" s="154"/>
      <c r="U875" s="121" t="s">
        <v>1234</v>
      </c>
    </row>
    <row r="876" spans="1:21" s="13" customFormat="1" x14ac:dyDescent="0.2">
      <c r="A876" s="30"/>
      <c r="B876" s="30"/>
      <c r="C876" s="46"/>
      <c r="D876" s="152">
        <v>2019</v>
      </c>
      <c r="E876" s="153"/>
      <c r="F876" s="43">
        <v>272</v>
      </c>
      <c r="G876" s="43">
        <v>297</v>
      </c>
      <c r="H876" s="43">
        <v>342</v>
      </c>
      <c r="I876" s="43"/>
      <c r="J876" s="43"/>
      <c r="K876" s="43"/>
      <c r="L876" s="43"/>
      <c r="M876" s="43"/>
      <c r="N876" s="43"/>
      <c r="O876" s="43"/>
      <c r="P876" s="43"/>
      <c r="Q876" s="43"/>
      <c r="R876" s="313">
        <v>2019</v>
      </c>
      <c r="S876" s="263"/>
      <c r="T876" s="154"/>
      <c r="U876" s="242"/>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3"/>
      <c r="S877" s="263"/>
      <c r="T877" s="154"/>
      <c r="U877" s="242"/>
    </row>
    <row r="878" spans="1:21" s="13" customFormat="1" ht="12.75" x14ac:dyDescent="0.2">
      <c r="A878" s="30"/>
      <c r="B878" s="30"/>
      <c r="C878" s="46" t="s">
        <v>819</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3">
        <v>2018</v>
      </c>
      <c r="S878" s="263" t="s">
        <v>1121</v>
      </c>
      <c r="T878" s="154"/>
      <c r="U878" s="242"/>
    </row>
    <row r="879" spans="1:21" s="13" customFormat="1" x14ac:dyDescent="0.2">
      <c r="A879" s="30"/>
      <c r="B879" s="321"/>
      <c r="C879" s="322"/>
      <c r="D879" s="152">
        <v>2019</v>
      </c>
      <c r="E879" s="153"/>
      <c r="F879" s="43">
        <v>415</v>
      </c>
      <c r="G879" s="43">
        <v>449</v>
      </c>
      <c r="H879" s="43">
        <v>514</v>
      </c>
      <c r="I879" s="43"/>
      <c r="J879" s="43"/>
      <c r="K879" s="43"/>
      <c r="L879" s="43"/>
      <c r="M879" s="43"/>
      <c r="N879" s="43"/>
      <c r="O879" s="43"/>
      <c r="P879" s="43"/>
      <c r="Q879" s="43"/>
      <c r="R879" s="313">
        <v>2019</v>
      </c>
      <c r="S879" s="263"/>
      <c r="T879" s="154"/>
      <c r="U879" s="242"/>
    </row>
    <row r="880" spans="1:21" s="13" customFormat="1" ht="9" customHeight="1" x14ac:dyDescent="0.2">
      <c r="A880" s="30"/>
      <c r="B880" s="321"/>
      <c r="C880" s="322"/>
      <c r="D880" s="152"/>
      <c r="E880" s="153"/>
      <c r="F880" s="43"/>
      <c r="G880" s="43"/>
      <c r="H880" s="43"/>
      <c r="I880" s="43"/>
      <c r="J880" s="43"/>
      <c r="K880" s="43"/>
      <c r="L880" s="43"/>
      <c r="M880" s="43"/>
      <c r="N880" s="43"/>
      <c r="O880" s="43"/>
      <c r="P880" s="43"/>
      <c r="Q880" s="43"/>
      <c r="R880" s="313"/>
      <c r="S880" s="263"/>
      <c r="T880" s="154"/>
      <c r="U880" s="242"/>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3" t="s">
        <v>466</v>
      </c>
      <c r="T881" s="154"/>
      <c r="U881" s="242" t="s">
        <v>1394</v>
      </c>
    </row>
    <row r="882" spans="1:21" x14ac:dyDescent="0.2">
      <c r="A882" s="44"/>
      <c r="B882" s="1"/>
      <c r="C882" s="177"/>
      <c r="D882" s="152">
        <v>2019</v>
      </c>
      <c r="E882" s="153"/>
      <c r="F882" s="183">
        <v>162</v>
      </c>
      <c r="G882" s="183" t="s">
        <v>1636</v>
      </c>
      <c r="H882" s="153">
        <v>210</v>
      </c>
      <c r="I882" s="183"/>
      <c r="J882" s="183"/>
      <c r="K882" s="183"/>
      <c r="L882" s="183"/>
      <c r="M882" s="183"/>
      <c r="N882" s="183"/>
      <c r="O882" s="183"/>
      <c r="P882" s="183"/>
      <c r="Q882" s="183"/>
      <c r="R882" s="130">
        <v>2019</v>
      </c>
      <c r="S882" s="263"/>
      <c r="T882" s="154"/>
      <c r="U882" s="242"/>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3"/>
      <c r="T883" s="154"/>
      <c r="U883" s="242"/>
    </row>
    <row r="884" spans="1:21" ht="12.75" x14ac:dyDescent="0.2">
      <c r="A884" s="30"/>
      <c r="B884" s="1"/>
      <c r="C884" s="177" t="s">
        <v>819</v>
      </c>
      <c r="D884" s="152">
        <v>2018</v>
      </c>
      <c r="E884" s="153">
        <v>1387</v>
      </c>
      <c r="F884" s="183">
        <v>105</v>
      </c>
      <c r="G884" s="158">
        <v>96.9</v>
      </c>
      <c r="H884" s="183">
        <v>109</v>
      </c>
      <c r="I884" s="183">
        <v>106</v>
      </c>
      <c r="J884" s="183">
        <v>123</v>
      </c>
      <c r="K884" s="183">
        <v>130</v>
      </c>
      <c r="L884" s="183">
        <v>135</v>
      </c>
      <c r="M884" s="183">
        <v>127</v>
      </c>
      <c r="N884" s="183">
        <v>119</v>
      </c>
      <c r="O884" s="183">
        <v>127</v>
      </c>
      <c r="P884" s="183">
        <v>112</v>
      </c>
      <c r="Q884" s="158">
        <v>97.1</v>
      </c>
      <c r="R884" s="130">
        <v>2018</v>
      </c>
      <c r="S884" s="263" t="s">
        <v>1121</v>
      </c>
      <c r="T884" s="154"/>
      <c r="U884" s="242"/>
    </row>
    <row r="885" spans="1:21" x14ac:dyDescent="0.2">
      <c r="A885" s="30"/>
      <c r="B885" s="1"/>
      <c r="C885" s="177"/>
      <c r="D885" s="152">
        <v>2019</v>
      </c>
      <c r="E885" s="153"/>
      <c r="F885" s="183">
        <v>114</v>
      </c>
      <c r="G885" s="183" t="s">
        <v>1637</v>
      </c>
      <c r="H885" s="183">
        <v>146</v>
      </c>
      <c r="I885" s="183"/>
      <c r="J885" s="183"/>
      <c r="K885" s="183"/>
      <c r="L885" s="183"/>
      <c r="M885" s="183"/>
      <c r="N885" s="183"/>
      <c r="O885" s="183"/>
      <c r="P885" s="183"/>
      <c r="Q885" s="158"/>
      <c r="R885" s="130">
        <v>2019</v>
      </c>
      <c r="S885" s="263"/>
      <c r="T885" s="154"/>
      <c r="U885" s="242"/>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3"/>
      <c r="T886" s="154"/>
      <c r="U886" s="242"/>
    </row>
    <row r="887" spans="1:21" ht="12.75" x14ac:dyDescent="0.2">
      <c r="A887" s="44" t="s">
        <v>454</v>
      </c>
      <c r="B887" s="1"/>
      <c r="C887" s="177" t="s">
        <v>819</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3" t="s">
        <v>1121</v>
      </c>
      <c r="T887" s="154"/>
      <c r="U887" s="242" t="s">
        <v>246</v>
      </c>
    </row>
    <row r="888" spans="1:21" x14ac:dyDescent="0.2">
      <c r="A888" s="30"/>
      <c r="B888" s="1"/>
      <c r="C888" s="177"/>
      <c r="D888" s="152">
        <v>2019</v>
      </c>
      <c r="E888" s="153"/>
      <c r="F888" s="158" t="s">
        <v>1638</v>
      </c>
      <c r="G888" s="158" t="s">
        <v>1639</v>
      </c>
      <c r="H888" s="158">
        <v>94.8</v>
      </c>
      <c r="I888" s="158"/>
      <c r="J888" s="158"/>
      <c r="K888" s="158"/>
      <c r="L888" s="158"/>
      <c r="M888" s="158"/>
      <c r="N888" s="158"/>
      <c r="O888" s="158"/>
      <c r="P888" s="158"/>
      <c r="Q888" s="158"/>
      <c r="R888" s="130">
        <v>2019</v>
      </c>
      <c r="S888" s="263"/>
      <c r="T888" s="154"/>
      <c r="U888" s="242"/>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3"/>
      <c r="T889" s="154"/>
      <c r="U889" s="242"/>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3" t="s">
        <v>475</v>
      </c>
      <c r="T890" s="154"/>
      <c r="U890" s="242"/>
    </row>
    <row r="891" spans="1:21" x14ac:dyDescent="0.2">
      <c r="A891" s="30"/>
      <c r="B891" s="1"/>
      <c r="C891" s="177"/>
      <c r="D891" s="152">
        <v>2019</v>
      </c>
      <c r="E891" s="153"/>
      <c r="F891" s="158" t="s">
        <v>1640</v>
      </c>
      <c r="G891" s="158" t="s">
        <v>1641</v>
      </c>
      <c r="H891" s="158">
        <v>47.5</v>
      </c>
      <c r="I891" s="158"/>
      <c r="J891" s="158"/>
      <c r="K891" s="158"/>
      <c r="L891" s="158"/>
      <c r="M891" s="158"/>
      <c r="N891" s="158"/>
      <c r="O891" s="158"/>
      <c r="P891" s="158"/>
      <c r="Q891" s="158"/>
      <c r="R891" s="130">
        <v>2019</v>
      </c>
      <c r="S891" s="263"/>
      <c r="T891" s="154"/>
      <c r="U891" s="242"/>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3"/>
      <c r="T892" s="154"/>
      <c r="U892" s="242"/>
    </row>
    <row r="893" spans="1:21" x14ac:dyDescent="0.2">
      <c r="A893" s="30" t="s">
        <v>883</v>
      </c>
      <c r="B893" s="1"/>
      <c r="C893" s="177"/>
      <c r="E893" s="153"/>
      <c r="F893" s="158"/>
      <c r="G893" s="158"/>
      <c r="H893" s="158"/>
      <c r="I893" s="158"/>
      <c r="J893" s="158"/>
      <c r="K893" s="158"/>
      <c r="L893" s="158"/>
      <c r="M893" s="158"/>
      <c r="N893" s="158"/>
      <c r="O893" s="158"/>
      <c r="P893" s="158"/>
      <c r="Q893" s="158"/>
      <c r="S893" s="266"/>
      <c r="U893" s="121" t="s">
        <v>213</v>
      </c>
    </row>
    <row r="894" spans="1:21" x14ac:dyDescent="0.2">
      <c r="A894" s="30" t="s">
        <v>884</v>
      </c>
      <c r="B894" s="1"/>
      <c r="C894" s="177"/>
      <c r="E894" s="153"/>
      <c r="F894" s="158"/>
      <c r="G894" s="158"/>
      <c r="H894" s="158"/>
      <c r="I894" s="158"/>
      <c r="J894" s="158"/>
      <c r="K894" s="158"/>
      <c r="L894" s="158"/>
      <c r="M894" s="158"/>
      <c r="N894" s="158"/>
      <c r="O894" s="158"/>
      <c r="P894" s="158"/>
      <c r="Q894" s="158"/>
      <c r="S894" s="266"/>
      <c r="U894" s="121" t="s">
        <v>780</v>
      </c>
    </row>
    <row r="895" spans="1:21" x14ac:dyDescent="0.2">
      <c r="A895" s="30" t="s">
        <v>1043</v>
      </c>
      <c r="B895" s="1"/>
      <c r="C895" s="177"/>
      <c r="E895" s="153"/>
      <c r="F895" s="158"/>
      <c r="G895" s="158"/>
      <c r="H895" s="158"/>
      <c r="I895" s="158"/>
      <c r="J895" s="158"/>
      <c r="K895" s="158"/>
      <c r="L895" s="158"/>
      <c r="M895" s="158"/>
      <c r="N895" s="158"/>
      <c r="O895" s="158"/>
      <c r="P895" s="158"/>
      <c r="Q895" s="158"/>
      <c r="S895" s="266"/>
      <c r="U895" s="121" t="s">
        <v>1049</v>
      </c>
    </row>
    <row r="896" spans="1:21" x14ac:dyDescent="0.2">
      <c r="A896" s="44" t="s">
        <v>882</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3" t="s">
        <v>29</v>
      </c>
      <c r="T896" s="154"/>
      <c r="U896" s="121" t="s">
        <v>1047</v>
      </c>
    </row>
    <row r="897" spans="1:21" x14ac:dyDescent="0.2">
      <c r="A897" s="44"/>
      <c r="B897" s="1"/>
      <c r="C897" s="177"/>
      <c r="D897" s="152">
        <v>2019</v>
      </c>
      <c r="E897" s="153"/>
      <c r="F897" s="153">
        <v>105492</v>
      </c>
      <c r="G897" s="153">
        <v>99971</v>
      </c>
      <c r="H897" s="153">
        <v>109877</v>
      </c>
      <c r="I897" s="153"/>
      <c r="J897" s="153"/>
      <c r="K897" s="153"/>
      <c r="L897" s="153"/>
      <c r="M897" s="153"/>
      <c r="N897" s="153"/>
      <c r="O897" s="153"/>
      <c r="P897" s="153"/>
      <c r="Q897" s="153"/>
      <c r="R897" s="130">
        <v>2019</v>
      </c>
      <c r="S897" s="263"/>
      <c r="T897" s="154"/>
      <c r="U897" s="246"/>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3"/>
      <c r="T898" s="154"/>
      <c r="U898" s="246"/>
    </row>
    <row r="899" spans="1:21" ht="12.75" x14ac:dyDescent="0.2">
      <c r="A899" s="62"/>
      <c r="B899" s="1"/>
      <c r="C899" s="177" t="s">
        <v>818</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3" t="s">
        <v>1120</v>
      </c>
      <c r="T899" s="154"/>
      <c r="U899" s="242"/>
    </row>
    <row r="900" spans="1:21" x14ac:dyDescent="0.2">
      <c r="A900" s="44"/>
      <c r="B900" s="1"/>
      <c r="C900" s="177"/>
      <c r="D900" s="152">
        <v>2019</v>
      </c>
      <c r="E900" s="153"/>
      <c r="F900" s="153">
        <v>14003</v>
      </c>
      <c r="G900" s="153">
        <v>13240</v>
      </c>
      <c r="H900" s="153">
        <v>14503</v>
      </c>
      <c r="I900" s="153"/>
      <c r="J900" s="153"/>
      <c r="K900" s="153"/>
      <c r="L900" s="153"/>
      <c r="M900" s="153"/>
      <c r="N900" s="153"/>
      <c r="O900" s="153"/>
      <c r="P900" s="153"/>
      <c r="Q900" s="153"/>
      <c r="R900" s="130">
        <v>2019</v>
      </c>
      <c r="S900" s="263"/>
      <c r="T900" s="154"/>
      <c r="U900" s="246"/>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3"/>
      <c r="T901" s="154"/>
      <c r="U901" s="242"/>
    </row>
    <row r="902" spans="1:21" x14ac:dyDescent="0.2">
      <c r="A902" s="30" t="s">
        <v>886</v>
      </c>
      <c r="B902" s="1"/>
      <c r="C902" s="177"/>
      <c r="E902" s="153"/>
      <c r="F902" s="153"/>
      <c r="G902" s="153"/>
      <c r="H902" s="153"/>
      <c r="I902" s="153"/>
      <c r="J902" s="153"/>
      <c r="K902" s="153"/>
      <c r="L902" s="153"/>
      <c r="M902" s="153"/>
      <c r="N902" s="153"/>
      <c r="O902" s="153"/>
      <c r="P902" s="153"/>
      <c r="Q902" s="153"/>
      <c r="S902" s="266"/>
      <c r="U902" s="121" t="s">
        <v>213</v>
      </c>
    </row>
    <row r="903" spans="1:21" x14ac:dyDescent="0.2">
      <c r="A903" s="30" t="s">
        <v>887</v>
      </c>
      <c r="B903" s="1"/>
      <c r="C903" s="177"/>
      <c r="E903" s="153"/>
      <c r="F903" s="153"/>
      <c r="G903" s="153"/>
      <c r="H903" s="153"/>
      <c r="I903" s="153"/>
      <c r="J903" s="153"/>
      <c r="K903" s="153"/>
      <c r="L903" s="153"/>
      <c r="M903" s="153"/>
      <c r="N903" s="153"/>
      <c r="O903" s="153"/>
      <c r="P903" s="153"/>
      <c r="Q903" s="153"/>
      <c r="S903" s="266"/>
      <c r="U903" s="121" t="s">
        <v>1046</v>
      </c>
    </row>
    <row r="904" spans="1:21" x14ac:dyDescent="0.2">
      <c r="A904" s="30" t="s">
        <v>1044</v>
      </c>
      <c r="B904" s="1"/>
      <c r="C904" s="177"/>
      <c r="E904" s="153"/>
      <c r="F904" s="153"/>
      <c r="G904" s="153"/>
      <c r="H904" s="153"/>
      <c r="I904" s="153"/>
      <c r="J904" s="153"/>
      <c r="K904" s="153"/>
      <c r="L904" s="153"/>
      <c r="M904" s="153"/>
      <c r="N904" s="153"/>
      <c r="O904" s="153"/>
      <c r="P904" s="153"/>
      <c r="Q904" s="153"/>
      <c r="S904" s="266"/>
      <c r="U904" s="121" t="s">
        <v>1048</v>
      </c>
    </row>
    <row r="905" spans="1:21" x14ac:dyDescent="0.2">
      <c r="A905" s="44" t="s">
        <v>882</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3"/>
      <c r="T905" s="154"/>
      <c r="U905" s="121" t="s">
        <v>1047</v>
      </c>
    </row>
    <row r="906" spans="1:21" x14ac:dyDescent="0.2">
      <c r="A906" s="44"/>
      <c r="B906" s="1"/>
      <c r="C906" s="177"/>
      <c r="D906" s="152">
        <v>2019</v>
      </c>
      <c r="E906" s="153"/>
      <c r="F906" s="153">
        <v>2424</v>
      </c>
      <c r="G906" s="153">
        <v>2351</v>
      </c>
      <c r="H906" s="153">
        <v>2468</v>
      </c>
      <c r="I906" s="153"/>
      <c r="J906" s="153"/>
      <c r="K906" s="153"/>
      <c r="L906" s="153"/>
      <c r="M906" s="153"/>
      <c r="N906" s="153"/>
      <c r="O906" s="153"/>
      <c r="P906" s="153"/>
      <c r="Q906" s="153"/>
      <c r="R906" s="130">
        <v>2019</v>
      </c>
      <c r="S906" s="263"/>
      <c r="T906" s="154"/>
      <c r="U906" s="246"/>
    </row>
    <row r="907" spans="1:21" ht="9.9499999999999993" customHeight="1" x14ac:dyDescent="0.2">
      <c r="A907" s="44"/>
      <c r="B907" s="1"/>
      <c r="C907" s="177"/>
      <c r="D907" s="152"/>
      <c r="E907" s="153"/>
      <c r="F907" s="158"/>
      <c r="G907" s="158"/>
      <c r="H907" s="158"/>
      <c r="I907" s="158"/>
      <c r="J907" s="158"/>
      <c r="K907" s="158"/>
      <c r="L907" s="158"/>
      <c r="M907" s="158"/>
      <c r="N907" s="158"/>
      <c r="O907" s="158"/>
      <c r="P907" s="158"/>
      <c r="Q907" s="158"/>
      <c r="R907" s="130"/>
      <c r="S907" s="263"/>
      <c r="T907" s="154"/>
      <c r="U907" s="242"/>
    </row>
    <row r="908" spans="1:21" ht="12.75" x14ac:dyDescent="0.2">
      <c r="A908" s="62"/>
      <c r="B908" s="1"/>
      <c r="C908" s="177" t="s">
        <v>818</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3" t="s">
        <v>1120</v>
      </c>
      <c r="T908" s="154"/>
      <c r="U908" s="242"/>
    </row>
    <row r="909" spans="1:21" x14ac:dyDescent="0.2">
      <c r="A909" s="44"/>
      <c r="B909" s="1"/>
      <c r="C909" s="177"/>
      <c r="D909" s="152">
        <v>2019</v>
      </c>
      <c r="E909" s="153"/>
      <c r="F909" s="183">
        <v>46</v>
      </c>
      <c r="G909" s="183">
        <v>46</v>
      </c>
      <c r="H909" s="183">
        <v>43</v>
      </c>
      <c r="I909" s="158"/>
      <c r="J909" s="158"/>
      <c r="K909" s="158"/>
      <c r="L909" s="158"/>
      <c r="M909" s="158"/>
      <c r="N909" s="158"/>
      <c r="O909" s="158"/>
      <c r="P909" s="158"/>
      <c r="Q909" s="158"/>
      <c r="R909" s="130">
        <v>2019</v>
      </c>
      <c r="S909" s="263"/>
      <c r="T909" s="154"/>
      <c r="U909" s="246"/>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3"/>
      <c r="T910" s="154"/>
      <c r="U910" s="242"/>
    </row>
    <row r="911" spans="1:21" x14ac:dyDescent="0.2">
      <c r="A911" s="40" t="s">
        <v>123</v>
      </c>
      <c r="B911" s="1"/>
      <c r="C911" s="177"/>
      <c r="D911" s="160"/>
      <c r="E911" s="43"/>
      <c r="F911" s="43"/>
      <c r="G911" s="43"/>
      <c r="H911" s="43"/>
      <c r="I911" s="43"/>
      <c r="J911" s="43"/>
      <c r="K911" s="43"/>
      <c r="L911" s="43"/>
      <c r="M911" s="43"/>
      <c r="N911" s="43"/>
      <c r="O911" s="43"/>
      <c r="P911" s="43"/>
      <c r="Q911" s="43"/>
      <c r="R911" s="252"/>
      <c r="S911" s="269"/>
      <c r="T911" s="208"/>
      <c r="U911" s="242"/>
    </row>
    <row r="912" spans="1:21" x14ac:dyDescent="0.2">
      <c r="A912" s="44" t="s">
        <v>334</v>
      </c>
      <c r="B912" s="1"/>
      <c r="C912" s="177" t="s">
        <v>26</v>
      </c>
      <c r="D912" s="152">
        <v>2018</v>
      </c>
      <c r="E912" s="153">
        <v>40775</v>
      </c>
      <c r="F912" s="153">
        <v>2226</v>
      </c>
      <c r="G912" s="153">
        <v>2086</v>
      </c>
      <c r="H912" s="153">
        <v>3007</v>
      </c>
      <c r="I912" s="153">
        <v>3680</v>
      </c>
      <c r="J912" s="153">
        <v>3652</v>
      </c>
      <c r="K912" s="153">
        <v>3830</v>
      </c>
      <c r="L912" s="153">
        <v>3995</v>
      </c>
      <c r="M912" s="153">
        <v>4023</v>
      </c>
      <c r="N912" s="153">
        <v>3917</v>
      </c>
      <c r="O912" s="153">
        <v>4192</v>
      </c>
      <c r="P912" s="153">
        <v>3460</v>
      </c>
      <c r="Q912" s="153">
        <v>2536</v>
      </c>
      <c r="R912" s="130">
        <v>2018</v>
      </c>
      <c r="S912" s="263" t="s">
        <v>466</v>
      </c>
      <c r="T912" s="154"/>
      <c r="U912" s="242" t="s">
        <v>632</v>
      </c>
    </row>
    <row r="913" spans="1:21" x14ac:dyDescent="0.2">
      <c r="A913" s="40"/>
      <c r="B913" s="1"/>
      <c r="C913" s="177"/>
      <c r="D913" s="152">
        <v>2019</v>
      </c>
      <c r="E913" s="153"/>
      <c r="F913" s="153">
        <v>1872</v>
      </c>
      <c r="G913" s="153" t="s">
        <v>1642</v>
      </c>
      <c r="H913" s="153">
        <v>3461</v>
      </c>
      <c r="I913" s="153"/>
      <c r="J913" s="153"/>
      <c r="K913" s="153"/>
      <c r="L913" s="153"/>
      <c r="M913" s="153"/>
      <c r="N913" s="153"/>
      <c r="O913" s="153"/>
      <c r="P913" s="153"/>
      <c r="Q913" s="153"/>
      <c r="R913" s="130">
        <v>2019</v>
      </c>
      <c r="S913" s="263"/>
      <c r="T913" s="154"/>
      <c r="U913" s="242"/>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3"/>
      <c r="T914" s="154"/>
      <c r="U914" s="242"/>
    </row>
    <row r="915" spans="1:21" ht="9.9499999999999993" customHeight="1" x14ac:dyDescent="0.2">
      <c r="A915" s="44" t="s">
        <v>1479</v>
      </c>
      <c r="B915" s="321"/>
      <c r="C915" s="322"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6">
        <v>2018</v>
      </c>
      <c r="S915" s="263" t="s">
        <v>466</v>
      </c>
      <c r="T915" s="154"/>
      <c r="U915" s="121" t="s">
        <v>1480</v>
      </c>
    </row>
    <row r="916" spans="1:21" ht="9.9499999999999993" customHeight="1" x14ac:dyDescent="0.2">
      <c r="A916" s="40"/>
      <c r="B916" s="321"/>
      <c r="C916" s="322"/>
      <c r="D916" s="152">
        <v>2019</v>
      </c>
      <c r="E916" s="153"/>
      <c r="F916" s="43">
        <v>272</v>
      </c>
      <c r="G916" s="41" t="s">
        <v>1643</v>
      </c>
      <c r="H916" s="43">
        <v>475</v>
      </c>
      <c r="I916" s="43"/>
      <c r="J916" s="43"/>
      <c r="K916" s="43"/>
      <c r="L916" s="43"/>
      <c r="M916" s="43"/>
      <c r="N916" s="43"/>
      <c r="O916" s="43"/>
      <c r="P916" s="43"/>
      <c r="Q916" s="43"/>
      <c r="R916" s="336">
        <v>2019</v>
      </c>
      <c r="S916" s="263"/>
      <c r="T916" s="154"/>
      <c r="U916" s="242"/>
    </row>
    <row r="917" spans="1:21" ht="8.1" customHeight="1" x14ac:dyDescent="0.2">
      <c r="A917" s="40"/>
      <c r="B917" s="321"/>
      <c r="C917" s="322"/>
      <c r="D917" s="152"/>
      <c r="E917" s="153"/>
      <c r="F917" s="43"/>
      <c r="G917" s="43"/>
      <c r="H917" s="43"/>
      <c r="I917" s="43"/>
      <c r="J917" s="43"/>
      <c r="K917" s="43"/>
      <c r="L917" s="43"/>
      <c r="M917" s="43"/>
      <c r="N917" s="43"/>
      <c r="O917" s="43"/>
      <c r="P917" s="43"/>
      <c r="Q917" s="43"/>
      <c r="R917" s="336"/>
      <c r="S917" s="263"/>
      <c r="T917" s="154"/>
      <c r="U917" s="242"/>
    </row>
    <row r="918" spans="1:21" ht="11.25" customHeight="1" x14ac:dyDescent="0.2">
      <c r="A918" s="40"/>
      <c r="B918" s="321"/>
      <c r="C918" s="322" t="s">
        <v>819</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6">
        <v>2018</v>
      </c>
      <c r="S918" s="263" t="s">
        <v>1121</v>
      </c>
      <c r="T918" s="154"/>
      <c r="U918" s="242"/>
    </row>
    <row r="919" spans="1:21" ht="9.9499999999999993" customHeight="1" x14ac:dyDescent="0.2">
      <c r="A919" s="40"/>
      <c r="B919" s="321"/>
      <c r="C919" s="322"/>
      <c r="D919" s="152">
        <v>2019</v>
      </c>
      <c r="E919" s="153"/>
      <c r="F919" s="43">
        <v>206</v>
      </c>
      <c r="G919" s="41" t="s">
        <v>1644</v>
      </c>
      <c r="H919" s="43">
        <v>353</v>
      </c>
      <c r="I919" s="43"/>
      <c r="J919" s="43"/>
      <c r="K919" s="43"/>
      <c r="L919" s="43"/>
      <c r="M919" s="43"/>
      <c r="N919" s="43"/>
      <c r="O919" s="43"/>
      <c r="P919" s="43"/>
      <c r="Q919" s="43"/>
      <c r="R919" s="336">
        <v>2019</v>
      </c>
      <c r="S919" s="263"/>
      <c r="T919" s="154"/>
      <c r="U919" s="242"/>
    </row>
    <row r="920" spans="1:21" ht="9" customHeight="1" x14ac:dyDescent="0.2">
      <c r="A920" s="13"/>
      <c r="B920" s="1"/>
      <c r="C920" s="215"/>
      <c r="D920" s="300"/>
      <c r="E920" s="14"/>
      <c r="F920" s="310"/>
      <c r="G920" s="310"/>
      <c r="H920" s="310"/>
      <c r="I920" s="310"/>
      <c r="J920" s="310"/>
      <c r="K920" s="310"/>
      <c r="L920" s="310"/>
      <c r="M920" s="310"/>
      <c r="N920" s="310"/>
      <c r="O920" s="310"/>
      <c r="P920" s="310"/>
      <c r="Q920" s="310"/>
      <c r="R920" s="303"/>
      <c r="S920" s="255"/>
      <c r="T920" s="154"/>
      <c r="U920" s="242"/>
    </row>
    <row r="921" spans="1:21" ht="23.1" customHeight="1" x14ac:dyDescent="0.2">
      <c r="A921" s="419" t="s">
        <v>1498</v>
      </c>
      <c r="B921" s="419"/>
      <c r="C921" s="419"/>
      <c r="D921" s="419"/>
      <c r="E921" s="419"/>
      <c r="F921" s="419"/>
      <c r="G921" s="419"/>
      <c r="H921" s="419"/>
      <c r="I921" s="419"/>
      <c r="J921" s="419"/>
      <c r="K921" s="419"/>
      <c r="L921" s="408" t="s">
        <v>1499</v>
      </c>
      <c r="M921" s="408"/>
      <c r="N921" s="408"/>
      <c r="O921" s="408"/>
      <c r="P921" s="408"/>
      <c r="Q921" s="408"/>
      <c r="R921" s="408"/>
      <c r="S921" s="408"/>
      <c r="T921" s="408"/>
      <c r="U921" s="408"/>
    </row>
    <row r="922" spans="1:21" ht="12.75" x14ac:dyDescent="0.2">
      <c r="A922" s="116" t="s">
        <v>1507</v>
      </c>
      <c r="B922" s="1"/>
      <c r="C922" s="134"/>
      <c r="D922" s="135"/>
      <c r="E922" s="14"/>
      <c r="F922" s="14"/>
      <c r="G922" s="14"/>
      <c r="H922" s="14"/>
      <c r="I922" s="14"/>
      <c r="J922" s="14"/>
      <c r="K922" s="14"/>
      <c r="L922" s="14"/>
      <c r="M922" s="14"/>
      <c r="N922" s="14"/>
      <c r="O922" s="14"/>
      <c r="P922" s="1"/>
      <c r="Q922" s="1"/>
      <c r="R922" s="252"/>
      <c r="S922" s="252"/>
      <c r="T922" s="136"/>
      <c r="U922" s="242"/>
    </row>
    <row r="923" spans="1:21" ht="12.75" x14ac:dyDescent="0.2">
      <c r="A923" s="228" t="s">
        <v>1508</v>
      </c>
      <c r="B923" s="28"/>
      <c r="D923" s="79"/>
      <c r="E923" s="1"/>
      <c r="F923" s="1"/>
      <c r="G923" s="1"/>
      <c r="H923" s="1"/>
      <c r="I923" s="1"/>
      <c r="J923" s="1"/>
      <c r="K923" s="1"/>
      <c r="L923" s="1"/>
      <c r="M923" s="1"/>
      <c r="N923" s="1"/>
      <c r="O923" s="1"/>
      <c r="P923" s="1"/>
      <c r="Q923" s="1"/>
      <c r="R923" s="131"/>
      <c r="U923" s="242"/>
    </row>
    <row r="924" spans="1:21" ht="11.25" customHeight="1" x14ac:dyDescent="0.2">
      <c r="A924" s="381" t="s">
        <v>90</v>
      </c>
      <c r="B924" s="140"/>
      <c r="C924" s="388" t="s">
        <v>217</v>
      </c>
      <c r="D924" s="382" t="s">
        <v>249</v>
      </c>
      <c r="E924" s="417" t="s">
        <v>161</v>
      </c>
      <c r="F924" s="381"/>
      <c r="G924" s="381"/>
      <c r="H924" s="381"/>
      <c r="I924" s="381"/>
      <c r="J924" s="381"/>
      <c r="K924" s="381"/>
      <c r="L924" s="390" t="s">
        <v>162</v>
      </c>
      <c r="M924" s="390"/>
      <c r="N924" s="390"/>
      <c r="O924" s="390"/>
      <c r="P924" s="390"/>
      <c r="Q924" s="412"/>
      <c r="R924" s="409" t="s">
        <v>250</v>
      </c>
      <c r="S924" s="409" t="s">
        <v>218</v>
      </c>
      <c r="T924" s="141"/>
      <c r="U924" s="390" t="s">
        <v>1081</v>
      </c>
    </row>
    <row r="925" spans="1:21" x14ac:dyDescent="0.2">
      <c r="A925" s="383"/>
      <c r="B925" s="142"/>
      <c r="C925" s="389"/>
      <c r="D925" s="384"/>
      <c r="E925" s="418"/>
      <c r="F925" s="385"/>
      <c r="G925" s="385"/>
      <c r="H925" s="385"/>
      <c r="I925" s="385"/>
      <c r="J925" s="385"/>
      <c r="K925" s="385"/>
      <c r="L925" s="392"/>
      <c r="M925" s="392"/>
      <c r="N925" s="392"/>
      <c r="O925" s="392"/>
      <c r="P925" s="392"/>
      <c r="Q925" s="413"/>
      <c r="R925" s="410"/>
      <c r="S925" s="410"/>
      <c r="T925" s="143"/>
      <c r="U925" s="391"/>
    </row>
    <row r="926" spans="1:21" x14ac:dyDescent="0.2">
      <c r="A926" s="385"/>
      <c r="B926" s="144"/>
      <c r="C926" s="415"/>
      <c r="D926" s="386"/>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11"/>
      <c r="S926" s="411"/>
      <c r="T926" s="146"/>
      <c r="U926" s="392"/>
    </row>
    <row r="927" spans="1:21" ht="9.9499999999999993" customHeight="1" x14ac:dyDescent="0.2">
      <c r="A927" s="13"/>
      <c r="B927" s="1"/>
      <c r="C927" s="134"/>
      <c r="D927" s="135"/>
      <c r="E927" s="1"/>
      <c r="F927" s="1"/>
      <c r="G927" s="1"/>
      <c r="H927" s="1"/>
      <c r="I927" s="1"/>
      <c r="J927" s="1"/>
      <c r="K927" s="1"/>
      <c r="L927" s="1"/>
      <c r="M927" s="1"/>
      <c r="N927" s="1"/>
      <c r="O927" s="1"/>
      <c r="P927" s="1"/>
      <c r="Q927" s="1"/>
      <c r="R927" s="252"/>
      <c r="S927" s="252"/>
      <c r="T927" s="136"/>
      <c r="U927" s="242"/>
    </row>
    <row r="928" spans="1:21" x14ac:dyDescent="0.2">
      <c r="A928" s="414" t="s">
        <v>988</v>
      </c>
      <c r="B928" s="414"/>
      <c r="C928" s="414"/>
      <c r="D928" s="414"/>
      <c r="E928" s="414"/>
      <c r="F928" s="414"/>
      <c r="G928" s="414"/>
      <c r="H928" s="414"/>
      <c r="I928" s="414"/>
      <c r="J928" s="414"/>
      <c r="K928" s="414"/>
      <c r="L928" s="416" t="s">
        <v>1453</v>
      </c>
      <c r="M928" s="416"/>
      <c r="N928" s="416"/>
      <c r="O928" s="416"/>
      <c r="P928" s="416"/>
      <c r="Q928" s="416"/>
      <c r="R928" s="416"/>
      <c r="S928" s="416"/>
      <c r="T928" s="416"/>
      <c r="U928" s="328"/>
    </row>
    <row r="929" spans="1:21" ht="9.9499999999999993" customHeight="1" x14ac:dyDescent="0.2">
      <c r="A929" s="329"/>
      <c r="B929" s="329"/>
      <c r="C929" s="212"/>
      <c r="D929" s="327"/>
      <c r="E929" s="329"/>
      <c r="F929" s="329"/>
      <c r="G929" s="329"/>
      <c r="H929" s="329"/>
      <c r="I929" s="329"/>
      <c r="J929" s="329"/>
      <c r="K929" s="329"/>
      <c r="L929" s="213"/>
      <c r="M929" s="213"/>
      <c r="N929" s="213"/>
      <c r="O929" s="213"/>
      <c r="P929" s="213"/>
      <c r="Q929" s="213"/>
      <c r="R929" s="326"/>
      <c r="S929" s="270"/>
      <c r="T929" s="214"/>
      <c r="U929" s="242"/>
    </row>
    <row r="930" spans="1:21" s="13" customFormat="1" ht="12.75" customHeight="1" x14ac:dyDescent="0.2">
      <c r="A930" s="44" t="s">
        <v>1224</v>
      </c>
      <c r="B930" s="40"/>
      <c r="C930" s="46" t="s">
        <v>818</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3">
        <v>2018</v>
      </c>
      <c r="S930" s="263" t="s">
        <v>1120</v>
      </c>
      <c r="T930" s="154"/>
      <c r="U930" s="121" t="s">
        <v>1226</v>
      </c>
    </row>
    <row r="931" spans="1:21" s="13" customFormat="1" ht="9.9499999999999993" customHeight="1" x14ac:dyDescent="0.2">
      <c r="A931" s="40"/>
      <c r="B931" s="40"/>
      <c r="C931" s="46"/>
      <c r="D931" s="152">
        <v>2019</v>
      </c>
      <c r="E931" s="153"/>
      <c r="F931" s="153">
        <v>1075</v>
      </c>
      <c r="G931" s="153">
        <v>3079</v>
      </c>
      <c r="H931" s="153">
        <v>6430</v>
      </c>
      <c r="I931" s="153"/>
      <c r="J931" s="153"/>
      <c r="K931" s="153"/>
      <c r="L931" s="153"/>
      <c r="M931" s="153"/>
      <c r="N931" s="153"/>
      <c r="O931" s="153"/>
      <c r="P931" s="153"/>
      <c r="Q931" s="153"/>
      <c r="R931" s="313">
        <v>2019</v>
      </c>
      <c r="S931" s="263"/>
      <c r="T931" s="154"/>
      <c r="U931" s="323"/>
    </row>
    <row r="932" spans="1:21" ht="9.9499999999999993" customHeight="1" x14ac:dyDescent="0.2">
      <c r="A932" s="40"/>
      <c r="B932" s="1"/>
      <c r="C932" s="177"/>
      <c r="D932" s="152"/>
      <c r="E932" s="153"/>
      <c r="F932" s="43"/>
      <c r="G932" s="43"/>
      <c r="H932" s="43"/>
      <c r="I932" s="43"/>
      <c r="J932" s="43"/>
      <c r="K932" s="43"/>
      <c r="L932" s="43"/>
      <c r="M932" s="43"/>
      <c r="N932" s="43"/>
      <c r="O932" s="43"/>
      <c r="P932" s="43"/>
      <c r="Q932" s="43"/>
      <c r="R932" s="299"/>
      <c r="S932" s="263"/>
      <c r="T932" s="154"/>
      <c r="U932" s="242"/>
    </row>
    <row r="933" spans="1:21" x14ac:dyDescent="0.2">
      <c r="A933" s="40" t="s">
        <v>335</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3" t="s">
        <v>466</v>
      </c>
      <c r="T933" s="154"/>
      <c r="U933" s="242" t="s">
        <v>781</v>
      </c>
    </row>
    <row r="934" spans="1:21" x14ac:dyDescent="0.2">
      <c r="A934" s="13"/>
      <c r="B934" s="1"/>
      <c r="C934" s="177"/>
      <c r="D934" s="152">
        <v>2019</v>
      </c>
      <c r="E934" s="43"/>
      <c r="F934" s="158">
        <v>42.2</v>
      </c>
      <c r="G934" s="158">
        <v>40.700000000000003</v>
      </c>
      <c r="H934" s="158">
        <v>48.4</v>
      </c>
      <c r="I934" s="158"/>
      <c r="J934" s="158"/>
      <c r="K934" s="158"/>
      <c r="L934" s="158"/>
      <c r="M934" s="158"/>
      <c r="N934" s="158"/>
      <c r="O934" s="158"/>
      <c r="P934" s="158"/>
      <c r="Q934" s="158"/>
      <c r="R934" s="130">
        <v>2019</v>
      </c>
      <c r="S934" s="263"/>
      <c r="T934" s="154"/>
      <c r="U934" s="242"/>
    </row>
    <row r="935" spans="1:21" x14ac:dyDescent="0.2">
      <c r="A935" s="13"/>
      <c r="B935" s="1"/>
      <c r="C935" s="215"/>
      <c r="D935" s="325"/>
      <c r="E935" s="14"/>
      <c r="F935" s="310"/>
      <c r="G935" s="310"/>
      <c r="H935" s="310"/>
      <c r="I935" s="310"/>
      <c r="J935" s="310"/>
      <c r="K935" s="310"/>
      <c r="L935" s="310"/>
      <c r="M935" s="310"/>
      <c r="N935" s="310"/>
      <c r="O935" s="310"/>
      <c r="P935" s="310"/>
      <c r="Q935" s="310"/>
      <c r="R935" s="324"/>
      <c r="S935" s="255"/>
      <c r="T935" s="154"/>
      <c r="U935" s="242"/>
    </row>
    <row r="936" spans="1:21" x14ac:dyDescent="0.2">
      <c r="A936" s="414" t="s">
        <v>77</v>
      </c>
      <c r="B936" s="414"/>
      <c r="C936" s="414"/>
      <c r="D936" s="414"/>
      <c r="E936" s="414"/>
      <c r="F936" s="414"/>
      <c r="G936" s="414"/>
      <c r="H936" s="414"/>
      <c r="I936" s="414"/>
      <c r="J936" s="414"/>
      <c r="K936" s="414"/>
      <c r="L936" s="416" t="s">
        <v>434</v>
      </c>
      <c r="M936" s="416"/>
      <c r="N936" s="416"/>
      <c r="O936" s="416"/>
      <c r="P936" s="416"/>
      <c r="Q936" s="416"/>
      <c r="R936" s="416"/>
      <c r="S936" s="416"/>
      <c r="T936" s="416"/>
      <c r="U936" s="239"/>
    </row>
    <row r="937" spans="1:21" ht="9.9499999999999993" customHeight="1" x14ac:dyDescent="0.2">
      <c r="A937" s="40"/>
      <c r="B937" s="1"/>
      <c r="C937" s="134"/>
      <c r="D937" s="135"/>
      <c r="E937" s="1"/>
      <c r="F937" s="1"/>
      <c r="G937" s="1"/>
      <c r="H937" s="1"/>
      <c r="I937" s="1"/>
      <c r="J937" s="1"/>
      <c r="K937" s="1"/>
      <c r="L937" s="1"/>
      <c r="M937" s="1"/>
      <c r="N937" s="1"/>
      <c r="O937" s="1"/>
      <c r="P937" s="1"/>
      <c r="Q937" s="1"/>
      <c r="R937" s="252"/>
      <c r="S937" s="252"/>
      <c r="T937" s="136"/>
      <c r="U937" s="242"/>
    </row>
    <row r="938" spans="1:21" x14ac:dyDescent="0.2">
      <c r="A938" s="40" t="s">
        <v>893</v>
      </c>
      <c r="B938" s="1"/>
      <c r="C938" s="177"/>
      <c r="D938" s="160"/>
      <c r="E938" s="43"/>
      <c r="F938" s="43"/>
      <c r="G938" s="43"/>
      <c r="H938" s="43"/>
      <c r="I938" s="43"/>
      <c r="J938" s="43"/>
      <c r="K938" s="43"/>
      <c r="L938" s="43"/>
      <c r="M938" s="43"/>
      <c r="N938" s="43"/>
      <c r="O938" s="43"/>
      <c r="P938" s="43"/>
      <c r="Q938" s="43"/>
      <c r="R938" s="252"/>
      <c r="S938" s="269"/>
      <c r="T938" s="208"/>
      <c r="U938" s="242"/>
    </row>
    <row r="939" spans="1:21" x14ac:dyDescent="0.2">
      <c r="A939" s="13" t="s">
        <v>894</v>
      </c>
      <c r="B939" s="1"/>
      <c r="C939" s="177"/>
      <c r="D939" s="160"/>
      <c r="E939" s="43"/>
      <c r="F939" s="43"/>
      <c r="G939" s="43"/>
      <c r="H939" s="43"/>
      <c r="I939" s="43"/>
      <c r="J939" s="43"/>
      <c r="K939" s="43"/>
      <c r="L939" s="43"/>
      <c r="M939" s="43"/>
      <c r="N939" s="43"/>
      <c r="O939" s="43"/>
      <c r="P939" s="43"/>
      <c r="Q939" s="43"/>
      <c r="R939" s="252"/>
      <c r="S939" s="269"/>
      <c r="T939" s="208"/>
      <c r="U939" s="242" t="s">
        <v>633</v>
      </c>
    </row>
    <row r="940" spans="1:21" x14ac:dyDescent="0.2">
      <c r="A940" s="103" t="s">
        <v>892</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3" t="s">
        <v>466</v>
      </c>
      <c r="T940" s="154"/>
      <c r="U940" s="242" t="s">
        <v>782</v>
      </c>
    </row>
    <row r="941" spans="1:21" x14ac:dyDescent="0.2">
      <c r="A941" s="30"/>
      <c r="B941" s="1"/>
      <c r="C941" s="177"/>
      <c r="D941" s="152">
        <v>2019</v>
      </c>
      <c r="E941" s="153"/>
      <c r="F941" s="153">
        <v>426</v>
      </c>
      <c r="G941" s="153">
        <v>383</v>
      </c>
      <c r="H941" s="153">
        <v>446</v>
      </c>
      <c r="I941" s="153"/>
      <c r="J941" s="153"/>
      <c r="K941" s="153"/>
      <c r="L941" s="153"/>
      <c r="M941" s="153"/>
      <c r="N941" s="153"/>
      <c r="O941" s="153"/>
      <c r="P941" s="153"/>
      <c r="Q941" s="153"/>
      <c r="R941" s="130">
        <v>2019</v>
      </c>
      <c r="S941" s="263"/>
      <c r="T941" s="154"/>
      <c r="U941" s="242"/>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3"/>
      <c r="T942" s="154"/>
      <c r="U942" s="242"/>
    </row>
    <row r="943" spans="1:21" x14ac:dyDescent="0.2">
      <c r="A943" s="103" t="s">
        <v>339</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3" t="s">
        <v>466</v>
      </c>
      <c r="T943" s="154"/>
      <c r="U943" s="242" t="s">
        <v>783</v>
      </c>
    </row>
    <row r="944" spans="1:21" x14ac:dyDescent="0.2">
      <c r="A944" s="62"/>
      <c r="B944" s="1"/>
      <c r="C944" s="177"/>
      <c r="D944" s="152">
        <v>2019</v>
      </c>
      <c r="E944" s="153"/>
      <c r="F944" s="153">
        <v>856</v>
      </c>
      <c r="G944" s="153">
        <v>778</v>
      </c>
      <c r="H944" s="153">
        <v>927</v>
      </c>
      <c r="I944" s="153"/>
      <c r="J944" s="153"/>
      <c r="K944" s="153"/>
      <c r="L944" s="153"/>
      <c r="M944" s="153"/>
      <c r="N944" s="153"/>
      <c r="O944" s="153"/>
      <c r="P944" s="153"/>
      <c r="Q944" s="153"/>
      <c r="R944" s="130">
        <v>2019</v>
      </c>
      <c r="S944" s="263"/>
      <c r="T944" s="154"/>
      <c r="U944" s="242"/>
    </row>
    <row r="945" spans="1:21" ht="9.9499999999999993" customHeight="1" x14ac:dyDescent="0.2">
      <c r="A945" s="62"/>
      <c r="B945" s="1"/>
      <c r="C945" s="177"/>
      <c r="D945" s="152"/>
      <c r="E945" s="153"/>
      <c r="F945" s="153"/>
      <c r="G945" s="153"/>
      <c r="H945" s="153"/>
      <c r="I945" s="153"/>
      <c r="J945" s="153"/>
      <c r="K945" s="153"/>
      <c r="L945" s="153"/>
      <c r="M945" s="153"/>
      <c r="N945" s="153"/>
      <c r="O945" s="153"/>
      <c r="P945" s="153"/>
      <c r="Q945" s="153"/>
      <c r="R945" s="130"/>
      <c r="S945" s="263"/>
      <c r="T945" s="154"/>
      <c r="U945" s="242"/>
    </row>
    <row r="946" spans="1:21" x14ac:dyDescent="0.2">
      <c r="A946" s="62" t="s">
        <v>1045</v>
      </c>
      <c r="B946" s="1"/>
      <c r="C946" s="177"/>
      <c r="D946" s="152"/>
      <c r="E946" s="153"/>
      <c r="F946" s="153"/>
      <c r="G946" s="153"/>
      <c r="H946" s="153"/>
      <c r="I946" s="153"/>
      <c r="J946" s="153"/>
      <c r="K946" s="153"/>
      <c r="L946" s="153"/>
      <c r="M946" s="153"/>
      <c r="N946" s="153"/>
      <c r="O946" s="153"/>
      <c r="P946" s="153"/>
      <c r="Q946" s="153"/>
      <c r="R946" s="130"/>
      <c r="S946" s="263"/>
      <c r="T946" s="154"/>
      <c r="U946" s="242" t="s">
        <v>1079</v>
      </c>
    </row>
    <row r="947" spans="1:21" x14ac:dyDescent="0.2">
      <c r="A947" s="103" t="s">
        <v>341</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3" t="s">
        <v>466</v>
      </c>
      <c r="T947" s="154"/>
      <c r="U947" s="242" t="s">
        <v>1080</v>
      </c>
    </row>
    <row r="948" spans="1:21" x14ac:dyDescent="0.2">
      <c r="A948" s="30"/>
      <c r="B948" s="1"/>
      <c r="C948" s="177"/>
      <c r="D948" s="152">
        <v>2019</v>
      </c>
      <c r="E948" s="153"/>
      <c r="F948" s="153">
        <v>805</v>
      </c>
      <c r="G948" s="153">
        <v>791</v>
      </c>
      <c r="H948" s="153">
        <v>889</v>
      </c>
      <c r="I948" s="153"/>
      <c r="J948" s="153"/>
      <c r="K948" s="153"/>
      <c r="L948" s="153"/>
      <c r="M948" s="153"/>
      <c r="N948" s="153"/>
      <c r="O948" s="153"/>
      <c r="P948" s="153"/>
      <c r="Q948" s="153"/>
      <c r="R948" s="130">
        <v>2019</v>
      </c>
      <c r="S948" s="263"/>
      <c r="T948" s="154"/>
      <c r="U948" s="242"/>
    </row>
    <row r="949" spans="1:21" s="13" customFormat="1" x14ac:dyDescent="0.2">
      <c r="A949" s="40" t="s">
        <v>1225</v>
      </c>
      <c r="B949" s="321"/>
      <c r="C949" s="322"/>
      <c r="D949" s="152"/>
      <c r="E949" s="153"/>
      <c r="F949" s="153"/>
      <c r="G949" s="153"/>
      <c r="H949" s="153"/>
      <c r="I949" s="153"/>
      <c r="J949" s="153"/>
      <c r="K949" s="153"/>
      <c r="L949" s="153"/>
      <c r="M949" s="153"/>
      <c r="N949" s="153"/>
      <c r="O949" s="153"/>
      <c r="P949" s="153"/>
      <c r="Q949" s="153"/>
      <c r="R949" s="313"/>
      <c r="S949" s="263"/>
      <c r="T949" s="154"/>
      <c r="U949" s="121" t="s">
        <v>1395</v>
      </c>
    </row>
    <row r="950" spans="1:21" s="13" customFormat="1" ht="12.75" customHeight="1" x14ac:dyDescent="0.2">
      <c r="A950" s="103" t="s">
        <v>1612</v>
      </c>
      <c r="B950" s="40"/>
      <c r="C950" s="46" t="s">
        <v>26</v>
      </c>
      <c r="D950" s="152">
        <v>2018</v>
      </c>
      <c r="E950" s="153" t="s">
        <v>1717</v>
      </c>
      <c r="F950" s="41" t="s">
        <v>1718</v>
      </c>
      <c r="G950" s="41" t="s">
        <v>1719</v>
      </c>
      <c r="H950" s="41" t="s">
        <v>1720</v>
      </c>
      <c r="I950" s="41" t="s">
        <v>1721</v>
      </c>
      <c r="J950" s="41" t="s">
        <v>1722</v>
      </c>
      <c r="K950" s="43">
        <v>199</v>
      </c>
      <c r="L950" s="43">
        <v>184</v>
      </c>
      <c r="M950" s="43">
        <v>204</v>
      </c>
      <c r="N950" s="43">
        <v>190</v>
      </c>
      <c r="O950" s="43">
        <v>209</v>
      </c>
      <c r="P950" s="43">
        <v>165</v>
      </c>
      <c r="Q950" s="43">
        <v>190</v>
      </c>
      <c r="R950" s="313">
        <v>2018</v>
      </c>
      <c r="S950" s="263" t="s">
        <v>466</v>
      </c>
      <c r="T950" s="154"/>
      <c r="U950" s="121" t="s">
        <v>1613</v>
      </c>
    </row>
    <row r="951" spans="1:21" s="13" customFormat="1" ht="12.75" customHeight="1" x14ac:dyDescent="0.2">
      <c r="A951" s="40"/>
      <c r="B951" s="40"/>
      <c r="C951" s="46"/>
      <c r="D951" s="152">
        <v>2019</v>
      </c>
      <c r="E951" s="153"/>
      <c r="F951" s="43">
        <v>188</v>
      </c>
      <c r="G951" s="41" t="s">
        <v>1723</v>
      </c>
      <c r="H951" s="43">
        <v>189</v>
      </c>
      <c r="I951" s="43"/>
      <c r="J951" s="43"/>
      <c r="K951" s="43"/>
      <c r="L951" s="43"/>
      <c r="M951" s="43"/>
      <c r="N951" s="43"/>
      <c r="O951" s="43"/>
      <c r="P951" s="43"/>
      <c r="Q951" s="43"/>
      <c r="R951" s="313">
        <v>2019</v>
      </c>
      <c r="S951" s="263"/>
      <c r="T951" s="154"/>
      <c r="U951" s="121"/>
    </row>
    <row r="952" spans="1:21" x14ac:dyDescent="0.2">
      <c r="A952" s="13" t="s">
        <v>58</v>
      </c>
      <c r="B952" s="1"/>
      <c r="C952" s="177"/>
      <c r="D952" s="160"/>
      <c r="E952" s="153"/>
      <c r="F952" s="43"/>
      <c r="G952" s="43"/>
      <c r="H952" s="43"/>
      <c r="I952" s="43"/>
      <c r="J952" s="43"/>
      <c r="K952" s="43"/>
      <c r="L952" s="43"/>
      <c r="M952" s="43"/>
      <c r="N952" s="43"/>
      <c r="O952" s="43"/>
      <c r="P952" s="43"/>
      <c r="Q952" s="43"/>
      <c r="R952" s="252"/>
      <c r="S952" s="269"/>
      <c r="T952" s="208"/>
      <c r="U952" s="242" t="s">
        <v>1396</v>
      </c>
    </row>
    <row r="953" spans="1:21" x14ac:dyDescent="0.2">
      <c r="A953" s="44" t="s">
        <v>340</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3" t="s">
        <v>466</v>
      </c>
      <c r="T953" s="154"/>
      <c r="U953" s="242" t="s">
        <v>1397</v>
      </c>
    </row>
    <row r="954" spans="1:21" x14ac:dyDescent="0.2">
      <c r="A954" s="13"/>
      <c r="B954" s="1"/>
      <c r="C954" s="177"/>
      <c r="D954" s="152">
        <v>2019</v>
      </c>
      <c r="E954" s="153"/>
      <c r="F954" s="183" t="s">
        <v>1724</v>
      </c>
      <c r="G954" s="183">
        <v>104</v>
      </c>
      <c r="H954" s="183">
        <v>108</v>
      </c>
      <c r="I954" s="183"/>
      <c r="J954" s="183"/>
      <c r="K954" s="183"/>
      <c r="L954" s="158"/>
      <c r="M954" s="183"/>
      <c r="N954" s="183"/>
      <c r="O954" s="158"/>
      <c r="P954" s="158"/>
      <c r="Q954" s="158"/>
      <c r="R954" s="130">
        <v>2019</v>
      </c>
      <c r="S954" s="263"/>
      <c r="T954" s="154"/>
      <c r="U954" s="242"/>
    </row>
    <row r="955" spans="1:21" x14ac:dyDescent="0.2">
      <c r="A955" s="13"/>
      <c r="B955" s="1"/>
      <c r="C955" s="177"/>
      <c r="D955" s="152"/>
      <c r="E955" s="153"/>
      <c r="F955" s="158"/>
      <c r="G955" s="158"/>
      <c r="H955" s="158"/>
      <c r="I955" s="158"/>
      <c r="J955" s="158"/>
      <c r="K955" s="158"/>
      <c r="L955" s="158"/>
      <c r="M955" s="158"/>
      <c r="N955" s="158"/>
      <c r="O955" s="158"/>
      <c r="P955" s="158"/>
      <c r="Q955" s="158"/>
      <c r="R955" s="130"/>
      <c r="S955" s="263"/>
      <c r="T955" s="154"/>
      <c r="U955" s="242"/>
    </row>
    <row r="956" spans="1:21" x14ac:dyDescent="0.2">
      <c r="A956" s="103" t="s">
        <v>342</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83">
        <v>55.6</v>
      </c>
      <c r="P956" s="183">
        <v>54.3</v>
      </c>
      <c r="Q956" s="183">
        <v>103</v>
      </c>
      <c r="R956" s="130">
        <v>2018</v>
      </c>
      <c r="S956" s="263" t="s">
        <v>466</v>
      </c>
      <c r="T956" s="154"/>
      <c r="U956" s="242" t="s">
        <v>1399</v>
      </c>
    </row>
    <row r="957" spans="1:21" x14ac:dyDescent="0.2">
      <c r="A957" s="13"/>
      <c r="B957" s="1"/>
      <c r="C957" s="177"/>
      <c r="D957" s="152">
        <v>2019</v>
      </c>
      <c r="E957" s="153"/>
      <c r="F957" s="158">
        <v>99.1</v>
      </c>
      <c r="G957" s="158">
        <v>79.7</v>
      </c>
      <c r="H957" s="183">
        <v>110</v>
      </c>
      <c r="I957" s="183"/>
      <c r="J957" s="183"/>
      <c r="K957" s="183"/>
      <c r="L957" s="183"/>
      <c r="M957" s="158"/>
      <c r="N957" s="183"/>
      <c r="O957" s="158"/>
      <c r="P957" s="158"/>
      <c r="Q957" s="183"/>
      <c r="R957" s="130">
        <v>2019</v>
      </c>
      <c r="S957" s="263"/>
      <c r="T957" s="154"/>
      <c r="U957" s="242"/>
    </row>
    <row r="958" spans="1:21" x14ac:dyDescent="0.2">
      <c r="A958" s="13"/>
      <c r="B958" s="1"/>
      <c r="C958" s="177"/>
      <c r="D958" s="152"/>
      <c r="E958" s="153"/>
      <c r="F958" s="43"/>
      <c r="G958" s="43"/>
      <c r="H958" s="43"/>
      <c r="I958" s="43"/>
      <c r="J958" s="43"/>
      <c r="K958" s="43"/>
      <c r="L958" s="43"/>
      <c r="M958" s="43"/>
      <c r="N958" s="43"/>
      <c r="O958" s="43"/>
      <c r="P958" s="43"/>
      <c r="Q958" s="43"/>
      <c r="R958" s="130"/>
      <c r="S958" s="263"/>
      <c r="T958" s="154"/>
      <c r="U958" s="242"/>
    </row>
    <row r="959" spans="1:21" x14ac:dyDescent="0.2">
      <c r="A959" s="103" t="s">
        <v>343</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3" t="s">
        <v>466</v>
      </c>
      <c r="T959" s="154"/>
      <c r="U959" s="242" t="s">
        <v>784</v>
      </c>
    </row>
    <row r="960" spans="1:21" x14ac:dyDescent="0.2">
      <c r="A960" s="30"/>
      <c r="B960" s="1"/>
      <c r="C960" s="177"/>
      <c r="D960" s="152">
        <v>2019</v>
      </c>
      <c r="E960" s="153"/>
      <c r="F960" s="153">
        <v>288</v>
      </c>
      <c r="G960" s="153">
        <v>257</v>
      </c>
      <c r="H960" s="153">
        <v>327</v>
      </c>
      <c r="I960" s="153"/>
      <c r="J960" s="153"/>
      <c r="K960" s="153"/>
      <c r="L960" s="153"/>
      <c r="M960" s="153"/>
      <c r="N960" s="153"/>
      <c r="O960" s="153"/>
      <c r="P960" s="153"/>
      <c r="Q960" s="153"/>
      <c r="R960" s="130">
        <v>2019</v>
      </c>
      <c r="S960" s="263"/>
      <c r="T960" s="154"/>
      <c r="U960" s="242"/>
    </row>
    <row r="961" spans="1:21" x14ac:dyDescent="0.2">
      <c r="A961" s="30"/>
      <c r="B961" s="1"/>
      <c r="C961" s="177"/>
      <c r="D961" s="152"/>
      <c r="E961" s="153"/>
      <c r="F961" s="43"/>
      <c r="G961" s="43"/>
      <c r="H961" s="43"/>
      <c r="I961" s="43"/>
      <c r="J961" s="43"/>
      <c r="K961" s="43"/>
      <c r="L961" s="43"/>
      <c r="M961" s="43"/>
      <c r="N961" s="43"/>
      <c r="O961" s="43"/>
      <c r="P961" s="43"/>
      <c r="Q961" s="43"/>
      <c r="R961" s="130"/>
      <c r="S961" s="263"/>
      <c r="T961" s="154"/>
      <c r="U961" s="242"/>
    </row>
    <row r="962" spans="1:21" x14ac:dyDescent="0.2">
      <c r="A962" s="103" t="s">
        <v>344</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3" t="s">
        <v>466</v>
      </c>
      <c r="T962" s="154"/>
      <c r="U962" s="242" t="s">
        <v>785</v>
      </c>
    </row>
    <row r="963" spans="1:21" x14ac:dyDescent="0.2">
      <c r="A963" s="30"/>
      <c r="B963" s="1"/>
      <c r="C963" s="177"/>
      <c r="D963" s="152">
        <v>2019</v>
      </c>
      <c r="E963" s="153"/>
      <c r="F963" s="158">
        <v>21.5</v>
      </c>
      <c r="G963" s="158">
        <v>25.8</v>
      </c>
      <c r="H963" s="158">
        <v>20.8</v>
      </c>
      <c r="I963" s="158"/>
      <c r="J963" s="158"/>
      <c r="K963" s="158"/>
      <c r="L963" s="158"/>
      <c r="M963" s="158"/>
      <c r="N963" s="158"/>
      <c r="O963" s="158"/>
      <c r="P963" s="158"/>
      <c r="Q963" s="158"/>
      <c r="R963" s="130">
        <v>2019</v>
      </c>
      <c r="S963" s="263"/>
      <c r="T963" s="154"/>
      <c r="U963" s="242"/>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3"/>
      <c r="T964" s="154"/>
      <c r="U964" s="242"/>
    </row>
    <row r="965" spans="1:21" x14ac:dyDescent="0.2">
      <c r="A965" s="103" t="s">
        <v>455</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3" t="s">
        <v>466</v>
      </c>
      <c r="T965" s="154"/>
      <c r="U965" s="242" t="s">
        <v>1400</v>
      </c>
    </row>
    <row r="966" spans="1:21" x14ac:dyDescent="0.2">
      <c r="A966" s="137"/>
      <c r="B966" s="1"/>
      <c r="C966" s="177"/>
      <c r="D966" s="152">
        <v>2019</v>
      </c>
      <c r="E966" s="153"/>
      <c r="F966" s="158">
        <v>65.2</v>
      </c>
      <c r="G966" s="158">
        <v>64.8</v>
      </c>
      <c r="H966" s="158">
        <v>71.3</v>
      </c>
      <c r="I966" s="158"/>
      <c r="J966" s="158"/>
      <c r="K966" s="158"/>
      <c r="L966" s="158"/>
      <c r="M966" s="158"/>
      <c r="N966" s="158"/>
      <c r="O966" s="158"/>
      <c r="P966" s="158"/>
      <c r="Q966" s="158"/>
      <c r="R966" s="130">
        <v>2019</v>
      </c>
      <c r="S966" s="263"/>
      <c r="T966" s="154"/>
      <c r="U966" s="244"/>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3"/>
      <c r="T967" s="154"/>
      <c r="U967" s="242" t="s">
        <v>99</v>
      </c>
    </row>
    <row r="968" spans="1:21" x14ac:dyDescent="0.2">
      <c r="A968" s="44" t="s">
        <v>345</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3" t="s">
        <v>466</v>
      </c>
      <c r="T968" s="154"/>
      <c r="U968" s="242" t="s">
        <v>1401</v>
      </c>
    </row>
    <row r="969" spans="1:21" x14ac:dyDescent="0.2">
      <c r="A969" s="40"/>
      <c r="B969" s="1"/>
      <c r="C969" s="177"/>
      <c r="D969" s="152">
        <v>2019</v>
      </c>
      <c r="E969" s="153"/>
      <c r="F969" s="158">
        <v>11.3</v>
      </c>
      <c r="G969" s="158">
        <v>11.6</v>
      </c>
      <c r="H969" s="158">
        <v>11.6</v>
      </c>
      <c r="I969" s="158"/>
      <c r="J969" s="158"/>
      <c r="K969" s="158"/>
      <c r="L969" s="158"/>
      <c r="M969" s="158"/>
      <c r="N969" s="158"/>
      <c r="O969" s="158"/>
      <c r="P969" s="158"/>
      <c r="Q969" s="158"/>
      <c r="R969" s="130">
        <v>2019</v>
      </c>
      <c r="S969" s="263"/>
      <c r="T969" s="154"/>
      <c r="U969" s="242"/>
    </row>
    <row r="970" spans="1:21" x14ac:dyDescent="0.2">
      <c r="A970" s="40"/>
      <c r="B970" s="1"/>
      <c r="C970" s="177"/>
      <c r="D970" s="152"/>
      <c r="E970" s="153"/>
      <c r="F970" s="158"/>
      <c r="G970" s="158"/>
      <c r="H970" s="158"/>
      <c r="I970" s="158"/>
      <c r="J970" s="158"/>
      <c r="K970" s="158"/>
      <c r="L970" s="158"/>
      <c r="M970" s="158"/>
      <c r="O970" s="158"/>
      <c r="P970" s="158"/>
      <c r="Q970" s="158"/>
      <c r="R970" s="130"/>
      <c r="S970" s="263"/>
      <c r="T970" s="154"/>
      <c r="U970" s="242"/>
    </row>
    <row r="971" spans="1:21" x14ac:dyDescent="0.2">
      <c r="A971" s="44" t="s">
        <v>346</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3" t="s">
        <v>466</v>
      </c>
      <c r="T971" s="154"/>
      <c r="U971" s="242" t="s">
        <v>1402</v>
      </c>
    </row>
    <row r="972" spans="1:21" x14ac:dyDescent="0.2">
      <c r="A972" s="40"/>
      <c r="B972" s="1"/>
      <c r="C972" s="177"/>
      <c r="D972" s="152">
        <v>2019</v>
      </c>
      <c r="E972" s="153"/>
      <c r="F972" s="158">
        <v>53.9</v>
      </c>
      <c r="G972" s="158">
        <v>53.1</v>
      </c>
      <c r="H972" s="158">
        <v>59.6</v>
      </c>
      <c r="I972" s="158"/>
      <c r="J972" s="158"/>
      <c r="K972" s="158"/>
      <c r="L972" s="158"/>
      <c r="M972" s="158"/>
      <c r="N972" s="158"/>
      <c r="O972" s="158"/>
      <c r="P972" s="158"/>
      <c r="Q972" s="158"/>
      <c r="R972" s="130">
        <v>2019</v>
      </c>
      <c r="S972" s="263"/>
      <c r="T972" s="154"/>
      <c r="U972" s="242"/>
    </row>
    <row r="973" spans="1:21" x14ac:dyDescent="0.2">
      <c r="A973" s="13" t="s">
        <v>21</v>
      </c>
      <c r="B973" s="1"/>
      <c r="C973" s="177"/>
      <c r="D973" s="160"/>
      <c r="E973" s="153"/>
      <c r="F973" s="158"/>
      <c r="G973" s="158"/>
      <c r="H973" s="158"/>
      <c r="I973" s="158"/>
      <c r="J973" s="158"/>
      <c r="K973" s="158"/>
      <c r="L973" s="158"/>
      <c r="M973" s="158"/>
      <c r="N973" s="158"/>
      <c r="O973" s="158"/>
      <c r="P973" s="158"/>
      <c r="Q973" s="158"/>
      <c r="R973" s="252"/>
      <c r="S973" s="269"/>
      <c r="T973" s="208"/>
      <c r="U973" s="121"/>
    </row>
    <row r="974" spans="1:21" x14ac:dyDescent="0.2">
      <c r="A974" s="13" t="s">
        <v>457</v>
      </c>
      <c r="B974" s="1"/>
      <c r="C974" s="177"/>
      <c r="D974" s="160"/>
      <c r="E974" s="153"/>
      <c r="F974" s="158"/>
      <c r="G974" s="158"/>
      <c r="H974" s="158"/>
      <c r="I974" s="158"/>
      <c r="J974" s="158"/>
      <c r="K974" s="158"/>
      <c r="L974" s="158"/>
      <c r="M974" s="158"/>
      <c r="N974" s="158"/>
      <c r="O974" s="158"/>
      <c r="P974" s="158"/>
      <c r="Q974" s="158"/>
      <c r="R974" s="252"/>
      <c r="S974" s="269"/>
      <c r="T974" s="208"/>
      <c r="U974" s="121" t="s">
        <v>1406</v>
      </c>
    </row>
    <row r="975" spans="1:21" x14ac:dyDescent="0.2">
      <c r="A975" s="44" t="s">
        <v>458</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3" t="s">
        <v>466</v>
      </c>
      <c r="T975" s="154"/>
      <c r="U975" s="121" t="s">
        <v>639</v>
      </c>
    </row>
    <row r="976" spans="1:21" x14ac:dyDescent="0.2">
      <c r="A976" s="13"/>
      <c r="B976" s="1"/>
      <c r="C976" s="177"/>
      <c r="D976" s="152">
        <v>2019</v>
      </c>
      <c r="E976" s="153"/>
      <c r="F976" s="158">
        <v>21.3</v>
      </c>
      <c r="G976" s="158">
        <v>19.8</v>
      </c>
      <c r="H976" s="158">
        <v>18.7</v>
      </c>
      <c r="I976" s="158"/>
      <c r="J976" s="158"/>
      <c r="K976" s="158"/>
      <c r="L976" s="158"/>
      <c r="M976" s="158"/>
      <c r="N976" s="158"/>
      <c r="O976" s="158"/>
      <c r="P976" s="158"/>
      <c r="Q976" s="158"/>
      <c r="R976" s="130">
        <v>2019</v>
      </c>
      <c r="S976" s="263"/>
      <c r="T976" s="154"/>
      <c r="U976" s="242"/>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3"/>
      <c r="T977" s="154"/>
      <c r="U977" s="242"/>
    </row>
    <row r="978" spans="1:21" ht="12.75" x14ac:dyDescent="0.2">
      <c r="A978" s="30" t="s">
        <v>989</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9.1999999999999993</v>
      </c>
      <c r="R978" s="130">
        <v>2018</v>
      </c>
      <c r="S978" s="263" t="s">
        <v>466</v>
      </c>
      <c r="T978" s="154"/>
      <c r="U978" s="242" t="s">
        <v>1106</v>
      </c>
    </row>
    <row r="979" spans="1:21" x14ac:dyDescent="0.2">
      <c r="A979" s="30"/>
      <c r="B979" s="1"/>
      <c r="C979" s="177"/>
      <c r="D979" s="152">
        <v>2019</v>
      </c>
      <c r="E979" s="153"/>
      <c r="F979" s="158">
        <v>12.9</v>
      </c>
      <c r="G979" s="158">
        <v>12.9</v>
      </c>
      <c r="H979" s="158">
        <v>18.100000000000001</v>
      </c>
      <c r="I979" s="158"/>
      <c r="J979" s="158"/>
      <c r="K979" s="158"/>
      <c r="L979" s="158"/>
      <c r="M979" s="158"/>
      <c r="N979" s="158"/>
      <c r="O979" s="158"/>
      <c r="P979" s="158"/>
      <c r="Q979" s="158"/>
      <c r="R979" s="130">
        <v>2019</v>
      </c>
      <c r="S979" s="263"/>
      <c r="T979" s="154"/>
      <c r="U979" s="242"/>
    </row>
    <row r="980" spans="1:21" x14ac:dyDescent="0.2">
      <c r="A980" s="30"/>
      <c r="B980" s="1"/>
      <c r="C980" s="177"/>
      <c r="D980" s="152"/>
      <c r="E980" s="153"/>
      <c r="F980" s="43"/>
      <c r="G980" s="43"/>
      <c r="H980" s="43"/>
      <c r="I980" s="43"/>
      <c r="J980" s="43"/>
      <c r="K980" s="43"/>
      <c r="L980" s="43"/>
      <c r="M980" s="43"/>
      <c r="N980" s="43"/>
      <c r="O980" s="43"/>
      <c r="P980" s="43"/>
      <c r="Q980" s="43"/>
      <c r="R980" s="130"/>
      <c r="S980" s="263"/>
      <c r="T980" s="154"/>
      <c r="U980" s="242"/>
    </row>
    <row r="981" spans="1:21" x14ac:dyDescent="0.2">
      <c r="A981" s="30" t="s">
        <v>88</v>
      </c>
      <c r="B981" s="1"/>
      <c r="C981" s="177"/>
      <c r="D981" s="160"/>
      <c r="E981" s="153"/>
      <c r="F981" s="43"/>
      <c r="G981" s="43"/>
      <c r="H981" s="43"/>
      <c r="I981" s="43"/>
      <c r="J981" s="43"/>
      <c r="K981" s="43"/>
      <c r="L981" s="43"/>
      <c r="M981" s="43"/>
      <c r="N981" s="43"/>
      <c r="O981" s="43"/>
      <c r="P981" s="43"/>
      <c r="Q981" s="43"/>
      <c r="R981" s="252"/>
      <c r="S981" s="269"/>
      <c r="T981" s="208"/>
    </row>
    <row r="982" spans="1:21" ht="12.75" x14ac:dyDescent="0.2">
      <c r="A982" s="40" t="s">
        <v>990</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3" t="s">
        <v>29</v>
      </c>
      <c r="T982" s="154"/>
      <c r="U982" s="242" t="s">
        <v>1107</v>
      </c>
    </row>
    <row r="983" spans="1:21" x14ac:dyDescent="0.2">
      <c r="A983" s="30"/>
      <c r="B983" s="1"/>
      <c r="C983" s="177"/>
      <c r="D983" s="152">
        <v>2019</v>
      </c>
      <c r="E983" s="153"/>
      <c r="F983" s="153">
        <v>517</v>
      </c>
      <c r="G983" s="153">
        <v>881</v>
      </c>
      <c r="H983" s="153">
        <v>608</v>
      </c>
      <c r="I983" s="153"/>
      <c r="J983" s="153"/>
      <c r="K983" s="153"/>
      <c r="L983" s="153"/>
      <c r="M983" s="153"/>
      <c r="N983" s="153"/>
      <c r="O983" s="153"/>
      <c r="P983" s="153"/>
      <c r="Q983" s="153"/>
      <c r="R983" s="130">
        <v>2019</v>
      </c>
      <c r="S983" s="263"/>
      <c r="T983" s="154"/>
      <c r="U983" s="242"/>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3"/>
      <c r="T984" s="154"/>
      <c r="U984" s="242"/>
    </row>
    <row r="985" spans="1:21" x14ac:dyDescent="0.2">
      <c r="A985" s="30" t="s">
        <v>59</v>
      </c>
      <c r="B985" s="1"/>
      <c r="C985" s="177"/>
      <c r="D985" s="160"/>
      <c r="E985" s="153"/>
      <c r="F985" s="153"/>
      <c r="G985" s="153"/>
      <c r="H985" s="153"/>
      <c r="I985" s="153"/>
      <c r="J985" s="153"/>
      <c r="K985" s="153"/>
      <c r="L985" s="153"/>
      <c r="M985" s="153"/>
      <c r="N985" s="153"/>
      <c r="O985" s="153"/>
      <c r="P985" s="153"/>
      <c r="Q985" s="153"/>
      <c r="R985" s="252"/>
      <c r="S985" s="269"/>
      <c r="T985" s="208"/>
      <c r="U985" s="242" t="s">
        <v>1407</v>
      </c>
    </row>
    <row r="986" spans="1:21" x14ac:dyDescent="0.2">
      <c r="A986" s="44" t="s">
        <v>348</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3" t="s">
        <v>29</v>
      </c>
      <c r="T986" s="154"/>
      <c r="U986" s="242" t="s">
        <v>786</v>
      </c>
    </row>
    <row r="987" spans="1:21" x14ac:dyDescent="0.2">
      <c r="A987" s="30"/>
      <c r="B987" s="1"/>
      <c r="C987" s="177"/>
      <c r="D987" s="152">
        <v>2019</v>
      </c>
      <c r="E987" s="153"/>
      <c r="F987" s="153">
        <v>21751</v>
      </c>
      <c r="G987" s="153">
        <v>22870</v>
      </c>
      <c r="H987" s="153">
        <v>27070</v>
      </c>
      <c r="I987" s="153"/>
      <c r="J987" s="153"/>
      <c r="K987" s="153"/>
      <c r="L987" s="153"/>
      <c r="M987" s="153"/>
      <c r="N987" s="153"/>
      <c r="O987" s="153"/>
      <c r="P987" s="153"/>
      <c r="Q987" s="153"/>
      <c r="R987" s="130">
        <v>2019</v>
      </c>
      <c r="S987" s="263"/>
      <c r="T987" s="154"/>
      <c r="U987" s="242"/>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3"/>
      <c r="T988" s="154"/>
      <c r="U988" s="242"/>
    </row>
    <row r="989" spans="1:21" x14ac:dyDescent="0.2">
      <c r="A989" s="44" t="s">
        <v>456</v>
      </c>
      <c r="B989" s="1"/>
      <c r="C989" s="177" t="s">
        <v>29</v>
      </c>
      <c r="D989" s="152">
        <v>2018</v>
      </c>
      <c r="E989" s="153">
        <v>1174</v>
      </c>
      <c r="F989" s="183">
        <v>51</v>
      </c>
      <c r="G989" s="183">
        <v>90</v>
      </c>
      <c r="H989" s="183">
        <v>123</v>
      </c>
      <c r="I989" s="183">
        <v>132</v>
      </c>
      <c r="J989" s="183">
        <v>116</v>
      </c>
      <c r="K989" s="183">
        <v>108</v>
      </c>
      <c r="L989" s="183">
        <v>143</v>
      </c>
      <c r="M989" s="183">
        <v>103</v>
      </c>
      <c r="N989" s="183">
        <v>78</v>
      </c>
      <c r="O989" s="183">
        <v>89</v>
      </c>
      <c r="P989" s="183">
        <v>91</v>
      </c>
      <c r="Q989" s="183">
        <v>50</v>
      </c>
      <c r="R989" s="130">
        <v>2018</v>
      </c>
      <c r="S989" s="263" t="s">
        <v>29</v>
      </c>
      <c r="T989" s="154"/>
      <c r="U989" s="242" t="s">
        <v>641</v>
      </c>
    </row>
    <row r="990" spans="1:21" x14ac:dyDescent="0.2">
      <c r="A990" s="40"/>
      <c r="B990" s="1"/>
      <c r="C990" s="177"/>
      <c r="D990" s="152">
        <v>2019</v>
      </c>
      <c r="E990" s="153"/>
      <c r="F990" s="183">
        <v>71</v>
      </c>
      <c r="G990" s="183">
        <v>64</v>
      </c>
      <c r="H990" s="183">
        <v>98</v>
      </c>
      <c r="I990" s="183"/>
      <c r="J990" s="183"/>
      <c r="K990" s="183"/>
      <c r="L990" s="183"/>
      <c r="M990" s="183"/>
      <c r="N990" s="183"/>
      <c r="O990" s="183"/>
      <c r="P990" s="183"/>
      <c r="Q990" s="183"/>
      <c r="R990" s="130">
        <v>2019</v>
      </c>
      <c r="S990" s="263"/>
      <c r="T990" s="154"/>
      <c r="U990" s="242"/>
    </row>
    <row r="991" spans="1:21" x14ac:dyDescent="0.2">
      <c r="A991" s="40"/>
      <c r="B991" s="1"/>
      <c r="C991" s="215"/>
      <c r="D991" s="300"/>
      <c r="E991" s="187"/>
      <c r="F991" s="187"/>
      <c r="G991" s="187"/>
      <c r="H991" s="187"/>
      <c r="I991" s="187"/>
      <c r="J991" s="187"/>
      <c r="K991" s="187"/>
      <c r="L991" s="187"/>
      <c r="M991" s="187"/>
      <c r="N991" s="187"/>
      <c r="O991" s="311"/>
      <c r="P991" s="187"/>
      <c r="Q991" s="187"/>
      <c r="R991" s="303"/>
      <c r="S991" s="255"/>
      <c r="T991" s="154"/>
      <c r="U991" s="242"/>
    </row>
    <row r="992" spans="1:21" ht="23.1" customHeight="1" x14ac:dyDescent="0.2">
      <c r="A992" s="419" t="s">
        <v>1324</v>
      </c>
      <c r="B992" s="419"/>
      <c r="C992" s="419"/>
      <c r="D992" s="419"/>
      <c r="E992" s="419"/>
      <c r="F992" s="419"/>
      <c r="G992" s="419"/>
      <c r="H992" s="419"/>
      <c r="I992" s="419"/>
      <c r="J992" s="419"/>
      <c r="K992" s="419"/>
      <c r="L992" s="408" t="s">
        <v>1325</v>
      </c>
      <c r="M992" s="408"/>
      <c r="N992" s="408"/>
      <c r="O992" s="408"/>
      <c r="P992" s="408"/>
      <c r="Q992" s="408"/>
      <c r="R992" s="408"/>
      <c r="S992" s="408"/>
      <c r="T992" s="408"/>
      <c r="U992" s="408"/>
    </row>
    <row r="993" spans="1:21" ht="12.75" x14ac:dyDescent="0.2">
      <c r="A993" s="116" t="s">
        <v>1507</v>
      </c>
      <c r="B993" s="1"/>
      <c r="C993" s="134"/>
      <c r="D993" s="135"/>
      <c r="E993" s="14"/>
      <c r="F993" s="14"/>
      <c r="G993" s="14"/>
      <c r="H993" s="14"/>
      <c r="I993" s="14"/>
      <c r="J993" s="14"/>
      <c r="K993" s="14"/>
      <c r="L993" s="14"/>
      <c r="M993" s="14"/>
      <c r="N993" s="14"/>
      <c r="O993" s="14"/>
      <c r="P993" s="1"/>
      <c r="Q993" s="1"/>
      <c r="R993" s="252"/>
      <c r="S993" s="252"/>
      <c r="T993" s="136"/>
      <c r="U993" s="242"/>
    </row>
    <row r="994" spans="1:21" ht="12.75" x14ac:dyDescent="0.2">
      <c r="A994" s="228" t="s">
        <v>1508</v>
      </c>
      <c r="B994" s="28"/>
      <c r="D994" s="79"/>
      <c r="E994" s="1"/>
      <c r="F994" s="1"/>
      <c r="G994" s="1"/>
      <c r="H994" s="1"/>
      <c r="I994" s="1"/>
      <c r="J994" s="1"/>
      <c r="K994" s="1"/>
      <c r="L994" s="1"/>
      <c r="M994" s="1"/>
      <c r="N994" s="1"/>
      <c r="O994" s="1"/>
      <c r="P994" s="1"/>
      <c r="Q994" s="1"/>
      <c r="R994" s="131"/>
      <c r="U994" s="242"/>
    </row>
    <row r="995" spans="1:21" ht="11.25" customHeight="1" x14ac:dyDescent="0.2">
      <c r="A995" s="381" t="s">
        <v>90</v>
      </c>
      <c r="B995" s="140"/>
      <c r="C995" s="388" t="s">
        <v>217</v>
      </c>
      <c r="D995" s="382" t="s">
        <v>249</v>
      </c>
      <c r="E995" s="417" t="s">
        <v>161</v>
      </c>
      <c r="F995" s="381"/>
      <c r="G995" s="381"/>
      <c r="H995" s="381"/>
      <c r="I995" s="381"/>
      <c r="J995" s="381"/>
      <c r="K995" s="381"/>
      <c r="L995" s="390" t="s">
        <v>162</v>
      </c>
      <c r="M995" s="390"/>
      <c r="N995" s="390"/>
      <c r="O995" s="390"/>
      <c r="P995" s="390"/>
      <c r="Q995" s="412"/>
      <c r="R995" s="409" t="s">
        <v>250</v>
      </c>
      <c r="S995" s="409" t="s">
        <v>218</v>
      </c>
      <c r="T995" s="141"/>
      <c r="U995" s="390" t="s">
        <v>1081</v>
      </c>
    </row>
    <row r="996" spans="1:21" x14ac:dyDescent="0.2">
      <c r="A996" s="383"/>
      <c r="B996" s="142"/>
      <c r="C996" s="389"/>
      <c r="D996" s="384"/>
      <c r="E996" s="418"/>
      <c r="F996" s="385"/>
      <c r="G996" s="385"/>
      <c r="H996" s="385"/>
      <c r="I996" s="385"/>
      <c r="J996" s="385"/>
      <c r="K996" s="385"/>
      <c r="L996" s="392"/>
      <c r="M996" s="392"/>
      <c r="N996" s="392"/>
      <c r="O996" s="392"/>
      <c r="P996" s="392"/>
      <c r="Q996" s="413"/>
      <c r="R996" s="410"/>
      <c r="S996" s="410"/>
      <c r="T996" s="143"/>
      <c r="U996" s="391"/>
    </row>
    <row r="997" spans="1:21" x14ac:dyDescent="0.2">
      <c r="A997" s="385"/>
      <c r="B997" s="144"/>
      <c r="C997" s="415"/>
      <c r="D997" s="386"/>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11"/>
      <c r="S997" s="411"/>
      <c r="T997" s="146"/>
      <c r="U997" s="392"/>
    </row>
    <row r="998" spans="1:21" x14ac:dyDescent="0.2">
      <c r="A998" s="13"/>
      <c r="B998" s="1"/>
      <c r="C998" s="134"/>
      <c r="D998" s="135"/>
      <c r="E998" s="1"/>
      <c r="F998" s="1"/>
      <c r="G998" s="1"/>
      <c r="H998" s="1"/>
      <c r="I998" s="1"/>
      <c r="J998" s="1"/>
      <c r="K998" s="1"/>
      <c r="L998" s="1"/>
      <c r="M998" s="1"/>
      <c r="N998" s="1"/>
      <c r="O998" s="1"/>
      <c r="P998" s="1"/>
      <c r="Q998" s="1"/>
      <c r="R998" s="252"/>
      <c r="S998" s="252"/>
      <c r="T998" s="136"/>
      <c r="U998" s="242"/>
    </row>
    <row r="999" spans="1:21" x14ac:dyDescent="0.2">
      <c r="A999" s="414" t="s">
        <v>189</v>
      </c>
      <c r="B999" s="414"/>
      <c r="C999" s="414"/>
      <c r="D999" s="414"/>
      <c r="E999" s="414"/>
      <c r="F999" s="414"/>
      <c r="G999" s="414"/>
      <c r="H999" s="414"/>
      <c r="I999" s="414"/>
      <c r="J999" s="414"/>
      <c r="K999" s="414"/>
      <c r="L999" s="239" t="s">
        <v>478</v>
      </c>
      <c r="M999" s="147"/>
      <c r="N999" s="147"/>
      <c r="O999" s="147"/>
      <c r="P999" s="147"/>
      <c r="Q999" s="147"/>
      <c r="R999" s="239"/>
      <c r="S999" s="239"/>
      <c r="T999" s="147"/>
      <c r="U999" s="239"/>
    </row>
    <row r="1000" spans="1:21" x14ac:dyDescent="0.2">
      <c r="A1000" s="211"/>
      <c r="B1000" s="211"/>
      <c r="C1000" s="212"/>
      <c r="D1000" s="109"/>
      <c r="E1000" s="211"/>
      <c r="F1000" s="211"/>
      <c r="G1000" s="211"/>
      <c r="H1000" s="211"/>
      <c r="I1000" s="211"/>
      <c r="J1000" s="211"/>
      <c r="K1000" s="211"/>
      <c r="L1000" s="213"/>
      <c r="M1000" s="213"/>
      <c r="N1000" s="213"/>
      <c r="O1000" s="213"/>
      <c r="P1000" s="213"/>
      <c r="Q1000" s="213"/>
      <c r="R1000" s="129"/>
      <c r="S1000" s="270"/>
      <c r="T1000" s="214"/>
      <c r="U1000" s="242"/>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2"/>
      <c r="S1001" s="269"/>
      <c r="T1001" s="208"/>
    </row>
    <row r="1002" spans="1:21" x14ac:dyDescent="0.2">
      <c r="A1002" s="40" t="s">
        <v>895</v>
      </c>
      <c r="B1002" s="1"/>
      <c r="C1002" s="177"/>
      <c r="D1002" s="160"/>
      <c r="E1002" s="43"/>
      <c r="F1002" s="43"/>
      <c r="G1002" s="43"/>
      <c r="H1002" s="43"/>
      <c r="I1002" s="43"/>
      <c r="J1002" s="43"/>
      <c r="K1002" s="43"/>
      <c r="L1002" s="43"/>
      <c r="M1002" s="43"/>
      <c r="N1002" s="43"/>
      <c r="O1002" s="43"/>
      <c r="P1002" s="43"/>
      <c r="Q1002" s="43"/>
      <c r="R1002" s="252"/>
      <c r="S1002" s="269"/>
      <c r="T1002" s="208"/>
      <c r="U1002" s="242" t="s">
        <v>642</v>
      </c>
    </row>
    <row r="1003" spans="1:21" x14ac:dyDescent="0.2">
      <c r="A1003" s="44" t="s">
        <v>896</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3" t="s">
        <v>29</v>
      </c>
      <c r="T1003" s="154"/>
      <c r="U1003" s="242" t="s">
        <v>643</v>
      </c>
    </row>
    <row r="1004" spans="1:21" x14ac:dyDescent="0.2">
      <c r="A1004" s="40"/>
      <c r="B1004" s="1"/>
      <c r="C1004" s="177"/>
      <c r="D1004" s="152">
        <v>2019</v>
      </c>
      <c r="E1004" s="153"/>
      <c r="F1004" s="153">
        <v>4826</v>
      </c>
      <c r="G1004" s="153">
        <v>4221</v>
      </c>
      <c r="H1004" s="153">
        <v>4858</v>
      </c>
      <c r="I1004" s="153"/>
      <c r="J1004" s="153"/>
      <c r="K1004" s="153"/>
      <c r="L1004" s="153"/>
      <c r="M1004" s="153"/>
      <c r="N1004" s="153"/>
      <c r="O1004" s="153"/>
      <c r="P1004" s="153"/>
      <c r="Q1004" s="153"/>
      <c r="R1004" s="130">
        <v>2019</v>
      </c>
      <c r="S1004" s="263"/>
      <c r="T1004" s="154"/>
      <c r="U1004" s="242"/>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3"/>
      <c r="T1005" s="154"/>
      <c r="U1005" s="242"/>
    </row>
    <row r="1006" spans="1:21" x14ac:dyDescent="0.2">
      <c r="A1006" s="44" t="s">
        <v>349</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3" t="s">
        <v>29</v>
      </c>
      <c r="T1006" s="154"/>
      <c r="U1006" s="242" t="s">
        <v>787</v>
      </c>
    </row>
    <row r="1007" spans="1:21" x14ac:dyDescent="0.2">
      <c r="A1007" s="40"/>
      <c r="B1007" s="1"/>
      <c r="C1007" s="177"/>
      <c r="D1007" s="152">
        <v>2019</v>
      </c>
      <c r="E1007" s="153"/>
      <c r="F1007" s="153" t="s">
        <v>1725</v>
      </c>
      <c r="G1007" s="153" t="s">
        <v>1726</v>
      </c>
      <c r="H1007" s="153">
        <v>7043</v>
      </c>
      <c r="I1007" s="153"/>
      <c r="J1007" s="153"/>
      <c r="K1007" s="153"/>
      <c r="L1007" s="153"/>
      <c r="M1007" s="153"/>
      <c r="N1007" s="153"/>
      <c r="O1007" s="202"/>
      <c r="P1007" s="153"/>
      <c r="Q1007" s="153"/>
      <c r="R1007" s="130">
        <v>2019</v>
      </c>
      <c r="S1007" s="263"/>
      <c r="T1007" s="154"/>
      <c r="U1007" s="242"/>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2"/>
      <c r="S1008" s="269"/>
      <c r="T1008" s="208"/>
      <c r="U1008" s="242"/>
    </row>
    <row r="1009" spans="1:21" ht="12.75" x14ac:dyDescent="0.2">
      <c r="A1009" s="13" t="s">
        <v>1326</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3" t="s">
        <v>466</v>
      </c>
      <c r="T1009" s="154"/>
      <c r="U1009" s="242" t="s">
        <v>1327</v>
      </c>
    </row>
    <row r="1010" spans="1:21" x14ac:dyDescent="0.2">
      <c r="A1010" s="13"/>
      <c r="B1010" s="1"/>
      <c r="C1010" s="177"/>
      <c r="D1010" s="152">
        <v>2019</v>
      </c>
      <c r="E1010" s="153"/>
      <c r="F1010" s="158">
        <v>50</v>
      </c>
      <c r="G1010" s="157">
        <v>45.4</v>
      </c>
      <c r="H1010" s="157">
        <v>50.6</v>
      </c>
      <c r="I1010" s="158"/>
      <c r="J1010" s="157"/>
      <c r="K1010" s="157"/>
      <c r="L1010" s="157"/>
      <c r="M1010" s="157"/>
      <c r="N1010" s="157"/>
      <c r="O1010" s="157"/>
      <c r="P1010" s="157"/>
      <c r="Q1010" s="158"/>
      <c r="R1010" s="130">
        <v>2019</v>
      </c>
      <c r="S1010" s="263"/>
      <c r="T1010" s="154"/>
      <c r="U1010" s="242"/>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3"/>
      <c r="T1011" s="154"/>
      <c r="U1011" s="242"/>
    </row>
    <row r="1012" spans="1:21" x14ac:dyDescent="0.2">
      <c r="A1012" s="13" t="s">
        <v>350</v>
      </c>
      <c r="B1012" s="1"/>
      <c r="C1012" s="177"/>
      <c r="D1012" s="160"/>
      <c r="E1012" s="153"/>
      <c r="F1012" s="157"/>
      <c r="G1012" s="157"/>
      <c r="H1012" s="157"/>
      <c r="I1012" s="157"/>
      <c r="J1012" s="157"/>
      <c r="K1012" s="157"/>
      <c r="L1012" s="157"/>
      <c r="M1012" s="157"/>
      <c r="N1012" s="157"/>
      <c r="O1012" s="157"/>
      <c r="P1012" s="157"/>
      <c r="Q1012" s="157"/>
      <c r="R1012" s="252"/>
      <c r="S1012" s="269"/>
      <c r="T1012" s="208"/>
      <c r="U1012" s="121" t="s">
        <v>1408</v>
      </c>
    </row>
    <row r="1013" spans="1:21" x14ac:dyDescent="0.2">
      <c r="A1013" s="44" t="s">
        <v>1152</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3" t="s">
        <v>466</v>
      </c>
      <c r="T1013" s="154"/>
      <c r="U1013" s="121" t="s">
        <v>962</v>
      </c>
    </row>
    <row r="1014" spans="1:21" x14ac:dyDescent="0.2">
      <c r="A1014" s="40"/>
      <c r="B1014" s="1"/>
      <c r="C1014" s="177"/>
      <c r="D1014" s="152">
        <v>2019</v>
      </c>
      <c r="E1014" s="153"/>
      <c r="F1014" s="157">
        <v>48.4</v>
      </c>
      <c r="G1014" s="158">
        <v>44.2</v>
      </c>
      <c r="H1014" s="158">
        <v>49.1</v>
      </c>
      <c r="I1014" s="157"/>
      <c r="J1014" s="157"/>
      <c r="K1014" s="157"/>
      <c r="L1014" s="157"/>
      <c r="M1014" s="157"/>
      <c r="N1014" s="157"/>
      <c r="O1014" s="157"/>
      <c r="P1014" s="158"/>
      <c r="Q1014" s="157"/>
      <c r="R1014" s="130">
        <v>2019</v>
      </c>
      <c r="S1014" s="263"/>
      <c r="T1014" s="154"/>
      <c r="U1014" s="242"/>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3"/>
      <c r="T1015" s="154"/>
      <c r="U1015" s="242"/>
    </row>
    <row r="1016" spans="1:21" x14ac:dyDescent="0.2">
      <c r="A1016" s="44" t="s">
        <v>352</v>
      </c>
      <c r="B1016" s="1"/>
      <c r="C1016" s="177" t="s">
        <v>29</v>
      </c>
      <c r="D1016" s="152">
        <v>2018</v>
      </c>
      <c r="E1016" s="153">
        <v>1280</v>
      </c>
      <c r="F1016" s="153">
        <v>101</v>
      </c>
      <c r="G1016" s="153">
        <v>111</v>
      </c>
      <c r="H1016" s="153">
        <v>107</v>
      </c>
      <c r="I1016" s="157">
        <v>70.099999999999994</v>
      </c>
      <c r="J1016" s="153">
        <v>124</v>
      </c>
      <c r="K1016" s="157">
        <v>63.6</v>
      </c>
      <c r="L1016" s="153">
        <v>147</v>
      </c>
      <c r="M1016" s="153">
        <v>145</v>
      </c>
      <c r="N1016" s="158">
        <v>49</v>
      </c>
      <c r="O1016" s="153">
        <v>133</v>
      </c>
      <c r="P1016" s="153">
        <v>107</v>
      </c>
      <c r="Q1016" s="153">
        <v>123</v>
      </c>
      <c r="R1016" s="130">
        <v>2018</v>
      </c>
      <c r="S1016" s="263" t="s">
        <v>29</v>
      </c>
      <c r="T1016" s="154"/>
      <c r="U1016" s="242" t="s">
        <v>644</v>
      </c>
    </row>
    <row r="1017" spans="1:21" x14ac:dyDescent="0.2">
      <c r="A1017" s="40"/>
      <c r="B1017" s="1"/>
      <c r="C1017" s="177"/>
      <c r="D1017" s="152">
        <v>2019</v>
      </c>
      <c r="E1017" s="153"/>
      <c r="F1017" s="157">
        <v>48.9</v>
      </c>
      <c r="G1017" s="157">
        <v>68.099999999999994</v>
      </c>
      <c r="H1017" s="153">
        <v>176</v>
      </c>
      <c r="I1017" s="157"/>
      <c r="J1017" s="153"/>
      <c r="K1017" s="153"/>
      <c r="L1017" s="153"/>
      <c r="M1017" s="157"/>
      <c r="N1017" s="158"/>
      <c r="O1017" s="153"/>
      <c r="P1017" s="157"/>
      <c r="Q1017" s="153"/>
      <c r="R1017" s="130">
        <v>2019</v>
      </c>
      <c r="S1017" s="263"/>
      <c r="T1017" s="154"/>
      <c r="U1017" s="242"/>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3"/>
      <c r="T1018" s="154"/>
      <c r="U1018" s="242"/>
    </row>
    <row r="1019" spans="1:21" x14ac:dyDescent="0.2">
      <c r="A1019" s="44" t="s">
        <v>353</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3" t="s">
        <v>29</v>
      </c>
      <c r="T1019" s="154"/>
      <c r="U1019" s="242" t="s">
        <v>645</v>
      </c>
    </row>
    <row r="1020" spans="1:21" x14ac:dyDescent="0.2">
      <c r="A1020" s="40"/>
      <c r="B1020" s="1"/>
      <c r="C1020" s="177"/>
      <c r="D1020" s="152">
        <v>2019</v>
      </c>
      <c r="E1020" s="153"/>
      <c r="F1020" s="158" t="s">
        <v>1769</v>
      </c>
      <c r="G1020" s="158" t="s">
        <v>1768</v>
      </c>
      <c r="H1020" s="157">
        <v>66.099999999999994</v>
      </c>
      <c r="I1020" s="153"/>
      <c r="J1020" s="153"/>
      <c r="K1020" s="153"/>
      <c r="L1020" s="153"/>
      <c r="M1020" s="153"/>
      <c r="N1020" s="153"/>
      <c r="O1020" s="153"/>
      <c r="P1020" s="153"/>
      <c r="Q1020" s="153"/>
      <c r="R1020" s="130">
        <v>2019</v>
      </c>
      <c r="S1020" s="263"/>
      <c r="T1020" s="154"/>
      <c r="U1020" s="242"/>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3"/>
      <c r="S1021" s="263"/>
      <c r="T1021" s="154"/>
      <c r="U1021" s="242"/>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3"/>
      <c r="T1022" s="154"/>
      <c r="U1022" s="121" t="s">
        <v>1409</v>
      </c>
    </row>
    <row r="1023" spans="1:21" x14ac:dyDescent="0.2">
      <c r="A1023" s="44" t="s">
        <v>459</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3" t="s">
        <v>29</v>
      </c>
      <c r="T1023" s="154"/>
      <c r="U1023" s="121" t="s">
        <v>259</v>
      </c>
    </row>
    <row r="1024" spans="1:21" x14ac:dyDescent="0.2">
      <c r="A1024" s="137"/>
      <c r="B1024" s="1"/>
      <c r="C1024" s="177"/>
      <c r="D1024" s="152">
        <v>2019</v>
      </c>
      <c r="E1024" s="153"/>
      <c r="F1024" s="153">
        <v>2112</v>
      </c>
      <c r="G1024" s="153">
        <v>2084</v>
      </c>
      <c r="H1024" s="153">
        <v>2215</v>
      </c>
      <c r="I1024" s="153"/>
      <c r="J1024" s="153"/>
      <c r="K1024" s="153"/>
      <c r="L1024" s="153"/>
      <c r="M1024" s="153"/>
      <c r="N1024" s="153"/>
      <c r="O1024" s="153"/>
      <c r="P1024" s="153"/>
      <c r="Q1024" s="153"/>
      <c r="R1024" s="130">
        <v>2019</v>
      </c>
      <c r="S1024" s="263"/>
      <c r="T1024" s="154"/>
      <c r="U1024" s="246"/>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3"/>
      <c r="T1025" s="154"/>
      <c r="U1025" s="242"/>
    </row>
    <row r="1026" spans="1:21" x14ac:dyDescent="0.2">
      <c r="A1026" s="44" t="s">
        <v>354</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19.899999999999999</v>
      </c>
      <c r="R1026" s="130">
        <v>2018</v>
      </c>
      <c r="S1026" s="263" t="s">
        <v>466</v>
      </c>
      <c r="T1026" s="154"/>
      <c r="U1026" s="242" t="s">
        <v>1411</v>
      </c>
    </row>
    <row r="1027" spans="1:21" x14ac:dyDescent="0.2">
      <c r="A1027" s="49"/>
      <c r="B1027" s="1"/>
      <c r="C1027" s="177"/>
      <c r="D1027" s="152">
        <v>2019</v>
      </c>
      <c r="E1027" s="153"/>
      <c r="F1027" s="157">
        <v>25.2</v>
      </c>
      <c r="G1027" s="157">
        <v>27.2</v>
      </c>
      <c r="H1027" s="158">
        <v>27</v>
      </c>
      <c r="I1027" s="157"/>
      <c r="J1027" s="158"/>
      <c r="K1027" s="157"/>
      <c r="L1027" s="157"/>
      <c r="M1027" s="157"/>
      <c r="N1027" s="158"/>
      <c r="O1027" s="157"/>
      <c r="P1027" s="157"/>
      <c r="Q1027" s="157"/>
      <c r="R1027" s="130">
        <v>2019</v>
      </c>
      <c r="S1027" s="263"/>
      <c r="T1027" s="154"/>
      <c r="U1027" s="242"/>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3"/>
      <c r="T1028" s="154"/>
      <c r="U1028" s="242"/>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2"/>
      <c r="S1029" s="269"/>
      <c r="T1029" s="208"/>
      <c r="U1029" s="242" t="s">
        <v>646</v>
      </c>
    </row>
    <row r="1030" spans="1:21" x14ac:dyDescent="0.2">
      <c r="A1030" s="30" t="s">
        <v>338</v>
      </c>
      <c r="B1030" s="1"/>
      <c r="C1030" s="177"/>
      <c r="D1030" s="160"/>
      <c r="E1030" s="153"/>
      <c r="F1030" s="43"/>
      <c r="G1030" s="43"/>
      <c r="H1030" s="43"/>
      <c r="I1030" s="43"/>
      <c r="J1030" s="43"/>
      <c r="K1030" s="43"/>
      <c r="L1030" s="43"/>
      <c r="M1030" s="43"/>
      <c r="N1030" s="43"/>
      <c r="O1030" s="43"/>
      <c r="P1030" s="43"/>
      <c r="Q1030" s="43"/>
      <c r="R1030" s="252"/>
      <c r="S1030" s="269"/>
      <c r="T1030" s="208"/>
      <c r="U1030" s="242" t="s">
        <v>647</v>
      </c>
    </row>
    <row r="1031" spans="1:21" x14ac:dyDescent="0.2">
      <c r="A1031" s="30" t="s">
        <v>336</v>
      </c>
      <c r="B1031" s="1"/>
      <c r="C1031" s="177"/>
      <c r="D1031" s="160"/>
      <c r="E1031" s="153"/>
      <c r="F1031" s="43"/>
      <c r="G1031" s="43"/>
      <c r="H1031" s="43"/>
      <c r="I1031" s="43"/>
      <c r="J1031" s="43"/>
      <c r="K1031" s="43"/>
      <c r="L1031" s="43"/>
      <c r="M1031" s="43"/>
      <c r="N1031" s="43"/>
      <c r="O1031" s="43"/>
      <c r="P1031" s="43"/>
      <c r="Q1031" s="43"/>
      <c r="R1031" s="252"/>
      <c r="S1031" s="269"/>
      <c r="T1031" s="208"/>
      <c r="U1031" s="242" t="s">
        <v>648</v>
      </c>
    </row>
    <row r="1032" spans="1:21" x14ac:dyDescent="0.2">
      <c r="A1032" s="44" t="s">
        <v>355</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3" t="s">
        <v>29</v>
      </c>
      <c r="T1032" s="154"/>
      <c r="U1032" s="242" t="s">
        <v>649</v>
      </c>
    </row>
    <row r="1033" spans="1:21" x14ac:dyDescent="0.2">
      <c r="A1033" s="54"/>
      <c r="B1033" s="1"/>
      <c r="C1033" s="177"/>
      <c r="D1033" s="152">
        <v>2019</v>
      </c>
      <c r="E1033" s="153"/>
      <c r="F1033" s="153">
        <v>238</v>
      </c>
      <c r="G1033" s="153">
        <v>235</v>
      </c>
      <c r="H1033" s="153">
        <v>265</v>
      </c>
      <c r="I1033" s="153"/>
      <c r="J1033" s="153"/>
      <c r="K1033" s="153"/>
      <c r="L1033" s="153"/>
      <c r="M1033" s="153"/>
      <c r="N1033" s="153"/>
      <c r="O1033" s="153"/>
      <c r="P1033" s="153"/>
      <c r="Q1033" s="153"/>
      <c r="R1033" s="130">
        <v>2019</v>
      </c>
      <c r="S1033" s="263"/>
      <c r="T1033" s="154"/>
      <c r="U1033" s="242"/>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5"/>
      <c r="T1034" s="154"/>
      <c r="U1034" s="242"/>
    </row>
    <row r="1035" spans="1:21" x14ac:dyDescent="0.2">
      <c r="A1035" s="414" t="s">
        <v>831</v>
      </c>
      <c r="B1035" s="414"/>
      <c r="C1035" s="414"/>
      <c r="D1035" s="414"/>
      <c r="E1035" s="414"/>
      <c r="F1035" s="414"/>
      <c r="G1035" s="414"/>
      <c r="H1035" s="414"/>
      <c r="I1035" s="414"/>
      <c r="J1035" s="414"/>
      <c r="K1035" s="414"/>
      <c r="L1035" s="416" t="s">
        <v>1454</v>
      </c>
      <c r="M1035" s="416"/>
      <c r="N1035" s="416"/>
      <c r="O1035" s="416"/>
      <c r="P1035" s="416"/>
      <c r="Q1035" s="416"/>
      <c r="R1035" s="416"/>
      <c r="S1035" s="416"/>
      <c r="T1035" s="416"/>
      <c r="U1035" s="239"/>
    </row>
    <row r="1036" spans="1:21" ht="9" customHeight="1" x14ac:dyDescent="0.2">
      <c r="A1036" s="1"/>
      <c r="B1036" s="1"/>
      <c r="C1036" s="134"/>
      <c r="D1036" s="135"/>
      <c r="E1036" s="1"/>
      <c r="F1036" s="1"/>
      <c r="G1036" s="1"/>
      <c r="H1036" s="1"/>
      <c r="I1036" s="1"/>
      <c r="J1036" s="1"/>
      <c r="K1036" s="1"/>
      <c r="L1036" s="1"/>
      <c r="M1036" s="1"/>
      <c r="N1036" s="1"/>
      <c r="O1036" s="1"/>
      <c r="P1036" s="1"/>
      <c r="Q1036" s="1"/>
      <c r="R1036" s="252"/>
      <c r="S1036" s="252"/>
      <c r="T1036" s="136"/>
      <c r="U1036" s="242"/>
    </row>
    <row r="1037" spans="1:21" x14ac:dyDescent="0.2">
      <c r="A1037" s="67" t="s">
        <v>356</v>
      </c>
      <c r="B1037" s="1"/>
      <c r="C1037" s="177" t="s">
        <v>195</v>
      </c>
      <c r="D1037" s="152">
        <v>2018</v>
      </c>
      <c r="E1037" s="153">
        <v>378</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28.1</v>
      </c>
      <c r="R1037" s="130">
        <v>2018</v>
      </c>
      <c r="S1037" s="263" t="s">
        <v>471</v>
      </c>
      <c r="T1037" s="154"/>
      <c r="U1037" s="121" t="s">
        <v>650</v>
      </c>
    </row>
    <row r="1038" spans="1:21" x14ac:dyDescent="0.2">
      <c r="A1038" s="30"/>
      <c r="B1038" s="1"/>
      <c r="C1038" s="177"/>
      <c r="D1038" s="152">
        <v>2019</v>
      </c>
      <c r="E1038" s="153"/>
      <c r="F1038" s="158">
        <v>29.4</v>
      </c>
      <c r="G1038" s="157">
        <v>26.7</v>
      </c>
      <c r="H1038" s="157">
        <v>29.8</v>
      </c>
      <c r="I1038" s="157"/>
      <c r="J1038" s="157"/>
      <c r="K1038" s="157"/>
      <c r="L1038" s="157"/>
      <c r="M1038" s="157"/>
      <c r="N1038" s="157"/>
      <c r="O1038" s="157"/>
      <c r="P1038" s="157"/>
      <c r="Q1038" s="157"/>
      <c r="R1038" s="130">
        <v>2019</v>
      </c>
      <c r="S1038" s="263"/>
      <c r="T1038" s="154"/>
      <c r="U1038" s="242"/>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3"/>
      <c r="T1039" s="154"/>
      <c r="U1039" s="242"/>
    </row>
    <row r="1040" spans="1:21" x14ac:dyDescent="0.2">
      <c r="A1040" s="67" t="s">
        <v>357</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3" t="s">
        <v>471</v>
      </c>
      <c r="T1040" s="154"/>
      <c r="U1040" s="121" t="s">
        <v>651</v>
      </c>
    </row>
    <row r="1041" spans="1:21" x14ac:dyDescent="0.2">
      <c r="A1041" s="30"/>
      <c r="B1041" s="1"/>
      <c r="C1041" s="177"/>
      <c r="D1041" s="152">
        <v>2019</v>
      </c>
      <c r="E1041" s="157"/>
      <c r="F1041" s="158">
        <v>6.3</v>
      </c>
      <c r="G1041" s="157">
        <v>7.4</v>
      </c>
      <c r="H1041" s="157">
        <v>8.1</v>
      </c>
      <c r="I1041" s="157"/>
      <c r="J1041" s="158"/>
      <c r="K1041" s="157"/>
      <c r="L1041" s="157"/>
      <c r="M1041" s="157"/>
      <c r="N1041" s="157"/>
      <c r="O1041" s="157"/>
      <c r="P1041" s="158"/>
      <c r="Q1041" s="157"/>
      <c r="R1041" s="130">
        <v>2019</v>
      </c>
      <c r="S1041" s="263"/>
      <c r="T1041" s="154"/>
      <c r="U1041" s="242"/>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5"/>
      <c r="T1042" s="154"/>
      <c r="U1042" s="242"/>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2"/>
      <c r="S1043" s="269"/>
      <c r="T1043" s="208"/>
      <c r="U1043" s="242" t="s">
        <v>788</v>
      </c>
    </row>
    <row r="1044" spans="1:21" ht="12.75" x14ac:dyDescent="0.2">
      <c r="A1044" s="30" t="s">
        <v>1328</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3" t="s">
        <v>29</v>
      </c>
      <c r="T1044" s="154"/>
      <c r="U1044" s="242" t="s">
        <v>1329</v>
      </c>
    </row>
    <row r="1045" spans="1:21" x14ac:dyDescent="0.2">
      <c r="A1045" s="30"/>
      <c r="B1045" s="1"/>
      <c r="C1045" s="177"/>
      <c r="D1045" s="152">
        <v>2019</v>
      </c>
      <c r="E1045" s="153"/>
      <c r="F1045" s="153">
        <v>11008</v>
      </c>
      <c r="G1045" s="153">
        <v>10891</v>
      </c>
      <c r="H1045" s="153">
        <v>10970</v>
      </c>
      <c r="I1045" s="153"/>
      <c r="J1045" s="153"/>
      <c r="K1045" s="153"/>
      <c r="L1045" s="153"/>
      <c r="M1045" s="153"/>
      <c r="N1045" s="153"/>
      <c r="O1045" s="153"/>
      <c r="P1045" s="153"/>
      <c r="Q1045" s="153"/>
      <c r="R1045" s="130">
        <v>2019</v>
      </c>
      <c r="S1045" s="263"/>
      <c r="T1045" s="154"/>
      <c r="U1045" s="242"/>
    </row>
    <row r="1046" spans="1:21" x14ac:dyDescent="0.2">
      <c r="A1046" s="30" t="s">
        <v>904</v>
      </c>
      <c r="B1046" s="1"/>
      <c r="C1046" s="177"/>
      <c r="D1046" s="160"/>
      <c r="E1046" s="153"/>
      <c r="F1046" s="153"/>
      <c r="G1046" s="153"/>
      <c r="H1046" s="153"/>
      <c r="I1046" s="153"/>
      <c r="J1046" s="153"/>
      <c r="K1046" s="153"/>
      <c r="L1046" s="153"/>
      <c r="M1046" s="153"/>
      <c r="N1046" s="153"/>
      <c r="O1046" s="153"/>
      <c r="P1046" s="153"/>
      <c r="Q1046" s="153"/>
      <c r="R1046" s="252"/>
      <c r="S1046" s="269"/>
      <c r="T1046" s="208"/>
      <c r="U1046" s="242" t="s">
        <v>653</v>
      </c>
    </row>
    <row r="1047" spans="1:21" x14ac:dyDescent="0.2">
      <c r="A1047" s="30" t="s">
        <v>1050</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row>
    <row r="1048" spans="1:21" x14ac:dyDescent="0.2">
      <c r="A1048" s="30" t="s">
        <v>1051</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t="s">
        <v>654</v>
      </c>
    </row>
    <row r="1049" spans="1:21" ht="12.75" x14ac:dyDescent="0.2">
      <c r="A1049" s="30" t="s">
        <v>1330</v>
      </c>
      <c r="B1049" s="1" t="s">
        <v>25</v>
      </c>
      <c r="C1049" s="177" t="s">
        <v>29</v>
      </c>
      <c r="D1049" s="152">
        <v>2018</v>
      </c>
      <c r="E1049" s="153">
        <v>131559</v>
      </c>
      <c r="F1049" s="153">
        <v>9977</v>
      </c>
      <c r="G1049" s="153">
        <v>10699</v>
      </c>
      <c r="H1049" s="153">
        <v>11496</v>
      </c>
      <c r="I1049" s="153">
        <v>11139</v>
      </c>
      <c r="J1049" s="153">
        <v>11175</v>
      </c>
      <c r="K1049" s="153">
        <v>11090</v>
      </c>
      <c r="L1049" s="153">
        <v>11451</v>
      </c>
      <c r="M1049" s="153">
        <v>11793</v>
      </c>
      <c r="N1049" s="153">
        <v>10829</v>
      </c>
      <c r="O1049" s="153">
        <v>11234</v>
      </c>
      <c r="P1049" s="153">
        <v>11296</v>
      </c>
      <c r="Q1049" s="153">
        <v>9146</v>
      </c>
      <c r="R1049" s="130">
        <v>2018</v>
      </c>
      <c r="S1049" s="263" t="s">
        <v>29</v>
      </c>
      <c r="T1049" s="154"/>
      <c r="U1049" s="242" t="s">
        <v>1331</v>
      </c>
    </row>
    <row r="1050" spans="1:21" x14ac:dyDescent="0.2">
      <c r="A1050" s="30"/>
      <c r="B1050" s="1"/>
      <c r="C1050" s="177"/>
      <c r="D1050" s="152">
        <v>2019</v>
      </c>
      <c r="E1050" s="153"/>
      <c r="F1050" s="153">
        <v>10426</v>
      </c>
      <c r="G1050" s="153">
        <v>11414</v>
      </c>
      <c r="H1050" s="153">
        <v>13384</v>
      </c>
      <c r="I1050" s="153"/>
      <c r="J1050" s="153"/>
      <c r="K1050" s="153"/>
      <c r="L1050" s="153"/>
      <c r="M1050" s="153"/>
      <c r="N1050" s="153"/>
      <c r="O1050" s="153"/>
      <c r="P1050" s="153"/>
      <c r="Q1050" s="153"/>
      <c r="R1050" s="130">
        <v>2019</v>
      </c>
      <c r="S1050" s="263"/>
      <c r="T1050" s="154"/>
      <c r="U1050" s="242"/>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3"/>
      <c r="T1051" s="154"/>
      <c r="U1051" s="242"/>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2"/>
      <c r="S1052" s="269"/>
      <c r="T1052" s="208"/>
      <c r="U1052" s="242" t="s">
        <v>655</v>
      </c>
    </row>
    <row r="1053" spans="1:21" x14ac:dyDescent="0.2">
      <c r="A1053" s="44" t="s">
        <v>358</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3" t="s">
        <v>29</v>
      </c>
      <c r="T1053" s="154"/>
      <c r="U1053" s="242" t="s">
        <v>789</v>
      </c>
    </row>
    <row r="1054" spans="1:21" x14ac:dyDescent="0.2">
      <c r="A1054" s="30"/>
      <c r="B1054" s="1"/>
      <c r="C1054" s="177"/>
      <c r="D1054" s="152">
        <v>2019</v>
      </c>
      <c r="E1054" s="153"/>
      <c r="F1054" s="153">
        <v>3851</v>
      </c>
      <c r="G1054" s="153">
        <v>3564</v>
      </c>
      <c r="H1054" s="153">
        <v>3811</v>
      </c>
      <c r="I1054" s="153"/>
      <c r="J1054" s="153"/>
      <c r="K1054" s="153"/>
      <c r="L1054" s="153"/>
      <c r="M1054" s="153"/>
      <c r="N1054" s="153"/>
      <c r="O1054" s="153"/>
      <c r="P1054" s="153"/>
      <c r="Q1054" s="153"/>
      <c r="R1054" s="130">
        <v>2019</v>
      </c>
      <c r="S1054" s="263"/>
      <c r="T1054" s="154"/>
      <c r="U1054" s="242"/>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2"/>
      <c r="S1055" s="269"/>
      <c r="T1055" s="208"/>
      <c r="U1055" s="242"/>
    </row>
    <row r="1056" spans="1:21" x14ac:dyDescent="0.2">
      <c r="A1056" s="30" t="s">
        <v>359</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t="s">
        <v>657</v>
      </c>
    </row>
    <row r="1057" spans="1:21" x14ac:dyDescent="0.2">
      <c r="A1057" s="44" t="s">
        <v>360</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3" t="s">
        <v>29</v>
      </c>
      <c r="T1057" s="154"/>
      <c r="U1057" s="242" t="s">
        <v>790</v>
      </c>
    </row>
    <row r="1058" spans="1:21" x14ac:dyDescent="0.2">
      <c r="A1058" s="30"/>
      <c r="B1058" s="1"/>
      <c r="C1058" s="177"/>
      <c r="D1058" s="152">
        <v>2019</v>
      </c>
      <c r="E1058" s="153"/>
      <c r="F1058" s="153">
        <v>2370</v>
      </c>
      <c r="G1058" s="153">
        <v>2130</v>
      </c>
      <c r="H1058" s="153">
        <v>2224</v>
      </c>
      <c r="I1058" s="153"/>
      <c r="J1058" s="153"/>
      <c r="K1058" s="153"/>
      <c r="L1058" s="153"/>
      <c r="M1058" s="153"/>
      <c r="N1058" s="153"/>
      <c r="O1058" s="153"/>
      <c r="P1058" s="153"/>
      <c r="Q1058" s="153"/>
      <c r="R1058" s="130">
        <v>2019</v>
      </c>
      <c r="S1058" s="263"/>
      <c r="T1058" s="154"/>
      <c r="U1058" s="242"/>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3"/>
      <c r="T1059" s="154"/>
      <c r="U1059" s="242"/>
    </row>
    <row r="1060" spans="1:21" ht="12.75" x14ac:dyDescent="0.2">
      <c r="A1060" s="30" t="s">
        <v>1332</v>
      </c>
      <c r="B1060" s="1" t="s">
        <v>25</v>
      </c>
      <c r="C1060" s="177" t="s">
        <v>29</v>
      </c>
      <c r="D1060" s="152">
        <v>2018</v>
      </c>
      <c r="E1060" s="153">
        <v>64309</v>
      </c>
      <c r="F1060" s="153">
        <v>5283</v>
      </c>
      <c r="G1060" s="153">
        <v>4966</v>
      </c>
      <c r="H1060" s="153">
        <v>6109</v>
      </c>
      <c r="I1060" s="153">
        <v>5575</v>
      </c>
      <c r="J1060" s="153">
        <v>6141</v>
      </c>
      <c r="K1060" s="153">
        <v>5851</v>
      </c>
      <c r="L1060" s="153">
        <v>5382</v>
      </c>
      <c r="M1060" s="153">
        <v>4676</v>
      </c>
      <c r="N1060" s="153">
        <v>5381</v>
      </c>
      <c r="O1060" s="153">
        <v>5796</v>
      </c>
      <c r="P1060" s="153">
        <v>5524</v>
      </c>
      <c r="Q1060" s="153">
        <v>3625</v>
      </c>
      <c r="R1060" s="130">
        <v>2018</v>
      </c>
      <c r="S1060" s="263" t="s">
        <v>29</v>
      </c>
      <c r="T1060" s="154"/>
      <c r="U1060" s="242" t="s">
        <v>1333</v>
      </c>
    </row>
    <row r="1061" spans="1:21" x14ac:dyDescent="0.2">
      <c r="A1061" s="30"/>
      <c r="B1061" s="1"/>
      <c r="C1061" s="177"/>
      <c r="D1061" s="152">
        <v>2019</v>
      </c>
      <c r="E1061" s="153"/>
      <c r="F1061" s="153" t="s">
        <v>1677</v>
      </c>
      <c r="G1061" s="153">
        <v>5515</v>
      </c>
      <c r="H1061" s="153">
        <v>5698</v>
      </c>
      <c r="I1061" s="153"/>
      <c r="J1061" s="153"/>
      <c r="K1061" s="153"/>
      <c r="L1061" s="153"/>
      <c r="M1061" s="153"/>
      <c r="N1061" s="153"/>
      <c r="O1061" s="153"/>
      <c r="P1061" s="153"/>
      <c r="Q1061" s="153"/>
      <c r="R1061" s="130">
        <v>2019</v>
      </c>
      <c r="S1061" s="263"/>
      <c r="T1061" s="154"/>
      <c r="U1061" s="242"/>
    </row>
    <row r="1062" spans="1:21" x14ac:dyDescent="0.2">
      <c r="A1062" s="30"/>
      <c r="B1062" s="1"/>
      <c r="C1062" s="215"/>
      <c r="D1062" s="300"/>
      <c r="E1062" s="187"/>
      <c r="F1062" s="187"/>
      <c r="G1062" s="187"/>
      <c r="H1062" s="187"/>
      <c r="I1062" s="187"/>
      <c r="J1062" s="187"/>
      <c r="K1062" s="187"/>
      <c r="L1062" s="187"/>
      <c r="M1062" s="187"/>
      <c r="N1062" s="187"/>
      <c r="O1062" s="187"/>
      <c r="P1062" s="187"/>
      <c r="Q1062" s="187"/>
      <c r="R1062" s="303"/>
      <c r="S1062" s="255"/>
      <c r="T1062" s="154"/>
      <c r="U1062" s="242"/>
    </row>
    <row r="1063" spans="1:21" ht="33.950000000000003" customHeight="1" x14ac:dyDescent="0.2">
      <c r="A1063" s="419" t="s">
        <v>1766</v>
      </c>
      <c r="B1063" s="419"/>
      <c r="C1063" s="419"/>
      <c r="D1063" s="419"/>
      <c r="E1063" s="419"/>
      <c r="F1063" s="419"/>
      <c r="G1063" s="419"/>
      <c r="H1063" s="419"/>
      <c r="I1063" s="419"/>
      <c r="J1063" s="419"/>
      <c r="K1063" s="419"/>
      <c r="L1063" s="408" t="s">
        <v>1334</v>
      </c>
      <c r="M1063" s="408"/>
      <c r="N1063" s="408"/>
      <c r="O1063" s="408"/>
      <c r="P1063" s="408"/>
      <c r="Q1063" s="408"/>
      <c r="R1063" s="408"/>
      <c r="S1063" s="408"/>
      <c r="T1063" s="408"/>
      <c r="U1063" s="408"/>
    </row>
    <row r="1064" spans="1:21" ht="12.75" x14ac:dyDescent="0.2">
      <c r="A1064" s="116" t="s">
        <v>1507</v>
      </c>
      <c r="B1064" s="1"/>
      <c r="C1064" s="134"/>
      <c r="D1064" s="135"/>
      <c r="E1064" s="14"/>
      <c r="F1064" s="14"/>
      <c r="G1064" s="14"/>
      <c r="H1064" s="14"/>
      <c r="I1064" s="14"/>
      <c r="J1064" s="14"/>
      <c r="K1064" s="14"/>
      <c r="L1064" s="14"/>
      <c r="M1064" s="14"/>
      <c r="N1064" s="14"/>
      <c r="O1064" s="14"/>
      <c r="P1064" s="1"/>
      <c r="Q1064" s="1"/>
      <c r="R1064" s="252"/>
      <c r="S1064" s="252"/>
      <c r="T1064" s="136"/>
      <c r="U1064" s="242"/>
    </row>
    <row r="1065" spans="1:21" ht="12.75" x14ac:dyDescent="0.2">
      <c r="A1065" s="228" t="s">
        <v>1508</v>
      </c>
      <c r="B1065" s="28"/>
      <c r="D1065" s="79"/>
      <c r="E1065" s="1"/>
      <c r="F1065" s="1"/>
      <c r="G1065" s="1"/>
      <c r="H1065" s="1"/>
      <c r="I1065" s="1"/>
      <c r="J1065" s="1"/>
      <c r="K1065" s="1"/>
      <c r="L1065" s="1"/>
      <c r="M1065" s="1"/>
      <c r="N1065" s="1"/>
      <c r="O1065" s="1"/>
      <c r="P1065" s="1"/>
      <c r="Q1065" s="1"/>
      <c r="R1065" s="131"/>
      <c r="U1065" s="242"/>
    </row>
    <row r="1066" spans="1:21" ht="11.25" customHeight="1" x14ac:dyDescent="0.2">
      <c r="A1066" s="381" t="s">
        <v>90</v>
      </c>
      <c r="B1066" s="140"/>
      <c r="C1066" s="388" t="s">
        <v>217</v>
      </c>
      <c r="D1066" s="382" t="s">
        <v>249</v>
      </c>
      <c r="E1066" s="417" t="s">
        <v>161</v>
      </c>
      <c r="F1066" s="381"/>
      <c r="G1066" s="381"/>
      <c r="H1066" s="381"/>
      <c r="I1066" s="381"/>
      <c r="J1066" s="381"/>
      <c r="K1066" s="381"/>
      <c r="L1066" s="390" t="s">
        <v>162</v>
      </c>
      <c r="M1066" s="390"/>
      <c r="N1066" s="390"/>
      <c r="O1066" s="390"/>
      <c r="P1066" s="390"/>
      <c r="Q1066" s="412"/>
      <c r="R1066" s="409" t="s">
        <v>250</v>
      </c>
      <c r="S1066" s="409" t="s">
        <v>218</v>
      </c>
      <c r="T1066" s="141"/>
      <c r="U1066" s="390" t="s">
        <v>1081</v>
      </c>
    </row>
    <row r="1067" spans="1:21" x14ac:dyDescent="0.2">
      <c r="A1067" s="383"/>
      <c r="B1067" s="142"/>
      <c r="C1067" s="389"/>
      <c r="D1067" s="384"/>
      <c r="E1067" s="418"/>
      <c r="F1067" s="385"/>
      <c r="G1067" s="385"/>
      <c r="H1067" s="385"/>
      <c r="I1067" s="385"/>
      <c r="J1067" s="385"/>
      <c r="K1067" s="385"/>
      <c r="L1067" s="392"/>
      <c r="M1067" s="392"/>
      <c r="N1067" s="392"/>
      <c r="O1067" s="392"/>
      <c r="P1067" s="392"/>
      <c r="Q1067" s="413"/>
      <c r="R1067" s="410"/>
      <c r="S1067" s="410"/>
      <c r="T1067" s="143"/>
      <c r="U1067" s="391"/>
    </row>
    <row r="1068" spans="1:21" x14ac:dyDescent="0.2">
      <c r="A1068" s="385"/>
      <c r="B1068" s="144"/>
      <c r="C1068" s="415"/>
      <c r="D1068" s="386"/>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11"/>
      <c r="S1068" s="411"/>
      <c r="T1068" s="146"/>
      <c r="U1068" s="392"/>
    </row>
    <row r="1069" spans="1:21" x14ac:dyDescent="0.2">
      <c r="A1069" s="30"/>
      <c r="B1069" s="1"/>
      <c r="C1069" s="134"/>
      <c r="D1069" s="78"/>
      <c r="E1069" s="1"/>
      <c r="F1069" s="1"/>
      <c r="G1069" s="1"/>
      <c r="H1069" s="1"/>
      <c r="I1069" s="1"/>
      <c r="J1069" s="1"/>
      <c r="K1069" s="1"/>
      <c r="L1069" s="1"/>
      <c r="M1069" s="1"/>
      <c r="N1069" s="1"/>
      <c r="O1069" s="1"/>
      <c r="P1069" s="1"/>
      <c r="Q1069" s="1"/>
      <c r="R1069" s="130"/>
      <c r="S1069" s="255"/>
      <c r="T1069" s="154"/>
      <c r="U1069" s="242"/>
    </row>
    <row r="1070" spans="1:21" x14ac:dyDescent="0.2">
      <c r="A1070" s="414" t="s">
        <v>991</v>
      </c>
      <c r="B1070" s="414"/>
      <c r="C1070" s="414"/>
      <c r="D1070" s="414"/>
      <c r="E1070" s="414"/>
      <c r="F1070" s="414"/>
      <c r="G1070" s="414"/>
      <c r="H1070" s="414"/>
      <c r="I1070" s="414"/>
      <c r="J1070" s="414"/>
      <c r="K1070" s="414"/>
      <c r="L1070" s="416" t="s">
        <v>190</v>
      </c>
      <c r="M1070" s="416"/>
      <c r="N1070" s="416"/>
      <c r="O1070" s="416"/>
      <c r="P1070" s="416"/>
      <c r="Q1070" s="416"/>
      <c r="R1070" s="416"/>
      <c r="S1070" s="416"/>
      <c r="T1070" s="416"/>
      <c r="U1070" s="239"/>
    </row>
    <row r="1071" spans="1:21" x14ac:dyDescent="0.2">
      <c r="A1071" s="30"/>
      <c r="B1071" s="1"/>
      <c r="C1071" s="134"/>
      <c r="D1071" s="135"/>
      <c r="E1071" s="1"/>
      <c r="F1071" s="1"/>
      <c r="G1071" s="1"/>
      <c r="H1071" s="1"/>
      <c r="I1071" s="1"/>
      <c r="J1071" s="1"/>
      <c r="K1071" s="1"/>
      <c r="L1071" s="1"/>
      <c r="M1071" s="1"/>
      <c r="N1071" s="1"/>
      <c r="O1071" s="1"/>
      <c r="P1071" s="1"/>
      <c r="Q1071" s="1"/>
      <c r="R1071" s="252"/>
      <c r="S1071" s="252"/>
      <c r="T1071" s="136"/>
      <c r="U1071" s="242"/>
    </row>
    <row r="1072" spans="1:21" x14ac:dyDescent="0.2">
      <c r="A1072" s="13" t="s">
        <v>1052</v>
      </c>
      <c r="B1072" s="1"/>
      <c r="C1072" s="177"/>
      <c r="D1072" s="160"/>
      <c r="E1072" s="43"/>
      <c r="F1072" s="43"/>
      <c r="G1072" s="43"/>
      <c r="H1072" s="43"/>
      <c r="I1072" s="43"/>
      <c r="J1072" s="43"/>
      <c r="K1072" s="43"/>
      <c r="L1072" s="43"/>
      <c r="M1072" s="43"/>
      <c r="N1072" s="43"/>
      <c r="O1072" s="43"/>
      <c r="P1072" s="43"/>
      <c r="Q1072" s="43"/>
      <c r="R1072" s="252"/>
      <c r="S1072" s="269"/>
      <c r="T1072" s="208"/>
      <c r="U1072" s="249"/>
    </row>
    <row r="1073" spans="1:21" x14ac:dyDescent="0.2">
      <c r="A1073" s="13" t="s">
        <v>1053</v>
      </c>
      <c r="B1073" s="1"/>
      <c r="C1073" s="177"/>
      <c r="D1073" s="160"/>
      <c r="E1073" s="43"/>
      <c r="F1073" s="43"/>
      <c r="G1073" s="43"/>
      <c r="H1073" s="43"/>
      <c r="I1073" s="43"/>
      <c r="J1073" s="43"/>
      <c r="K1073" s="43"/>
      <c r="L1073" s="43"/>
      <c r="M1073" s="43"/>
      <c r="N1073" s="43"/>
      <c r="O1073" s="43"/>
      <c r="P1073" s="43"/>
      <c r="Q1073" s="43"/>
      <c r="R1073" s="252"/>
      <c r="S1073" s="269"/>
      <c r="T1073" s="208"/>
      <c r="U1073" s="242" t="s">
        <v>791</v>
      </c>
    </row>
    <row r="1074" spans="1:21" ht="12.75" x14ac:dyDescent="0.2">
      <c r="A1074" s="29" t="s">
        <v>1335</v>
      </c>
      <c r="B1074" s="1" t="s">
        <v>25</v>
      </c>
      <c r="C1074" s="177" t="s">
        <v>195</v>
      </c>
      <c r="D1074" s="152">
        <v>2018</v>
      </c>
      <c r="E1074" s="153">
        <v>3227</v>
      </c>
      <c r="F1074" s="153">
        <v>253</v>
      </c>
      <c r="G1074" s="153">
        <v>222</v>
      </c>
      <c r="H1074" s="153">
        <v>281</v>
      </c>
      <c r="I1074" s="153">
        <v>252</v>
      </c>
      <c r="J1074" s="153">
        <v>200</v>
      </c>
      <c r="K1074" s="153">
        <v>267</v>
      </c>
      <c r="L1074" s="153">
        <v>286</v>
      </c>
      <c r="M1074" s="153">
        <v>272</v>
      </c>
      <c r="N1074" s="153">
        <v>300</v>
      </c>
      <c r="O1074" s="153">
        <v>305</v>
      </c>
      <c r="P1074" s="153">
        <v>295</v>
      </c>
      <c r="Q1074" s="153">
        <v>294</v>
      </c>
      <c r="R1074" s="130">
        <v>2018</v>
      </c>
      <c r="S1074" s="263" t="s">
        <v>471</v>
      </c>
      <c r="T1074" s="154"/>
      <c r="U1074" s="242" t="s">
        <v>1336</v>
      </c>
    </row>
    <row r="1075" spans="1:21" x14ac:dyDescent="0.2">
      <c r="A1075" s="44"/>
      <c r="B1075" s="1"/>
      <c r="C1075" s="177"/>
      <c r="D1075" s="152">
        <v>2019</v>
      </c>
      <c r="E1075" s="153"/>
      <c r="F1075" s="153">
        <v>330</v>
      </c>
      <c r="G1075" s="153">
        <v>284</v>
      </c>
      <c r="H1075" s="153">
        <v>354</v>
      </c>
      <c r="I1075" s="153"/>
      <c r="J1075" s="153"/>
      <c r="K1075" s="153"/>
      <c r="L1075" s="153"/>
      <c r="M1075" s="153"/>
      <c r="N1075" s="153"/>
      <c r="O1075" s="153"/>
      <c r="P1075" s="153"/>
      <c r="Q1075" s="153"/>
      <c r="R1075" s="130">
        <v>2019</v>
      </c>
      <c r="S1075" s="263"/>
      <c r="T1075" s="154"/>
      <c r="U1075" s="242"/>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3"/>
      <c r="T1076" s="154"/>
      <c r="U1076" s="242"/>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2"/>
      <c r="S1077" s="269"/>
      <c r="T1077" s="208"/>
      <c r="U1077" s="242" t="s">
        <v>660</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661</v>
      </c>
    </row>
    <row r="1079" spans="1:21" x14ac:dyDescent="0.2">
      <c r="A1079" s="44" t="s">
        <v>362</v>
      </c>
      <c r="C1079" s="216" t="s">
        <v>202</v>
      </c>
      <c r="D1079" s="152">
        <v>2018</v>
      </c>
      <c r="E1079" s="153">
        <v>141735</v>
      </c>
      <c r="F1079" s="153">
        <v>9953</v>
      </c>
      <c r="G1079" s="153">
        <v>10567</v>
      </c>
      <c r="H1079" s="153">
        <v>7336</v>
      </c>
      <c r="I1079" s="153">
        <v>11214</v>
      </c>
      <c r="J1079" s="153">
        <v>12812</v>
      </c>
      <c r="K1079" s="153">
        <v>16780</v>
      </c>
      <c r="L1079" s="153">
        <v>13086</v>
      </c>
      <c r="M1079" s="153">
        <v>9795</v>
      </c>
      <c r="N1079" s="153">
        <v>9383</v>
      </c>
      <c r="O1079" s="153">
        <v>15467</v>
      </c>
      <c r="P1079" s="153">
        <v>12875</v>
      </c>
      <c r="Q1079" s="153">
        <v>12467</v>
      </c>
      <c r="R1079" s="130">
        <v>2018</v>
      </c>
      <c r="S1079" s="263" t="s">
        <v>243</v>
      </c>
      <c r="T1079" s="154"/>
      <c r="U1079" s="242" t="s">
        <v>662</v>
      </c>
    </row>
    <row r="1080" spans="1:21" x14ac:dyDescent="0.2">
      <c r="A1080" s="44"/>
      <c r="B1080" s="1"/>
      <c r="C1080" s="177"/>
      <c r="D1080" s="152">
        <v>2019</v>
      </c>
      <c r="E1080" s="153"/>
      <c r="F1080" s="153">
        <v>11490</v>
      </c>
      <c r="G1080" s="153">
        <v>13915</v>
      </c>
      <c r="H1080" s="153">
        <v>15245</v>
      </c>
      <c r="I1080" s="153"/>
      <c r="J1080" s="153"/>
      <c r="K1080" s="153"/>
      <c r="L1080" s="153"/>
      <c r="M1080" s="153"/>
      <c r="N1080" s="153"/>
      <c r="O1080" s="153"/>
      <c r="P1080" s="153"/>
      <c r="Q1080" s="153"/>
      <c r="R1080" s="130">
        <v>2019</v>
      </c>
      <c r="S1080" s="263"/>
      <c r="T1080" s="154"/>
      <c r="U1080" s="242"/>
    </row>
    <row r="1081" spans="1:21" x14ac:dyDescent="0.2">
      <c r="A1081" s="13"/>
      <c r="B1081" s="1"/>
      <c r="C1081" s="177"/>
      <c r="D1081" s="160"/>
      <c r="E1081" s="43"/>
      <c r="F1081" s="43"/>
      <c r="G1081" s="43"/>
      <c r="H1081" s="43"/>
      <c r="I1081" s="43"/>
      <c r="J1081" s="43"/>
      <c r="K1081" s="43"/>
      <c r="L1081" s="43"/>
      <c r="M1081" s="43"/>
      <c r="N1081" s="43"/>
      <c r="O1081" s="43"/>
      <c r="P1081" s="43"/>
      <c r="Q1081" s="43"/>
      <c r="R1081" s="252"/>
      <c r="S1081" s="269"/>
      <c r="T1081" s="208"/>
      <c r="U1081" s="242"/>
    </row>
    <row r="1082" spans="1:21" ht="12.75" x14ac:dyDescent="0.2">
      <c r="A1082" s="13" t="s">
        <v>911</v>
      </c>
      <c r="B1082" s="1"/>
      <c r="C1082" s="177"/>
      <c r="D1082" s="160"/>
      <c r="E1082" s="43"/>
      <c r="F1082" s="43"/>
      <c r="G1082" s="43"/>
      <c r="H1082" s="43"/>
      <c r="I1082" s="43"/>
      <c r="J1082" s="43"/>
      <c r="K1082" s="43"/>
      <c r="L1082" s="43"/>
      <c r="M1082" s="43"/>
      <c r="N1082" s="43"/>
      <c r="O1082" s="43"/>
      <c r="P1082" s="43"/>
      <c r="Q1082" s="43"/>
      <c r="R1082" s="252"/>
      <c r="S1082" s="269"/>
      <c r="T1082" s="208"/>
    </row>
    <row r="1083" spans="1:21" ht="12.75" x14ac:dyDescent="0.2">
      <c r="A1083" s="30" t="s">
        <v>1337</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3" t="s">
        <v>471</v>
      </c>
      <c r="T1083" s="154"/>
      <c r="U1083" s="242" t="s">
        <v>1338</v>
      </c>
    </row>
    <row r="1084" spans="1:21" x14ac:dyDescent="0.2">
      <c r="A1084" s="13"/>
      <c r="B1084" s="1"/>
      <c r="C1084" s="177"/>
      <c r="D1084" s="152">
        <v>2019</v>
      </c>
      <c r="E1084" s="153"/>
      <c r="F1084" s="153">
        <v>2015</v>
      </c>
      <c r="G1084" s="153">
        <v>1878</v>
      </c>
      <c r="H1084" s="153">
        <v>1867</v>
      </c>
      <c r="I1084" s="153"/>
      <c r="J1084" s="153"/>
      <c r="K1084" s="153"/>
      <c r="L1084" s="153"/>
      <c r="M1084" s="153"/>
      <c r="N1084" s="153"/>
      <c r="O1084" s="153"/>
      <c r="P1084" s="153"/>
      <c r="Q1084" s="153"/>
      <c r="R1084" s="130">
        <v>2019</v>
      </c>
      <c r="S1084" s="263"/>
      <c r="T1084" s="154"/>
      <c r="U1084" s="242"/>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3"/>
      <c r="T1085" s="154"/>
      <c r="U1085" s="242"/>
    </row>
    <row r="1086" spans="1:21" x14ac:dyDescent="0.2">
      <c r="A1086" s="44" t="s">
        <v>363</v>
      </c>
      <c r="B1086" s="1"/>
      <c r="C1086" s="177" t="s">
        <v>195</v>
      </c>
      <c r="D1086" s="152">
        <v>2018</v>
      </c>
      <c r="E1086" s="153">
        <v>3354</v>
      </c>
      <c r="F1086" s="153">
        <v>307</v>
      </c>
      <c r="G1086" s="153">
        <v>234</v>
      </c>
      <c r="H1086" s="153">
        <v>272</v>
      </c>
      <c r="I1086" s="153">
        <v>255</v>
      </c>
      <c r="J1086" s="153">
        <v>269</v>
      </c>
      <c r="K1086" s="153">
        <v>325</v>
      </c>
      <c r="L1086" s="153">
        <v>335</v>
      </c>
      <c r="M1086" s="153">
        <v>277</v>
      </c>
      <c r="N1086" s="153">
        <v>314</v>
      </c>
      <c r="O1086" s="153">
        <v>340</v>
      </c>
      <c r="P1086" s="153">
        <v>235</v>
      </c>
      <c r="Q1086" s="153">
        <v>193</v>
      </c>
      <c r="R1086" s="130">
        <v>2018</v>
      </c>
      <c r="S1086" s="263" t="s">
        <v>471</v>
      </c>
      <c r="T1086" s="154"/>
      <c r="U1086" s="242" t="s">
        <v>792</v>
      </c>
    </row>
    <row r="1087" spans="1:21" x14ac:dyDescent="0.2">
      <c r="A1087" s="13"/>
      <c r="B1087" s="1"/>
      <c r="C1087" s="177"/>
      <c r="D1087" s="152">
        <v>2019</v>
      </c>
      <c r="E1087" s="153"/>
      <c r="F1087" s="153">
        <v>242</v>
      </c>
      <c r="G1087" s="153">
        <v>321</v>
      </c>
      <c r="H1087" s="153">
        <v>301</v>
      </c>
      <c r="I1087" s="153"/>
      <c r="J1087" s="153"/>
      <c r="K1087" s="153"/>
      <c r="L1087" s="153"/>
      <c r="M1087" s="153"/>
      <c r="N1087" s="153"/>
      <c r="O1087" s="153"/>
      <c r="P1087" s="153"/>
      <c r="Q1087" s="153"/>
      <c r="R1087" s="130">
        <v>2019</v>
      </c>
      <c r="S1087" s="263"/>
      <c r="T1087" s="154"/>
      <c r="U1087" s="242"/>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3"/>
      <c r="T1088" s="154"/>
      <c r="U1088" s="242"/>
    </row>
    <row r="1089" spans="1:21" x14ac:dyDescent="0.2">
      <c r="A1089" s="44" t="s">
        <v>364</v>
      </c>
      <c r="B1089" s="1"/>
      <c r="C1089" s="177" t="s">
        <v>195</v>
      </c>
      <c r="D1089" s="152">
        <v>2018</v>
      </c>
      <c r="E1089" s="153">
        <v>5058</v>
      </c>
      <c r="F1089" s="153">
        <v>375</v>
      </c>
      <c r="G1089" s="153">
        <v>475</v>
      </c>
      <c r="H1089" s="153">
        <v>483</v>
      </c>
      <c r="I1089" s="153">
        <v>462</v>
      </c>
      <c r="J1089" s="153">
        <v>435</v>
      </c>
      <c r="K1089" s="153">
        <v>461</v>
      </c>
      <c r="L1089" s="173">
        <v>465</v>
      </c>
      <c r="M1089" s="173">
        <v>438</v>
      </c>
      <c r="N1089" s="173">
        <v>410</v>
      </c>
      <c r="O1089" s="153">
        <v>479</v>
      </c>
      <c r="P1089" s="153">
        <v>323</v>
      </c>
      <c r="Q1089" s="153">
        <v>252</v>
      </c>
      <c r="R1089" s="130">
        <v>2018</v>
      </c>
      <c r="S1089" s="263" t="s">
        <v>471</v>
      </c>
      <c r="T1089" s="154"/>
      <c r="U1089" s="242" t="s">
        <v>793</v>
      </c>
    </row>
    <row r="1090" spans="1:21" x14ac:dyDescent="0.2">
      <c r="A1090" s="13"/>
      <c r="B1090" s="1"/>
      <c r="C1090" s="177"/>
      <c r="D1090" s="152">
        <v>2019</v>
      </c>
      <c r="E1090" s="153"/>
      <c r="F1090" s="153">
        <v>387</v>
      </c>
      <c r="G1090" s="153">
        <v>415</v>
      </c>
      <c r="H1090" s="153">
        <v>474</v>
      </c>
      <c r="I1090" s="153"/>
      <c r="J1090" s="153"/>
      <c r="K1090" s="153"/>
      <c r="L1090" s="153"/>
      <c r="M1090" s="153"/>
      <c r="N1090" s="153"/>
      <c r="O1090" s="153"/>
      <c r="P1090" s="153"/>
      <c r="Q1090" s="153"/>
      <c r="R1090" s="130">
        <v>2019</v>
      </c>
      <c r="S1090" s="263"/>
      <c r="T1090" s="154"/>
      <c r="U1090" s="242"/>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3"/>
      <c r="T1091" s="154"/>
      <c r="U1091" s="242"/>
    </row>
    <row r="1092" spans="1:21" x14ac:dyDescent="0.2">
      <c r="A1092" s="44" t="s">
        <v>365</v>
      </c>
      <c r="B1092" s="1"/>
      <c r="C1092" s="177" t="s">
        <v>195</v>
      </c>
      <c r="D1092" s="152">
        <v>2018</v>
      </c>
      <c r="E1092" s="153">
        <v>10185</v>
      </c>
      <c r="F1092" s="153">
        <v>926</v>
      </c>
      <c r="G1092" s="153">
        <v>837</v>
      </c>
      <c r="H1092" s="153">
        <v>678</v>
      </c>
      <c r="I1092" s="153">
        <v>654</v>
      </c>
      <c r="J1092" s="153">
        <v>767</v>
      </c>
      <c r="K1092" s="153">
        <v>836</v>
      </c>
      <c r="L1092" s="153">
        <v>682</v>
      </c>
      <c r="M1092" s="153">
        <v>881</v>
      </c>
      <c r="N1092" s="153">
        <v>839</v>
      </c>
      <c r="O1092" s="153">
        <v>1172</v>
      </c>
      <c r="P1092" s="153">
        <v>1100</v>
      </c>
      <c r="Q1092" s="153">
        <v>732</v>
      </c>
      <c r="R1092" s="130">
        <v>2018</v>
      </c>
      <c r="S1092" s="263" t="s">
        <v>471</v>
      </c>
      <c r="T1092" s="154"/>
      <c r="U1092" s="242" t="s">
        <v>665</v>
      </c>
    </row>
    <row r="1093" spans="1:21" x14ac:dyDescent="0.2">
      <c r="A1093" s="30"/>
      <c r="B1093" s="1"/>
      <c r="C1093" s="177"/>
      <c r="D1093" s="152">
        <v>2019</v>
      </c>
      <c r="E1093" s="153"/>
      <c r="F1093" s="153">
        <v>1169</v>
      </c>
      <c r="G1093" s="153">
        <v>1136</v>
      </c>
      <c r="H1093" s="153">
        <v>1175</v>
      </c>
      <c r="I1093" s="153"/>
      <c r="J1093" s="153"/>
      <c r="K1093" s="153"/>
      <c r="L1093" s="153"/>
      <c r="M1093" s="153"/>
      <c r="N1093" s="153"/>
      <c r="O1093" s="153"/>
      <c r="P1093" s="153"/>
      <c r="Q1093" s="153"/>
      <c r="R1093" s="130">
        <v>2019</v>
      </c>
      <c r="S1093" s="263"/>
      <c r="T1093" s="154"/>
      <c r="U1093" s="242"/>
    </row>
    <row r="1094" spans="1:21" x14ac:dyDescent="0.2">
      <c r="A1094" s="30"/>
      <c r="B1094" s="1"/>
      <c r="C1094" s="134"/>
      <c r="D1094" s="78"/>
      <c r="E1094" s="1"/>
      <c r="F1094" s="1"/>
      <c r="G1094" s="1"/>
      <c r="H1094" s="1"/>
      <c r="I1094" s="1"/>
      <c r="J1094" s="1"/>
      <c r="K1094" s="1"/>
      <c r="L1094" s="1"/>
      <c r="M1094" s="1"/>
      <c r="N1094" s="1"/>
      <c r="O1094" s="1"/>
      <c r="P1094" s="1"/>
      <c r="Q1094" s="1"/>
      <c r="R1094" s="130"/>
      <c r="S1094" s="255"/>
      <c r="T1094" s="154"/>
      <c r="U1094" s="242"/>
    </row>
    <row r="1095" spans="1:21" x14ac:dyDescent="0.2">
      <c r="A1095" s="414" t="s">
        <v>200</v>
      </c>
      <c r="B1095" s="414"/>
      <c r="C1095" s="414"/>
      <c r="D1095" s="414"/>
      <c r="E1095" s="414"/>
      <c r="F1095" s="414"/>
      <c r="G1095" s="414"/>
      <c r="H1095" s="414"/>
      <c r="I1095" s="414"/>
      <c r="J1095" s="414"/>
      <c r="K1095" s="414"/>
      <c r="L1095" s="416" t="s">
        <v>262</v>
      </c>
      <c r="M1095" s="416"/>
      <c r="N1095" s="416"/>
      <c r="O1095" s="416"/>
      <c r="P1095" s="416"/>
      <c r="Q1095" s="416"/>
      <c r="R1095" s="416"/>
      <c r="S1095" s="416"/>
      <c r="T1095" s="416"/>
      <c r="U1095" s="239"/>
    </row>
    <row r="1096" spans="1:21" x14ac:dyDescent="0.2">
      <c r="A1096" s="13"/>
      <c r="B1096" s="1"/>
      <c r="C1096" s="134"/>
      <c r="D1096" s="135"/>
      <c r="E1096" s="1"/>
      <c r="F1096" s="1"/>
      <c r="G1096" s="1"/>
      <c r="H1096" s="1"/>
      <c r="I1096" s="1"/>
      <c r="J1096" s="1"/>
      <c r="K1096" s="1"/>
      <c r="L1096" s="1"/>
      <c r="M1096" s="1"/>
      <c r="N1096" s="1"/>
      <c r="O1096" s="1"/>
      <c r="P1096" s="1"/>
      <c r="Q1096" s="1"/>
      <c r="R1096" s="252"/>
      <c r="S1096" s="252"/>
      <c r="T1096" s="136"/>
      <c r="U1096" s="242"/>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2"/>
      <c r="S1097" s="269"/>
      <c r="T1097" s="208"/>
      <c r="U1097" s="242" t="s">
        <v>666</v>
      </c>
    </row>
    <row r="1098" spans="1:21" x14ac:dyDescent="0.2">
      <c r="A1098" s="44" t="s">
        <v>366</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3" t="s">
        <v>471</v>
      </c>
      <c r="T1098" s="154"/>
      <c r="U1098" s="242" t="s">
        <v>667</v>
      </c>
    </row>
    <row r="1099" spans="1:21" x14ac:dyDescent="0.2">
      <c r="A1099" s="44"/>
      <c r="B1099" s="1"/>
      <c r="C1099" s="177"/>
      <c r="D1099" s="152">
        <v>2019</v>
      </c>
      <c r="E1099" s="153"/>
      <c r="F1099" s="153" t="s">
        <v>1732</v>
      </c>
      <c r="G1099" s="153">
        <v>3546</v>
      </c>
      <c r="H1099" s="153">
        <v>4038</v>
      </c>
      <c r="I1099" s="153"/>
      <c r="J1099" s="153"/>
      <c r="K1099" s="153"/>
      <c r="L1099" s="153"/>
      <c r="M1099" s="153"/>
      <c r="N1099" s="153"/>
      <c r="O1099" s="153"/>
      <c r="P1099" s="153"/>
      <c r="Q1099" s="153"/>
      <c r="R1099" s="130">
        <v>2019</v>
      </c>
      <c r="S1099" s="263"/>
      <c r="T1099" s="154"/>
      <c r="U1099" s="242"/>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3"/>
      <c r="T1100" s="154"/>
      <c r="U1100" s="242"/>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3" t="s">
        <v>42</v>
      </c>
      <c r="T1101" s="154"/>
      <c r="U1101" s="242"/>
    </row>
    <row r="1102" spans="1:21" x14ac:dyDescent="0.2">
      <c r="A1102" s="30"/>
      <c r="B1102" s="1"/>
      <c r="C1102" s="177"/>
      <c r="D1102" s="152">
        <v>2019</v>
      </c>
      <c r="E1102" s="153"/>
      <c r="F1102" s="153" t="s">
        <v>1733</v>
      </c>
      <c r="G1102" s="153">
        <v>1702</v>
      </c>
      <c r="H1102" s="153">
        <v>3307</v>
      </c>
      <c r="I1102" s="153"/>
      <c r="J1102" s="153"/>
      <c r="K1102" s="153"/>
      <c r="L1102" s="153"/>
      <c r="M1102" s="153"/>
      <c r="N1102" s="153"/>
      <c r="O1102" s="153"/>
      <c r="P1102" s="153"/>
      <c r="Q1102" s="153"/>
      <c r="R1102" s="130">
        <v>2019</v>
      </c>
      <c r="S1102" s="263"/>
      <c r="T1102" s="154"/>
      <c r="U1102" s="242"/>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3"/>
      <c r="T1103" s="154"/>
      <c r="U1103" s="242"/>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3"/>
      <c r="T1104" s="154"/>
      <c r="U1104" s="242" t="s">
        <v>139</v>
      </c>
    </row>
    <row r="1105" spans="1:21" x14ac:dyDescent="0.2">
      <c r="A1105" s="67" t="s">
        <v>461</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3" t="s">
        <v>471</v>
      </c>
      <c r="T1105" s="154"/>
      <c r="U1105" s="242" t="s">
        <v>794</v>
      </c>
    </row>
    <row r="1106" spans="1:21" x14ac:dyDescent="0.2">
      <c r="A1106" s="137"/>
      <c r="B1106" s="1"/>
      <c r="C1106" s="177"/>
      <c r="D1106" s="152">
        <v>2019</v>
      </c>
      <c r="E1106" s="153"/>
      <c r="F1106" s="153">
        <v>389</v>
      </c>
      <c r="G1106" s="153">
        <v>379</v>
      </c>
      <c r="H1106" s="153">
        <v>392</v>
      </c>
      <c r="I1106" s="153"/>
      <c r="J1106" s="153"/>
      <c r="K1106" s="153"/>
      <c r="L1106" s="153"/>
      <c r="M1106" s="153"/>
      <c r="N1106" s="153"/>
      <c r="O1106" s="153"/>
      <c r="P1106" s="153"/>
      <c r="Q1106" s="153"/>
      <c r="R1106" s="130">
        <v>2019</v>
      </c>
      <c r="S1106" s="263"/>
      <c r="T1106" s="154"/>
      <c r="U1106" s="242"/>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3"/>
      <c r="T1107" s="154"/>
      <c r="U1107" s="242"/>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3" t="s">
        <v>42</v>
      </c>
      <c r="T1108" s="154"/>
      <c r="U1108" s="242"/>
    </row>
    <row r="1109" spans="1:21" x14ac:dyDescent="0.2">
      <c r="A1109" s="40"/>
      <c r="B1109" s="1"/>
      <c r="C1109" s="177"/>
      <c r="D1109" s="152">
        <v>2019</v>
      </c>
      <c r="E1109" s="153"/>
      <c r="F1109" s="157">
        <v>77.8</v>
      </c>
      <c r="G1109" s="157">
        <v>77.7</v>
      </c>
      <c r="H1109" s="158">
        <v>81</v>
      </c>
      <c r="I1109" s="157"/>
      <c r="J1109" s="157"/>
      <c r="K1109" s="157"/>
      <c r="L1109" s="157"/>
      <c r="M1109" s="157"/>
      <c r="N1109" s="157"/>
      <c r="O1109" s="157"/>
      <c r="P1109" s="157"/>
      <c r="Q1109" s="157"/>
      <c r="R1109" s="130">
        <v>2019</v>
      </c>
      <c r="S1109" s="263"/>
      <c r="T1109" s="154"/>
      <c r="U1109" s="242"/>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3"/>
      <c r="T1110" s="154"/>
      <c r="U1110" s="242"/>
    </row>
    <row r="1111" spans="1:21" x14ac:dyDescent="0.2">
      <c r="A1111" s="40" t="s">
        <v>460</v>
      </c>
      <c r="B1111" s="1"/>
      <c r="C1111" s="177"/>
      <c r="D1111" s="160"/>
      <c r="E1111" s="153"/>
      <c r="F1111" s="153"/>
      <c r="G1111" s="153"/>
      <c r="H1111" s="153"/>
      <c r="I1111" s="153"/>
      <c r="J1111" s="153"/>
      <c r="K1111" s="153"/>
      <c r="L1111" s="153"/>
      <c r="M1111" s="153"/>
      <c r="N1111" s="153"/>
      <c r="O1111" s="153"/>
      <c r="P1111" s="153"/>
      <c r="Q1111" s="153"/>
      <c r="R1111" s="252"/>
      <c r="S1111" s="269"/>
      <c r="T1111" s="208"/>
      <c r="U1111" s="242" t="s">
        <v>668</v>
      </c>
    </row>
    <row r="1112" spans="1:21" x14ac:dyDescent="0.2">
      <c r="A1112" s="44" t="s">
        <v>371</v>
      </c>
      <c r="B1112" s="1"/>
      <c r="C1112" s="177" t="s">
        <v>195</v>
      </c>
      <c r="D1112" s="152">
        <v>2018</v>
      </c>
      <c r="E1112" s="153">
        <v>1161</v>
      </c>
      <c r="F1112" s="157">
        <v>92.2</v>
      </c>
      <c r="G1112" s="157">
        <v>90.3</v>
      </c>
      <c r="H1112" s="158">
        <v>99.7</v>
      </c>
      <c r="I1112" s="157">
        <v>95.5</v>
      </c>
      <c r="J1112" s="158">
        <v>96</v>
      </c>
      <c r="K1112" s="158">
        <v>98.4</v>
      </c>
      <c r="L1112" s="153">
        <v>103</v>
      </c>
      <c r="M1112" s="157">
        <v>97.6</v>
      </c>
      <c r="N1112" s="153">
        <v>100</v>
      </c>
      <c r="O1112" s="153">
        <v>110</v>
      </c>
      <c r="P1112" s="158">
        <v>99</v>
      </c>
      <c r="Q1112" s="157">
        <v>78.2</v>
      </c>
      <c r="R1112" s="130">
        <v>2018</v>
      </c>
      <c r="S1112" s="263" t="s">
        <v>471</v>
      </c>
      <c r="T1112" s="154"/>
      <c r="U1112" s="242" t="s">
        <v>1153</v>
      </c>
    </row>
    <row r="1113" spans="1:21" x14ac:dyDescent="0.2">
      <c r="A1113" s="44"/>
      <c r="B1113" s="1"/>
      <c r="C1113" s="177"/>
      <c r="D1113" s="152">
        <v>2019</v>
      </c>
      <c r="E1113" s="153"/>
      <c r="F1113" s="153" t="s">
        <v>1734</v>
      </c>
      <c r="G1113" s="153">
        <v>173</v>
      </c>
      <c r="H1113" s="183">
        <v>105</v>
      </c>
      <c r="I1113" s="157"/>
      <c r="J1113" s="158"/>
      <c r="K1113" s="158"/>
      <c r="L1113" s="157"/>
      <c r="M1113" s="157"/>
      <c r="N1113" s="157"/>
      <c r="O1113" s="153"/>
      <c r="P1113" s="158"/>
      <c r="Q1113" s="157"/>
      <c r="R1113" s="130">
        <v>2019</v>
      </c>
      <c r="S1113" s="263"/>
      <c r="T1113" s="154"/>
      <c r="U1113" s="242"/>
    </row>
    <row r="1114" spans="1:21" x14ac:dyDescent="0.2">
      <c r="A1114" s="44"/>
      <c r="B1114" s="1"/>
      <c r="C1114" s="177"/>
      <c r="D1114" s="152"/>
      <c r="E1114" s="153"/>
      <c r="F1114" s="43"/>
      <c r="G1114" s="43"/>
      <c r="H1114" s="43"/>
      <c r="I1114" s="43"/>
      <c r="J1114" s="43"/>
      <c r="K1114" s="43"/>
      <c r="L1114" s="43"/>
      <c r="M1114" s="43"/>
      <c r="N1114" s="43"/>
      <c r="O1114" s="43"/>
      <c r="P1114" s="43"/>
      <c r="Q1114" s="43"/>
      <c r="R1114" s="252"/>
      <c r="S1114" s="269"/>
      <c r="T1114" s="208"/>
      <c r="U1114" s="242"/>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3" t="s">
        <v>42</v>
      </c>
      <c r="T1115" s="154"/>
      <c r="U1115" s="242"/>
    </row>
    <row r="1116" spans="1:21" x14ac:dyDescent="0.2">
      <c r="A1116" s="40"/>
      <c r="B1116" s="1"/>
      <c r="C1116" s="177"/>
      <c r="D1116" s="152">
        <v>2019</v>
      </c>
      <c r="E1116" s="153"/>
      <c r="F1116" s="153">
        <v>649</v>
      </c>
      <c r="G1116" s="153">
        <v>599</v>
      </c>
      <c r="H1116" s="153">
        <v>628</v>
      </c>
      <c r="I1116" s="153"/>
      <c r="J1116" s="153"/>
      <c r="K1116" s="153"/>
      <c r="L1116" s="153"/>
      <c r="M1116" s="153"/>
      <c r="N1116" s="153"/>
      <c r="O1116" s="153"/>
      <c r="P1116" s="153"/>
      <c r="Q1116" s="153"/>
      <c r="R1116" s="130">
        <v>2019</v>
      </c>
      <c r="S1116" s="263"/>
      <c r="T1116" s="154"/>
      <c r="U1116" s="242"/>
    </row>
    <row r="1117" spans="1:21" x14ac:dyDescent="0.2">
      <c r="A1117" s="14" t="s">
        <v>913</v>
      </c>
      <c r="B1117" s="1"/>
      <c r="C1117" s="177"/>
      <c r="D1117" s="152"/>
      <c r="E1117" s="153"/>
      <c r="F1117" s="153"/>
      <c r="G1117" s="153"/>
      <c r="H1117" s="153"/>
      <c r="I1117" s="153"/>
      <c r="J1117" s="153"/>
      <c r="K1117" s="153"/>
      <c r="L1117" s="153"/>
      <c r="M1117" s="153"/>
      <c r="N1117" s="153"/>
      <c r="O1117" s="153"/>
      <c r="P1117" s="153"/>
      <c r="Q1117" s="153"/>
      <c r="R1117" s="130"/>
      <c r="S1117" s="263"/>
      <c r="T1117" s="154"/>
      <c r="U1117" s="242"/>
    </row>
    <row r="1118" spans="1:21" x14ac:dyDescent="0.2">
      <c r="A1118" s="44" t="s">
        <v>1054</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3" t="s">
        <v>471</v>
      </c>
      <c r="T1118" s="154"/>
      <c r="U1118" s="242" t="s">
        <v>795</v>
      </c>
    </row>
    <row r="1119" spans="1:21" x14ac:dyDescent="0.2">
      <c r="A1119" s="137"/>
      <c r="B1119" s="1"/>
      <c r="C1119" s="177"/>
      <c r="D1119" s="152">
        <v>2019</v>
      </c>
      <c r="E1119" s="153"/>
      <c r="F1119" s="153">
        <v>238</v>
      </c>
      <c r="G1119" s="153">
        <v>240</v>
      </c>
      <c r="H1119" s="153">
        <v>243</v>
      </c>
      <c r="I1119" s="153"/>
      <c r="J1119" s="153"/>
      <c r="K1119" s="153"/>
      <c r="L1119" s="153"/>
      <c r="M1119" s="153"/>
      <c r="N1119" s="153"/>
      <c r="O1119" s="153"/>
      <c r="P1119" s="153"/>
      <c r="Q1119" s="153"/>
      <c r="R1119" s="130">
        <v>2019</v>
      </c>
      <c r="S1119" s="263"/>
      <c r="T1119" s="154"/>
      <c r="U1119" s="242"/>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3"/>
      <c r="T1120" s="154"/>
      <c r="U1120" s="242"/>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3" t="s">
        <v>199</v>
      </c>
      <c r="T1121" s="154"/>
      <c r="U1121" s="242"/>
    </row>
    <row r="1122" spans="1:21" x14ac:dyDescent="0.2">
      <c r="A1122" s="40"/>
      <c r="B1122" s="1"/>
      <c r="C1122" s="177"/>
      <c r="D1122" s="152">
        <v>2019</v>
      </c>
      <c r="E1122" s="153"/>
      <c r="F1122" s="153">
        <v>278</v>
      </c>
      <c r="G1122" s="153">
        <v>233</v>
      </c>
      <c r="H1122" s="153">
        <v>247</v>
      </c>
      <c r="I1122" s="153"/>
      <c r="J1122" s="153"/>
      <c r="K1122" s="153"/>
      <c r="L1122" s="153"/>
      <c r="M1122" s="153"/>
      <c r="N1122" s="153"/>
      <c r="O1122" s="153"/>
      <c r="P1122" s="153"/>
      <c r="Q1122" s="153"/>
      <c r="R1122" s="130">
        <v>2019</v>
      </c>
      <c r="S1122" s="263"/>
      <c r="T1122" s="154"/>
      <c r="U1122" s="242"/>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297"/>
      <c r="S1123" s="263"/>
      <c r="T1123" s="154"/>
      <c r="U1123" s="242"/>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3" t="s">
        <v>471</v>
      </c>
      <c r="T1124" s="154"/>
      <c r="U1124" s="242" t="s">
        <v>1412</v>
      </c>
    </row>
    <row r="1125" spans="1:21" x14ac:dyDescent="0.2">
      <c r="A1125" s="30"/>
      <c r="B1125" s="1"/>
      <c r="C1125" s="177"/>
      <c r="D1125" s="152">
        <v>2019</v>
      </c>
      <c r="E1125" s="153"/>
      <c r="F1125" s="153">
        <v>78012</v>
      </c>
      <c r="G1125" s="153">
        <v>83399</v>
      </c>
      <c r="H1125" s="153">
        <v>81316</v>
      </c>
      <c r="I1125" s="153"/>
      <c r="J1125" s="153"/>
      <c r="K1125" s="153"/>
      <c r="L1125" s="153"/>
      <c r="M1125" s="153"/>
      <c r="N1125" s="153"/>
      <c r="O1125" s="153"/>
      <c r="P1125" s="153"/>
      <c r="Q1125" s="153"/>
      <c r="R1125" s="130">
        <v>2019</v>
      </c>
      <c r="S1125" s="263"/>
      <c r="T1125" s="154"/>
      <c r="U1125" s="242"/>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3"/>
      <c r="T1126" s="154"/>
      <c r="U1126" s="242"/>
    </row>
    <row r="1127" spans="1:21" x14ac:dyDescent="0.2">
      <c r="A1127" s="44" t="s">
        <v>372</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3" t="s">
        <v>471</v>
      </c>
      <c r="T1127" s="154"/>
      <c r="U1127" s="242" t="s">
        <v>671</v>
      </c>
    </row>
    <row r="1128" spans="1:21" x14ac:dyDescent="0.2">
      <c r="A1128" s="13"/>
      <c r="B1128" s="1"/>
      <c r="C1128" s="177"/>
      <c r="D1128" s="152">
        <v>2019</v>
      </c>
      <c r="E1128" s="153"/>
      <c r="F1128" s="153">
        <v>583</v>
      </c>
      <c r="G1128" s="153">
        <v>527</v>
      </c>
      <c r="H1128" s="153">
        <v>440</v>
      </c>
      <c r="I1128" s="153"/>
      <c r="J1128" s="153"/>
      <c r="K1128" s="153"/>
      <c r="L1128" s="153"/>
      <c r="M1128" s="153"/>
      <c r="N1128" s="153"/>
      <c r="O1128" s="153"/>
      <c r="P1128" s="153"/>
      <c r="Q1128" s="153"/>
      <c r="R1128" s="130">
        <v>2019</v>
      </c>
      <c r="S1128" s="263"/>
      <c r="T1128" s="154"/>
      <c r="U1128" s="242"/>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3"/>
      <c r="T1129" s="154"/>
      <c r="U1129" s="242"/>
    </row>
    <row r="1130" spans="1:21" ht="12.75" x14ac:dyDescent="0.2">
      <c r="A1130" s="14" t="s">
        <v>1339</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3" t="s">
        <v>471</v>
      </c>
      <c r="T1130" s="154"/>
      <c r="U1130" s="242" t="s">
        <v>1340</v>
      </c>
    </row>
    <row r="1131" spans="1:21" x14ac:dyDescent="0.2">
      <c r="A1131" s="40"/>
      <c r="B1131" s="1"/>
      <c r="C1131" s="177"/>
      <c r="D1131" s="152">
        <v>2019</v>
      </c>
      <c r="E1131" s="153"/>
      <c r="F1131" s="153">
        <v>563</v>
      </c>
      <c r="G1131" s="153">
        <v>501</v>
      </c>
      <c r="H1131" s="153">
        <v>414</v>
      </c>
      <c r="I1131" s="153"/>
      <c r="J1131" s="153"/>
      <c r="K1131" s="153"/>
      <c r="L1131" s="153"/>
      <c r="M1131" s="153"/>
      <c r="N1131" s="153"/>
      <c r="O1131" s="153"/>
      <c r="P1131" s="153"/>
      <c r="Q1131" s="153"/>
      <c r="R1131" s="130">
        <v>2019</v>
      </c>
      <c r="S1131" s="263"/>
      <c r="T1131" s="154"/>
      <c r="U1131" s="242"/>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3"/>
      <c r="T1132" s="154"/>
      <c r="U1132" s="242"/>
    </row>
    <row r="1133" spans="1:21" ht="22.5" customHeight="1" x14ac:dyDescent="0.2">
      <c r="A1133" s="419" t="s">
        <v>1341</v>
      </c>
      <c r="B1133" s="419"/>
      <c r="C1133" s="419"/>
      <c r="D1133" s="419"/>
      <c r="E1133" s="419"/>
      <c r="F1133" s="419"/>
      <c r="G1133" s="419"/>
      <c r="H1133" s="419"/>
      <c r="I1133" s="419"/>
      <c r="J1133" s="419"/>
      <c r="K1133" s="419"/>
      <c r="L1133" s="408" t="s">
        <v>1342</v>
      </c>
      <c r="M1133" s="408"/>
      <c r="N1133" s="408"/>
      <c r="O1133" s="408"/>
      <c r="P1133" s="408"/>
      <c r="Q1133" s="408"/>
      <c r="R1133" s="408"/>
      <c r="S1133" s="408"/>
      <c r="T1133" s="408"/>
      <c r="U1133" s="408"/>
    </row>
    <row r="1134" spans="1:21" ht="12.75" x14ac:dyDescent="0.2">
      <c r="A1134" s="116" t="s">
        <v>1507</v>
      </c>
      <c r="B1134" s="1"/>
      <c r="C1134" s="134"/>
      <c r="D1134" s="135"/>
      <c r="E1134" s="14"/>
      <c r="F1134" s="14"/>
      <c r="G1134" s="14"/>
      <c r="H1134" s="14"/>
      <c r="I1134" s="14"/>
      <c r="J1134" s="14"/>
      <c r="K1134" s="14"/>
      <c r="L1134" s="14"/>
      <c r="M1134" s="14"/>
      <c r="N1134" s="14"/>
      <c r="O1134" s="14"/>
      <c r="P1134" s="1"/>
      <c r="Q1134" s="1"/>
      <c r="R1134" s="252"/>
      <c r="S1134" s="252"/>
      <c r="T1134" s="136"/>
      <c r="U1134" s="242"/>
    </row>
    <row r="1135" spans="1:21" ht="12.75" x14ac:dyDescent="0.2">
      <c r="A1135" s="228" t="s">
        <v>1508</v>
      </c>
      <c r="B1135" s="28"/>
      <c r="D1135" s="79"/>
      <c r="E1135" s="1"/>
      <c r="F1135" s="1"/>
      <c r="G1135" s="1"/>
      <c r="H1135" s="1"/>
      <c r="I1135" s="1"/>
      <c r="J1135" s="1"/>
      <c r="K1135" s="1"/>
      <c r="L1135" s="1"/>
      <c r="M1135" s="1"/>
      <c r="N1135" s="1"/>
      <c r="O1135" s="1"/>
      <c r="P1135" s="1"/>
      <c r="Q1135" s="1"/>
      <c r="R1135" s="131"/>
      <c r="U1135" s="242"/>
    </row>
    <row r="1136" spans="1:21" ht="11.25" customHeight="1" x14ac:dyDescent="0.2">
      <c r="A1136" s="381" t="s">
        <v>90</v>
      </c>
      <c r="B1136" s="140"/>
      <c r="C1136" s="388" t="s">
        <v>217</v>
      </c>
      <c r="D1136" s="382" t="s">
        <v>249</v>
      </c>
      <c r="E1136" s="417" t="s">
        <v>161</v>
      </c>
      <c r="F1136" s="381"/>
      <c r="G1136" s="381"/>
      <c r="H1136" s="381"/>
      <c r="I1136" s="381"/>
      <c r="J1136" s="381"/>
      <c r="K1136" s="381"/>
      <c r="L1136" s="390" t="s">
        <v>162</v>
      </c>
      <c r="M1136" s="390"/>
      <c r="N1136" s="390"/>
      <c r="O1136" s="390"/>
      <c r="P1136" s="390"/>
      <c r="Q1136" s="412"/>
      <c r="R1136" s="409" t="s">
        <v>250</v>
      </c>
      <c r="S1136" s="409" t="s">
        <v>218</v>
      </c>
      <c r="T1136" s="141"/>
      <c r="U1136" s="390" t="s">
        <v>1081</v>
      </c>
    </row>
    <row r="1137" spans="1:21" x14ac:dyDescent="0.2">
      <c r="A1137" s="383"/>
      <c r="B1137" s="142"/>
      <c r="C1137" s="389"/>
      <c r="D1137" s="384"/>
      <c r="E1137" s="418"/>
      <c r="F1137" s="385"/>
      <c r="G1137" s="385"/>
      <c r="H1137" s="385"/>
      <c r="I1137" s="385"/>
      <c r="J1137" s="385"/>
      <c r="K1137" s="385"/>
      <c r="L1137" s="392"/>
      <c r="M1137" s="392"/>
      <c r="N1137" s="392"/>
      <c r="O1137" s="392"/>
      <c r="P1137" s="392"/>
      <c r="Q1137" s="413"/>
      <c r="R1137" s="410"/>
      <c r="S1137" s="410"/>
      <c r="T1137" s="143"/>
      <c r="U1137" s="391"/>
    </row>
    <row r="1138" spans="1:21" x14ac:dyDescent="0.2">
      <c r="A1138" s="385"/>
      <c r="B1138" s="144"/>
      <c r="C1138" s="415"/>
      <c r="D1138" s="386"/>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11"/>
      <c r="S1138" s="411"/>
      <c r="T1138" s="146"/>
      <c r="U1138" s="392"/>
    </row>
    <row r="1139" spans="1:21" x14ac:dyDescent="0.2">
      <c r="A1139" s="83"/>
      <c r="B1139" s="1"/>
      <c r="C1139" s="134"/>
      <c r="D1139" s="135"/>
      <c r="E1139" s="1"/>
      <c r="F1139" s="1"/>
      <c r="G1139" s="1"/>
      <c r="H1139" s="1"/>
      <c r="I1139" s="1"/>
      <c r="J1139" s="1"/>
      <c r="K1139" s="1"/>
      <c r="L1139" s="1"/>
      <c r="M1139" s="1"/>
      <c r="N1139" s="1"/>
      <c r="O1139" s="1"/>
      <c r="P1139" s="1"/>
      <c r="Q1139" s="1"/>
      <c r="R1139" s="252"/>
      <c r="S1139" s="252"/>
      <c r="T1139" s="136"/>
      <c r="U1139" s="242"/>
    </row>
    <row r="1140" spans="1:21" x14ac:dyDescent="0.2">
      <c r="A1140" s="414" t="s">
        <v>205</v>
      </c>
      <c r="B1140" s="414"/>
      <c r="C1140" s="414"/>
      <c r="D1140" s="414"/>
      <c r="E1140" s="414"/>
      <c r="F1140" s="414"/>
      <c r="G1140" s="414"/>
      <c r="H1140" s="414"/>
      <c r="I1140" s="414"/>
      <c r="J1140" s="414"/>
      <c r="K1140" s="414"/>
      <c r="L1140" s="416" t="s">
        <v>263</v>
      </c>
      <c r="M1140" s="416"/>
      <c r="N1140" s="416"/>
      <c r="O1140" s="416"/>
      <c r="P1140" s="416"/>
      <c r="Q1140" s="416"/>
      <c r="R1140" s="416"/>
      <c r="S1140" s="416"/>
      <c r="T1140" s="416"/>
      <c r="U1140" s="239"/>
    </row>
    <row r="1141" spans="1:21" x14ac:dyDescent="0.2">
      <c r="A1141" s="30"/>
      <c r="B1141" s="1"/>
      <c r="C1141" s="134"/>
      <c r="D1141" s="135"/>
      <c r="E1141" s="1"/>
      <c r="F1141" s="1"/>
      <c r="G1141" s="1"/>
      <c r="H1141" s="1"/>
      <c r="I1141" s="1"/>
      <c r="J1141" s="1"/>
      <c r="K1141" s="1"/>
      <c r="L1141" s="1"/>
      <c r="M1141" s="1"/>
      <c r="N1141" s="1"/>
      <c r="O1141" s="1"/>
      <c r="P1141" s="1"/>
      <c r="Q1141" s="1"/>
      <c r="R1141" s="252"/>
      <c r="S1141" s="252"/>
      <c r="T1141" s="136"/>
      <c r="U1141" s="242"/>
    </row>
    <row r="1142" spans="1:21" x14ac:dyDescent="0.2">
      <c r="A1142" s="44" t="s">
        <v>373</v>
      </c>
      <c r="B1142" s="1"/>
      <c r="C1142" s="177" t="s">
        <v>29</v>
      </c>
      <c r="D1142" s="152">
        <v>2018</v>
      </c>
      <c r="E1142" s="153">
        <v>369202</v>
      </c>
      <c r="F1142" s="183">
        <v>32093</v>
      </c>
      <c r="G1142" s="183">
        <v>31148</v>
      </c>
      <c r="H1142" s="183">
        <v>32747</v>
      </c>
      <c r="I1142" s="183">
        <v>30557</v>
      </c>
      <c r="J1142" s="183">
        <v>31639</v>
      </c>
      <c r="K1142" s="183">
        <v>32277</v>
      </c>
      <c r="L1142" s="183">
        <v>29727</v>
      </c>
      <c r="M1142" s="183">
        <v>29961</v>
      </c>
      <c r="N1142" s="183">
        <v>30309</v>
      </c>
      <c r="O1142" s="183">
        <v>32839</v>
      </c>
      <c r="P1142" s="183">
        <v>31977</v>
      </c>
      <c r="Q1142" s="183">
        <v>23997</v>
      </c>
      <c r="R1142" s="130">
        <v>2018</v>
      </c>
      <c r="S1142" s="263" t="s">
        <v>29</v>
      </c>
      <c r="T1142" s="154"/>
      <c r="U1142" s="242" t="s">
        <v>796</v>
      </c>
    </row>
    <row r="1143" spans="1:21" x14ac:dyDescent="0.2">
      <c r="A1143" s="13"/>
      <c r="B1143" s="1"/>
      <c r="C1143" s="177"/>
      <c r="D1143" s="152">
        <v>2019</v>
      </c>
      <c r="E1143" s="153"/>
      <c r="F1143" s="183" t="s">
        <v>1735</v>
      </c>
      <c r="G1143" s="183" t="s">
        <v>1736</v>
      </c>
      <c r="H1143" s="183">
        <v>33739</v>
      </c>
      <c r="I1143" s="183"/>
      <c r="J1143" s="183"/>
      <c r="K1143" s="183"/>
      <c r="L1143" s="183"/>
      <c r="M1143" s="183"/>
      <c r="N1143" s="183"/>
      <c r="O1143" s="183"/>
      <c r="P1143" s="183"/>
      <c r="Q1143" s="183"/>
      <c r="R1143" s="130">
        <v>2019</v>
      </c>
      <c r="S1143" s="263"/>
      <c r="T1143" s="154"/>
      <c r="U1143" s="242"/>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3"/>
      <c r="T1144" s="154"/>
      <c r="U1144" s="242"/>
    </row>
    <row r="1145" spans="1:21" x14ac:dyDescent="0.2">
      <c r="A1145" s="13" t="s">
        <v>374</v>
      </c>
      <c r="B1145" s="1"/>
      <c r="C1145" s="177"/>
      <c r="D1145" s="160"/>
      <c r="E1145" s="153"/>
      <c r="F1145" s="157"/>
      <c r="G1145" s="157"/>
      <c r="H1145" s="157"/>
      <c r="I1145" s="157"/>
      <c r="J1145" s="157"/>
      <c r="K1145" s="157"/>
      <c r="L1145" s="157"/>
      <c r="M1145" s="157"/>
      <c r="N1145" s="157"/>
      <c r="O1145" s="157"/>
      <c r="P1145" s="157"/>
      <c r="Q1145" s="157"/>
      <c r="R1145" s="252"/>
      <c r="S1145" s="269"/>
      <c r="T1145" s="208"/>
      <c r="U1145" s="242" t="s">
        <v>673</v>
      </c>
    </row>
    <row r="1146" spans="1:21" x14ac:dyDescent="0.2">
      <c r="A1146" s="44" t="s">
        <v>375</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3" t="s">
        <v>29</v>
      </c>
      <c r="T1146" s="154"/>
      <c r="U1146" s="242" t="s">
        <v>797</v>
      </c>
    </row>
    <row r="1147" spans="1:21" x14ac:dyDescent="0.2">
      <c r="A1147" s="44"/>
      <c r="B1147" s="1"/>
      <c r="C1147" s="177"/>
      <c r="D1147" s="152">
        <v>2019</v>
      </c>
      <c r="E1147" s="153"/>
      <c r="F1147" s="153">
        <v>3891</v>
      </c>
      <c r="G1147" s="153">
        <v>4581</v>
      </c>
      <c r="H1147" s="153">
        <v>6162</v>
      </c>
      <c r="I1147" s="153"/>
      <c r="J1147" s="153"/>
      <c r="K1147" s="153"/>
      <c r="L1147" s="153"/>
      <c r="M1147" s="153"/>
      <c r="N1147" s="153"/>
      <c r="O1147" s="153"/>
      <c r="P1147" s="153"/>
      <c r="Q1147" s="153"/>
      <c r="R1147" s="130">
        <v>2019</v>
      </c>
      <c r="S1147" s="263"/>
      <c r="T1147" s="154"/>
      <c r="U1147" s="242"/>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3"/>
      <c r="T1148" s="154"/>
      <c r="U1148" s="242"/>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3" t="s">
        <v>43</v>
      </c>
      <c r="T1149" s="154"/>
      <c r="U1149" s="242"/>
    </row>
    <row r="1150" spans="1:21" x14ac:dyDescent="0.2">
      <c r="A1150" s="30"/>
      <c r="B1150" s="1"/>
      <c r="C1150" s="177"/>
      <c r="D1150" s="152">
        <v>2019</v>
      </c>
      <c r="E1150" s="153"/>
      <c r="F1150" s="153">
        <v>1763</v>
      </c>
      <c r="G1150" s="153">
        <v>1836</v>
      </c>
      <c r="H1150" s="153">
        <v>2651</v>
      </c>
      <c r="I1150" s="153"/>
      <c r="J1150" s="153"/>
      <c r="K1150" s="153"/>
      <c r="L1150" s="153"/>
      <c r="M1150" s="153"/>
      <c r="N1150" s="153"/>
      <c r="O1150" s="153"/>
      <c r="P1150" s="153"/>
      <c r="Q1150" s="153"/>
      <c r="R1150" s="130">
        <v>2019</v>
      </c>
      <c r="S1150" s="263"/>
      <c r="T1150" s="154"/>
      <c r="U1150" s="242"/>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3"/>
      <c r="T1151" s="154"/>
      <c r="U1151" s="242"/>
    </row>
    <row r="1152" spans="1:21" ht="11.45" customHeight="1" x14ac:dyDescent="0.2">
      <c r="A1152" s="30" t="s">
        <v>141</v>
      </c>
      <c r="B1152" s="1"/>
      <c r="C1152" s="177"/>
      <c r="D1152" s="160"/>
      <c r="E1152" s="153"/>
      <c r="F1152" s="43"/>
      <c r="G1152" s="43"/>
      <c r="H1152" s="43"/>
      <c r="I1152" s="43"/>
      <c r="J1152" s="43"/>
      <c r="K1152" s="43"/>
      <c r="L1152" s="43"/>
      <c r="M1152" s="43"/>
      <c r="N1152" s="43"/>
      <c r="O1152" s="43"/>
      <c r="P1152" s="43"/>
      <c r="Q1152" s="43"/>
      <c r="R1152" s="252"/>
      <c r="S1152" s="269"/>
      <c r="T1152" s="208"/>
      <c r="U1152" s="242"/>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3" t="s">
        <v>471</v>
      </c>
      <c r="T1153" s="154"/>
      <c r="U1153" s="242" t="s">
        <v>798</v>
      </c>
    </row>
    <row r="1154" spans="1:21" x14ac:dyDescent="0.2">
      <c r="A1154" s="1"/>
      <c r="B1154" s="1"/>
      <c r="C1154" s="177"/>
      <c r="D1154" s="152">
        <v>2019</v>
      </c>
      <c r="E1154" s="153"/>
      <c r="F1154" s="153">
        <v>3620</v>
      </c>
      <c r="G1154" s="153">
        <v>2616</v>
      </c>
      <c r="H1154" s="153">
        <v>2517</v>
      </c>
      <c r="I1154" s="153"/>
      <c r="J1154" s="153"/>
      <c r="K1154" s="153"/>
      <c r="L1154" s="153"/>
      <c r="M1154" s="153"/>
      <c r="N1154" s="153"/>
      <c r="O1154" s="153"/>
      <c r="P1154" s="153"/>
      <c r="Q1154" s="153"/>
      <c r="R1154" s="130">
        <v>2019</v>
      </c>
      <c r="S1154" s="263"/>
      <c r="T1154" s="154"/>
      <c r="U1154" s="242"/>
    </row>
    <row r="1155" spans="1:21" x14ac:dyDescent="0.2">
      <c r="A1155" s="30"/>
      <c r="B1155" s="1"/>
      <c r="C1155" s="177"/>
      <c r="D1155" s="152"/>
      <c r="E1155" s="153"/>
      <c r="F1155" s="43"/>
      <c r="G1155" s="43"/>
      <c r="H1155" s="43"/>
      <c r="I1155" s="43"/>
      <c r="J1155" s="43"/>
      <c r="K1155" s="43"/>
      <c r="L1155" s="43"/>
      <c r="M1155" s="43"/>
      <c r="N1155" s="43"/>
      <c r="O1155" s="43"/>
      <c r="P1155" s="43"/>
      <c r="Q1155" s="43"/>
      <c r="R1155" s="336"/>
      <c r="S1155" s="263"/>
      <c r="T1155" s="154"/>
      <c r="U1155" s="242"/>
    </row>
    <row r="1156" spans="1:21" ht="12.75" x14ac:dyDescent="0.2">
      <c r="A1156" s="30" t="s">
        <v>1055</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3" t="s">
        <v>471</v>
      </c>
      <c r="T1156" s="154"/>
      <c r="U1156" s="242" t="s">
        <v>1108</v>
      </c>
    </row>
    <row r="1157" spans="1:21" x14ac:dyDescent="0.2">
      <c r="A1157" s="1"/>
      <c r="B1157" s="1"/>
      <c r="C1157" s="177"/>
      <c r="D1157" s="152">
        <v>2019</v>
      </c>
      <c r="E1157" s="153"/>
      <c r="F1157" s="153">
        <v>4015</v>
      </c>
      <c r="G1157" s="153">
        <v>3803</v>
      </c>
      <c r="H1157" s="153">
        <v>3647</v>
      </c>
      <c r="I1157" s="153"/>
      <c r="J1157" s="153"/>
      <c r="K1157" s="153"/>
      <c r="L1157" s="153"/>
      <c r="M1157" s="153"/>
      <c r="N1157" s="153"/>
      <c r="O1157" s="153"/>
      <c r="P1157" s="153"/>
      <c r="Q1157" s="153"/>
      <c r="R1157" s="130">
        <v>2019</v>
      </c>
      <c r="S1157" s="263"/>
      <c r="T1157" s="154"/>
      <c r="U1157" s="242"/>
    </row>
    <row r="1158" spans="1:21" ht="12.75" x14ac:dyDescent="0.2">
      <c r="A1158" s="1"/>
      <c r="B1158" s="1"/>
      <c r="C1158" s="177"/>
      <c r="D1158" s="152"/>
      <c r="E1158" s="153"/>
      <c r="F1158" s="43"/>
      <c r="G1158" s="236"/>
      <c r="H1158" s="236"/>
      <c r="I1158" s="43"/>
      <c r="J1158" s="43"/>
      <c r="K1158" s="43"/>
      <c r="L1158" s="43"/>
      <c r="M1158" s="43"/>
      <c r="N1158" s="43"/>
      <c r="O1158" s="43"/>
      <c r="P1158" s="43"/>
      <c r="Q1158" s="43"/>
      <c r="R1158" s="130"/>
      <c r="S1158" s="263"/>
      <c r="T1158" s="154"/>
      <c r="U1158" s="242"/>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2"/>
      <c r="S1159" s="269"/>
      <c r="T1159" s="208"/>
      <c r="U1159" s="242" t="s">
        <v>675</v>
      </c>
    </row>
    <row r="1160" spans="1:21" ht="12.75" x14ac:dyDescent="0.2">
      <c r="A1160" s="30" t="s">
        <v>1056</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3" t="s">
        <v>471</v>
      </c>
      <c r="T1160" s="154"/>
      <c r="U1160" s="242" t="s">
        <v>1109</v>
      </c>
    </row>
    <row r="1161" spans="1:21" x14ac:dyDescent="0.2">
      <c r="A1161" s="30"/>
      <c r="B1161" s="1"/>
      <c r="C1161" s="177"/>
      <c r="D1161" s="152">
        <v>2019</v>
      </c>
      <c r="E1161" s="153"/>
      <c r="F1161" s="153">
        <v>297</v>
      </c>
      <c r="G1161" s="153">
        <v>260</v>
      </c>
      <c r="H1161" s="153">
        <v>305</v>
      </c>
      <c r="I1161" s="153"/>
      <c r="J1161" s="153"/>
      <c r="K1161" s="153"/>
      <c r="L1161" s="153"/>
      <c r="M1161" s="153"/>
      <c r="N1161" s="153"/>
      <c r="O1161" s="153"/>
      <c r="P1161" s="153"/>
      <c r="Q1161" s="153"/>
      <c r="R1161" s="130">
        <v>2019</v>
      </c>
      <c r="S1161" s="263"/>
      <c r="T1161" s="154"/>
      <c r="U1161" s="242"/>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3"/>
      <c r="T1162" s="154"/>
      <c r="U1162" s="242"/>
    </row>
    <row r="1163" spans="1:21" ht="12.75" x14ac:dyDescent="0.2">
      <c r="A1163" s="30" t="s">
        <v>1057</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3" t="s">
        <v>471</v>
      </c>
      <c r="T1163" s="154"/>
      <c r="U1163" s="242" t="s">
        <v>1110</v>
      </c>
    </row>
    <row r="1164" spans="1:21" x14ac:dyDescent="0.2">
      <c r="A1164" s="30"/>
      <c r="B1164" s="1"/>
      <c r="C1164" s="177"/>
      <c r="D1164" s="152">
        <v>2019</v>
      </c>
      <c r="E1164" s="153"/>
      <c r="F1164" s="153">
        <v>411</v>
      </c>
      <c r="G1164" s="153">
        <v>387</v>
      </c>
      <c r="H1164" s="153">
        <v>400</v>
      </c>
      <c r="I1164" s="153"/>
      <c r="J1164" s="153"/>
      <c r="K1164" s="153"/>
      <c r="L1164" s="153"/>
      <c r="M1164" s="153"/>
      <c r="N1164" s="153"/>
      <c r="O1164" s="153"/>
      <c r="P1164" s="153"/>
      <c r="Q1164" s="153"/>
      <c r="R1164" s="130">
        <v>2019</v>
      </c>
      <c r="S1164" s="263"/>
      <c r="T1164" s="154"/>
      <c r="U1164" s="242"/>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3"/>
      <c r="T1165" s="154"/>
      <c r="U1165" s="242"/>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2"/>
      <c r="S1166" s="269"/>
      <c r="T1166" s="208"/>
      <c r="U1166" s="242" t="s">
        <v>676</v>
      </c>
    </row>
    <row r="1167" spans="1:21" ht="12.75" x14ac:dyDescent="0.2">
      <c r="A1167" s="30" t="s">
        <v>1058</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3" t="s">
        <v>471</v>
      </c>
      <c r="T1167" s="154"/>
      <c r="U1167" s="242" t="s">
        <v>1111</v>
      </c>
    </row>
    <row r="1168" spans="1:21" x14ac:dyDescent="0.2">
      <c r="A1168" s="30"/>
      <c r="B1168" s="1"/>
      <c r="C1168" s="177"/>
      <c r="D1168" s="152">
        <v>2019</v>
      </c>
      <c r="E1168" s="153"/>
      <c r="F1168" s="153">
        <v>601</v>
      </c>
      <c r="G1168" s="153">
        <v>510</v>
      </c>
      <c r="H1168" s="153">
        <v>547</v>
      </c>
      <c r="I1168" s="153"/>
      <c r="J1168" s="153"/>
      <c r="K1168" s="153"/>
      <c r="L1168" s="153"/>
      <c r="M1168" s="153"/>
      <c r="N1168" s="153"/>
      <c r="O1168" s="153"/>
      <c r="P1168" s="153"/>
      <c r="Q1168" s="153"/>
      <c r="R1168" s="130">
        <v>2019</v>
      </c>
      <c r="S1168" s="263"/>
      <c r="T1168" s="154"/>
      <c r="U1168" s="242"/>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3"/>
      <c r="T1169" s="154"/>
      <c r="U1169" s="242"/>
    </row>
    <row r="1170" spans="1:21" ht="12.75" x14ac:dyDescent="0.2">
      <c r="A1170" s="30" t="s">
        <v>1059</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3" t="s">
        <v>471</v>
      </c>
      <c r="T1170" s="154"/>
      <c r="U1170" s="242" t="s">
        <v>1112</v>
      </c>
    </row>
    <row r="1171" spans="1:21" x14ac:dyDescent="0.2">
      <c r="A1171" s="30"/>
      <c r="B1171" s="1"/>
      <c r="C1171" s="177"/>
      <c r="D1171" s="152">
        <v>2019</v>
      </c>
      <c r="E1171" s="153"/>
      <c r="F1171" s="43">
        <v>328</v>
      </c>
      <c r="G1171" s="43">
        <v>174</v>
      </c>
      <c r="H1171" s="43">
        <v>195</v>
      </c>
      <c r="I1171" s="43"/>
      <c r="J1171" s="43"/>
      <c r="K1171" s="43"/>
      <c r="L1171" s="43"/>
      <c r="M1171" s="43"/>
      <c r="N1171" s="43"/>
      <c r="O1171" s="43"/>
      <c r="P1171" s="43"/>
      <c r="Q1171" s="43"/>
      <c r="R1171" s="130">
        <v>2019</v>
      </c>
      <c r="S1171" s="263"/>
      <c r="T1171" s="154"/>
      <c r="U1171" s="242"/>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3"/>
      <c r="T1172" s="154"/>
      <c r="U1172" s="242"/>
    </row>
    <row r="1173" spans="1:21" ht="12.75" x14ac:dyDescent="0.2">
      <c r="A1173" s="13" t="s">
        <v>1060</v>
      </c>
      <c r="B1173" s="1" t="s">
        <v>25</v>
      </c>
      <c r="C1173" s="177" t="s">
        <v>195</v>
      </c>
      <c r="D1173" s="152">
        <v>2018</v>
      </c>
      <c r="E1173" s="153">
        <v>955</v>
      </c>
      <c r="F1173" s="157">
        <v>79.099999999999994</v>
      </c>
      <c r="G1173" s="157">
        <v>88.1</v>
      </c>
      <c r="H1173" s="157">
        <v>87.1</v>
      </c>
      <c r="I1173" s="157">
        <v>81.8</v>
      </c>
      <c r="J1173" s="157">
        <v>78.599999999999994</v>
      </c>
      <c r="K1173" s="157">
        <v>85.2</v>
      </c>
      <c r="L1173" s="157">
        <v>54.7</v>
      </c>
      <c r="M1173" s="157">
        <v>70.099999999999994</v>
      </c>
      <c r="N1173" s="153">
        <v>86.6</v>
      </c>
      <c r="O1173" s="153">
        <v>94.5</v>
      </c>
      <c r="P1173" s="153">
        <v>100</v>
      </c>
      <c r="Q1173" s="157">
        <v>48.1</v>
      </c>
      <c r="R1173" s="130">
        <v>2018</v>
      </c>
      <c r="S1173" s="263" t="s">
        <v>471</v>
      </c>
      <c r="T1173" s="154"/>
      <c r="U1173" s="242" t="s">
        <v>1113</v>
      </c>
    </row>
    <row r="1174" spans="1:21" x14ac:dyDescent="0.2">
      <c r="A1174" s="13"/>
      <c r="B1174" s="1"/>
      <c r="C1174" s="177"/>
      <c r="D1174" s="152">
        <v>2019</v>
      </c>
      <c r="E1174" s="153"/>
      <c r="F1174" s="157">
        <v>59.5</v>
      </c>
      <c r="G1174" s="157">
        <v>59.4</v>
      </c>
      <c r="H1174" s="157">
        <v>53.7</v>
      </c>
      <c r="I1174" s="157"/>
      <c r="J1174" s="157"/>
      <c r="K1174" s="157"/>
      <c r="L1174" s="157"/>
      <c r="M1174" s="157"/>
      <c r="N1174" s="153"/>
      <c r="O1174" s="153"/>
      <c r="P1174" s="153"/>
      <c r="Q1174" s="157"/>
      <c r="R1174" s="130">
        <v>2019</v>
      </c>
      <c r="S1174" s="263"/>
      <c r="T1174" s="154"/>
      <c r="U1174" s="242"/>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3"/>
      <c r="T1175" s="154"/>
      <c r="U1175" s="242"/>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2"/>
      <c r="S1176" s="269"/>
      <c r="T1176" s="208"/>
      <c r="U1176" s="242" t="s">
        <v>677</v>
      </c>
    </row>
    <row r="1177" spans="1:21" ht="12.75" x14ac:dyDescent="0.2">
      <c r="A1177" s="30" t="s">
        <v>1061</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3" t="s">
        <v>471</v>
      </c>
      <c r="T1177" s="154"/>
      <c r="U1177" s="242" t="s">
        <v>1114</v>
      </c>
    </row>
    <row r="1178" spans="1:21" x14ac:dyDescent="0.2">
      <c r="A1178" s="30"/>
      <c r="B1178" s="1"/>
      <c r="C1178" s="177"/>
      <c r="D1178" s="152">
        <v>2019</v>
      </c>
      <c r="E1178" s="153"/>
      <c r="F1178" s="153">
        <v>114</v>
      </c>
      <c r="G1178" s="157">
        <v>97.4</v>
      </c>
      <c r="H1178" s="153">
        <v>120</v>
      </c>
      <c r="I1178" s="153"/>
      <c r="J1178" s="153"/>
      <c r="K1178" s="153"/>
      <c r="L1178" s="153"/>
      <c r="M1178" s="153"/>
      <c r="N1178" s="153"/>
      <c r="O1178" s="153"/>
      <c r="P1178" s="153"/>
      <c r="Q1178" s="153"/>
      <c r="R1178" s="130">
        <v>2019</v>
      </c>
      <c r="S1178" s="263"/>
      <c r="T1178" s="154"/>
      <c r="U1178" s="242"/>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3"/>
      <c r="T1179" s="154"/>
      <c r="U1179" s="242"/>
    </row>
    <row r="1180" spans="1:21" x14ac:dyDescent="0.2">
      <c r="A1180" s="44" t="s">
        <v>376</v>
      </c>
      <c r="B1180" s="1"/>
      <c r="C1180" s="177" t="s">
        <v>195</v>
      </c>
      <c r="D1180" s="152">
        <v>2018</v>
      </c>
      <c r="E1180" s="153">
        <v>984</v>
      </c>
      <c r="F1180" s="158">
        <v>80.5</v>
      </c>
      <c r="G1180" s="157">
        <v>91.3</v>
      </c>
      <c r="H1180" s="157">
        <v>90.2</v>
      </c>
      <c r="I1180" s="157">
        <v>81.8</v>
      </c>
      <c r="J1180" s="158">
        <v>88.3</v>
      </c>
      <c r="K1180" s="157">
        <v>81.7</v>
      </c>
      <c r="L1180" s="158">
        <v>44.1</v>
      </c>
      <c r="M1180" s="157">
        <v>76.8</v>
      </c>
      <c r="N1180" s="157">
        <v>78.900000000000006</v>
      </c>
      <c r="O1180" s="157">
        <v>110</v>
      </c>
      <c r="P1180" s="157">
        <v>91.4</v>
      </c>
      <c r="Q1180" s="158">
        <v>68.8</v>
      </c>
      <c r="R1180" s="130">
        <v>2018</v>
      </c>
      <c r="S1180" s="263" t="s">
        <v>471</v>
      </c>
      <c r="T1180" s="154"/>
      <c r="U1180" s="121" t="s">
        <v>799</v>
      </c>
    </row>
    <row r="1181" spans="1:21" x14ac:dyDescent="0.2">
      <c r="A1181" s="30"/>
      <c r="B1181" s="1"/>
      <c r="C1181" s="177"/>
      <c r="D1181" s="152">
        <v>2019</v>
      </c>
      <c r="E1181" s="153"/>
      <c r="F1181" s="157">
        <v>42.6</v>
      </c>
      <c r="G1181" s="157">
        <v>9.6</v>
      </c>
      <c r="H1181" s="157">
        <v>3.1</v>
      </c>
      <c r="I1181" s="157"/>
      <c r="J1181" s="158"/>
      <c r="K1181" s="153"/>
      <c r="L1181" s="158"/>
      <c r="M1181" s="157"/>
      <c r="N1181" s="157"/>
      <c r="O1181" s="153"/>
      <c r="P1181" s="157"/>
      <c r="Q1181" s="157"/>
      <c r="R1181" s="130">
        <v>2019</v>
      </c>
      <c r="S1181" s="263"/>
      <c r="T1181" s="154"/>
      <c r="U1181" s="242"/>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3"/>
      <c r="T1182" s="154"/>
      <c r="U1182" s="242"/>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2"/>
      <c r="S1183" s="269"/>
      <c r="T1183" s="208"/>
      <c r="U1183" s="242" t="s">
        <v>679</v>
      </c>
    </row>
    <row r="1184" spans="1:21" ht="12.75" x14ac:dyDescent="0.2">
      <c r="A1184" s="13" t="s">
        <v>1062</v>
      </c>
      <c r="B1184" s="1" t="s">
        <v>25</v>
      </c>
      <c r="C1184" s="177" t="s">
        <v>195</v>
      </c>
      <c r="D1184" s="152">
        <v>2018</v>
      </c>
      <c r="E1184" s="153">
        <v>1352</v>
      </c>
      <c r="F1184" s="153">
        <v>129</v>
      </c>
      <c r="G1184" s="153">
        <v>117</v>
      </c>
      <c r="H1184" s="153">
        <v>113</v>
      </c>
      <c r="I1184" s="153">
        <v>117</v>
      </c>
      <c r="J1184" s="153">
        <v>106</v>
      </c>
      <c r="K1184" s="153">
        <v>110</v>
      </c>
      <c r="L1184" s="157">
        <v>112</v>
      </c>
      <c r="M1184" s="158">
        <v>78</v>
      </c>
      <c r="N1184" s="153">
        <v>111</v>
      </c>
      <c r="O1184" s="153">
        <v>130</v>
      </c>
      <c r="P1184" s="153">
        <v>127</v>
      </c>
      <c r="Q1184" s="153">
        <v>101</v>
      </c>
      <c r="R1184" s="130">
        <v>2018</v>
      </c>
      <c r="S1184" s="263" t="s">
        <v>471</v>
      </c>
      <c r="T1184" s="154"/>
      <c r="U1184" s="242" t="s">
        <v>1115</v>
      </c>
    </row>
    <row r="1185" spans="1:21" x14ac:dyDescent="0.2">
      <c r="A1185" s="13"/>
      <c r="B1185" s="1"/>
      <c r="C1185" s="177"/>
      <c r="D1185" s="152">
        <v>2019</v>
      </c>
      <c r="E1185" s="153"/>
      <c r="F1185" s="153">
        <v>137</v>
      </c>
      <c r="G1185" s="153">
        <v>119</v>
      </c>
      <c r="H1185" s="153">
        <v>120</v>
      </c>
      <c r="I1185" s="153"/>
      <c r="J1185" s="153"/>
      <c r="K1185" s="153"/>
      <c r="L1185" s="153"/>
      <c r="M1185" s="158"/>
      <c r="N1185" s="153"/>
      <c r="O1185" s="153"/>
      <c r="P1185" s="153"/>
      <c r="Q1185" s="153"/>
      <c r="R1185" s="130">
        <v>2019</v>
      </c>
      <c r="S1185" s="263"/>
      <c r="T1185" s="154"/>
      <c r="U1185" s="242"/>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2"/>
      <c r="S1186" s="269"/>
      <c r="T1186" s="208"/>
      <c r="U1186" s="242"/>
    </row>
    <row r="1187" spans="1:21" ht="12.75" x14ac:dyDescent="0.2">
      <c r="A1187" s="30" t="s">
        <v>1063</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3" t="s">
        <v>471</v>
      </c>
      <c r="T1187" s="154"/>
      <c r="U1187" s="242" t="s">
        <v>1116</v>
      </c>
    </row>
    <row r="1188" spans="1:21" x14ac:dyDescent="0.2">
      <c r="A1188" s="30"/>
      <c r="B1188" s="1"/>
      <c r="C1188" s="177"/>
      <c r="D1188" s="152">
        <v>2019</v>
      </c>
      <c r="E1188" s="153"/>
      <c r="F1188" s="158">
        <v>34.1</v>
      </c>
      <c r="G1188" s="157">
        <v>29.6</v>
      </c>
      <c r="H1188" s="157">
        <v>32.799999999999997</v>
      </c>
      <c r="I1188" s="157"/>
      <c r="J1188" s="157"/>
      <c r="K1188" s="157"/>
      <c r="L1188" s="158"/>
      <c r="M1188" s="158"/>
      <c r="N1188" s="157"/>
      <c r="O1188" s="157"/>
      <c r="P1188" s="157"/>
      <c r="Q1188" s="157"/>
      <c r="R1188" s="130">
        <v>2019</v>
      </c>
      <c r="S1188" s="263"/>
      <c r="T1188" s="154"/>
      <c r="U1188" s="242"/>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3"/>
      <c r="T1189" s="154"/>
      <c r="U1189" s="242"/>
    </row>
    <row r="1190" spans="1:21" ht="12.75" x14ac:dyDescent="0.2">
      <c r="A1190" s="30" t="s">
        <v>1064</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3" t="s">
        <v>471</v>
      </c>
      <c r="T1190" s="154"/>
      <c r="U1190" s="242" t="s">
        <v>1117</v>
      </c>
    </row>
    <row r="1191" spans="1:21" x14ac:dyDescent="0.2">
      <c r="A1191" s="30"/>
      <c r="B1191" s="1"/>
      <c r="C1191" s="177"/>
      <c r="D1191" s="152">
        <v>2019</v>
      </c>
      <c r="E1191" s="153"/>
      <c r="F1191" s="158">
        <v>22.6</v>
      </c>
      <c r="G1191" s="157">
        <v>22.2</v>
      </c>
      <c r="H1191" s="157">
        <v>28.4</v>
      </c>
      <c r="I1191" s="157"/>
      <c r="J1191" s="157"/>
      <c r="K1191" s="157"/>
      <c r="L1191" s="157"/>
      <c r="M1191" s="157"/>
      <c r="N1191" s="157"/>
      <c r="O1191" s="157"/>
      <c r="P1191" s="157"/>
      <c r="Q1191" s="158"/>
      <c r="R1191" s="130">
        <v>2019</v>
      </c>
      <c r="S1191" s="263"/>
      <c r="T1191" s="154"/>
      <c r="U1191" s="242"/>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3"/>
      <c r="T1192" s="154"/>
      <c r="U1192" s="242"/>
    </row>
    <row r="1193" spans="1:21" ht="12.75" x14ac:dyDescent="0.2">
      <c r="A1193" s="30" t="s">
        <v>1065</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3" t="s">
        <v>471</v>
      </c>
      <c r="T1193" s="154"/>
      <c r="U1193" s="242" t="s">
        <v>1118</v>
      </c>
    </row>
    <row r="1194" spans="1:21" x14ac:dyDescent="0.2">
      <c r="A1194" s="30"/>
      <c r="B1194" s="1"/>
      <c r="C1194" s="177"/>
      <c r="D1194" s="152">
        <v>2019</v>
      </c>
      <c r="E1194" s="153"/>
      <c r="F1194" s="153">
        <v>248</v>
      </c>
      <c r="G1194" s="153">
        <v>267</v>
      </c>
      <c r="H1194" s="153">
        <v>266</v>
      </c>
      <c r="I1194" s="153"/>
      <c r="J1194" s="153"/>
      <c r="K1194" s="153"/>
      <c r="L1194" s="153"/>
      <c r="M1194" s="153"/>
      <c r="N1194" s="153"/>
      <c r="O1194" s="153"/>
      <c r="P1194" s="153"/>
      <c r="Q1194" s="153"/>
      <c r="R1194" s="130">
        <v>2019</v>
      </c>
      <c r="S1194" s="263"/>
      <c r="T1194" s="154"/>
      <c r="U1194" s="242"/>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3"/>
      <c r="T1195" s="154"/>
      <c r="U1195" s="242"/>
    </row>
    <row r="1196" spans="1:21" ht="12.75" x14ac:dyDescent="0.2">
      <c r="A1196" s="30" t="s">
        <v>1066</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3" t="s">
        <v>471</v>
      </c>
      <c r="T1196" s="154"/>
      <c r="U1196" s="242" t="s">
        <v>1413</v>
      </c>
    </row>
    <row r="1197" spans="1:21" x14ac:dyDescent="0.2">
      <c r="A1197" s="30"/>
      <c r="B1197" s="1"/>
      <c r="C1197" s="177"/>
      <c r="D1197" s="152">
        <v>2019</v>
      </c>
      <c r="E1197" s="153"/>
      <c r="F1197" s="158">
        <v>30.5</v>
      </c>
      <c r="G1197" s="157">
        <v>27.9</v>
      </c>
      <c r="H1197" s="158">
        <v>24.1</v>
      </c>
      <c r="I1197" s="158"/>
      <c r="J1197" s="157"/>
      <c r="K1197" s="157"/>
      <c r="L1197" s="157"/>
      <c r="M1197" s="158"/>
      <c r="N1197" s="158"/>
      <c r="O1197" s="157"/>
      <c r="P1197" s="158"/>
      <c r="Q1197" s="157"/>
      <c r="R1197" s="130">
        <v>2019</v>
      </c>
      <c r="S1197" s="263"/>
      <c r="T1197" s="154"/>
      <c r="U1197" s="242"/>
    </row>
    <row r="1198" spans="1:21" x14ac:dyDescent="0.2">
      <c r="A1198" s="30"/>
      <c r="B1198" s="1"/>
      <c r="C1198" s="215"/>
      <c r="D1198" s="300"/>
      <c r="E1198" s="187"/>
      <c r="F1198" s="310"/>
      <c r="G1198" s="168"/>
      <c r="H1198" s="310"/>
      <c r="I1198" s="310"/>
      <c r="J1198" s="168"/>
      <c r="K1198" s="168"/>
      <c r="L1198" s="168"/>
      <c r="M1198" s="168"/>
      <c r="N1198" s="168"/>
      <c r="O1198" s="168"/>
      <c r="P1198" s="168"/>
      <c r="Q1198" s="168"/>
      <c r="R1198" s="303"/>
      <c r="S1198" s="255"/>
      <c r="T1198" s="154"/>
      <c r="U1198" s="242"/>
    </row>
    <row r="1199" spans="1:21" ht="22.5" customHeight="1" x14ac:dyDescent="0.2">
      <c r="A1199" s="419" t="s">
        <v>1343</v>
      </c>
      <c r="B1199" s="419"/>
      <c r="C1199" s="419"/>
      <c r="D1199" s="419"/>
      <c r="E1199" s="419"/>
      <c r="F1199" s="419"/>
      <c r="G1199" s="419"/>
      <c r="H1199" s="419"/>
      <c r="I1199" s="419"/>
      <c r="J1199" s="419"/>
      <c r="K1199" s="419"/>
      <c r="L1199" s="408" t="s">
        <v>1344</v>
      </c>
      <c r="M1199" s="408"/>
      <c r="N1199" s="408"/>
      <c r="O1199" s="408"/>
      <c r="P1199" s="408"/>
      <c r="Q1199" s="408"/>
      <c r="R1199" s="408"/>
      <c r="S1199" s="408"/>
      <c r="T1199" s="408"/>
      <c r="U1199" s="408"/>
    </row>
    <row r="1200" spans="1:21" ht="12.75" x14ac:dyDescent="0.2">
      <c r="A1200" s="116" t="s">
        <v>1507</v>
      </c>
      <c r="B1200" s="1"/>
      <c r="C1200" s="134"/>
      <c r="D1200" s="135"/>
      <c r="E1200" s="14"/>
      <c r="F1200" s="14"/>
      <c r="G1200" s="14"/>
      <c r="H1200" s="14"/>
      <c r="I1200" s="14"/>
      <c r="J1200" s="14"/>
      <c r="K1200" s="14"/>
      <c r="L1200" s="14"/>
      <c r="M1200" s="14"/>
      <c r="N1200" s="14"/>
      <c r="O1200" s="14"/>
      <c r="P1200" s="1"/>
      <c r="Q1200" s="1"/>
      <c r="R1200" s="252"/>
      <c r="S1200" s="252"/>
      <c r="T1200" s="136"/>
      <c r="U1200" s="242"/>
    </row>
    <row r="1201" spans="1:21" ht="12.75" x14ac:dyDescent="0.2">
      <c r="A1201" s="228" t="s">
        <v>1508</v>
      </c>
      <c r="B1201" s="28"/>
      <c r="D1201" s="79"/>
      <c r="E1201" s="1"/>
      <c r="F1201" s="1"/>
      <c r="G1201" s="1"/>
      <c r="H1201" s="1"/>
      <c r="I1201" s="1"/>
      <c r="J1201" s="1"/>
      <c r="K1201" s="1"/>
      <c r="L1201" s="1"/>
      <c r="M1201" s="1"/>
      <c r="N1201" s="1"/>
      <c r="O1201" s="1"/>
      <c r="P1201" s="1"/>
      <c r="Q1201" s="1"/>
      <c r="R1201" s="131"/>
      <c r="U1201" s="242"/>
    </row>
    <row r="1202" spans="1:21" ht="11.25" customHeight="1" x14ac:dyDescent="0.2">
      <c r="A1202" s="381" t="s">
        <v>90</v>
      </c>
      <c r="B1202" s="140"/>
      <c r="C1202" s="388" t="s">
        <v>217</v>
      </c>
      <c r="D1202" s="382" t="s">
        <v>249</v>
      </c>
      <c r="E1202" s="417" t="s">
        <v>161</v>
      </c>
      <c r="F1202" s="381"/>
      <c r="G1202" s="381"/>
      <c r="H1202" s="381"/>
      <c r="I1202" s="381"/>
      <c r="J1202" s="381"/>
      <c r="K1202" s="381"/>
      <c r="L1202" s="390" t="s">
        <v>162</v>
      </c>
      <c r="M1202" s="390"/>
      <c r="N1202" s="390"/>
      <c r="O1202" s="390"/>
      <c r="P1202" s="390"/>
      <c r="Q1202" s="412"/>
      <c r="R1202" s="409" t="s">
        <v>250</v>
      </c>
      <c r="S1202" s="409" t="s">
        <v>218</v>
      </c>
      <c r="T1202" s="141"/>
      <c r="U1202" s="390" t="s">
        <v>1081</v>
      </c>
    </row>
    <row r="1203" spans="1:21" x14ac:dyDescent="0.2">
      <c r="A1203" s="383"/>
      <c r="B1203" s="142"/>
      <c r="C1203" s="389"/>
      <c r="D1203" s="384"/>
      <c r="E1203" s="418"/>
      <c r="F1203" s="385"/>
      <c r="G1203" s="385"/>
      <c r="H1203" s="385"/>
      <c r="I1203" s="385"/>
      <c r="J1203" s="385"/>
      <c r="K1203" s="385"/>
      <c r="L1203" s="392"/>
      <c r="M1203" s="392"/>
      <c r="N1203" s="392"/>
      <c r="O1203" s="392"/>
      <c r="P1203" s="392"/>
      <c r="Q1203" s="413"/>
      <c r="R1203" s="410"/>
      <c r="S1203" s="410"/>
      <c r="T1203" s="143"/>
      <c r="U1203" s="391"/>
    </row>
    <row r="1204" spans="1:21" x14ac:dyDescent="0.2">
      <c r="A1204" s="385"/>
      <c r="B1204" s="144"/>
      <c r="C1204" s="415"/>
      <c r="D1204" s="386"/>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11"/>
      <c r="S1204" s="411"/>
      <c r="T1204" s="146"/>
      <c r="U1204" s="392"/>
    </row>
    <row r="1205" spans="1:21" x14ac:dyDescent="0.2">
      <c r="A1205" s="83"/>
      <c r="B1205" s="83"/>
      <c r="C1205" s="83"/>
      <c r="D1205" s="83"/>
      <c r="E1205" s="83"/>
      <c r="F1205" s="83"/>
      <c r="G1205" s="83"/>
      <c r="H1205" s="83"/>
      <c r="I1205" s="83"/>
      <c r="J1205" s="83"/>
      <c r="K1205" s="83"/>
      <c r="L1205" s="83"/>
      <c r="M1205" s="83"/>
      <c r="N1205" s="83"/>
      <c r="O1205" s="83"/>
      <c r="P1205" s="83"/>
      <c r="Q1205" s="83"/>
      <c r="R1205" s="247"/>
      <c r="S1205" s="247"/>
      <c r="T1205" s="204"/>
      <c r="U1205" s="247"/>
    </row>
    <row r="1206" spans="1:21" x14ac:dyDescent="0.2">
      <c r="A1206" s="414" t="s">
        <v>191</v>
      </c>
      <c r="B1206" s="414"/>
      <c r="C1206" s="414"/>
      <c r="D1206" s="414"/>
      <c r="E1206" s="414"/>
      <c r="F1206" s="414"/>
      <c r="G1206" s="414"/>
      <c r="H1206" s="414"/>
      <c r="I1206" s="414"/>
      <c r="J1206" s="414"/>
      <c r="K1206" s="414"/>
      <c r="L1206" s="416" t="s">
        <v>1455</v>
      </c>
      <c r="M1206" s="416"/>
      <c r="N1206" s="416"/>
      <c r="O1206" s="416"/>
      <c r="P1206" s="416"/>
      <c r="Q1206" s="416"/>
      <c r="R1206" s="416"/>
      <c r="S1206" s="416"/>
      <c r="T1206" s="416"/>
      <c r="U1206" s="239"/>
    </row>
    <row r="1207" spans="1:21" x14ac:dyDescent="0.2">
      <c r="A1207" s="40"/>
      <c r="B1207" s="1"/>
      <c r="C1207" s="134"/>
      <c r="D1207" s="217"/>
      <c r="E1207" s="1"/>
      <c r="F1207" s="2"/>
      <c r="G1207" s="2"/>
      <c r="H1207" s="2"/>
      <c r="I1207" s="2"/>
      <c r="J1207" s="2"/>
      <c r="K1207" s="2"/>
      <c r="L1207" s="2"/>
      <c r="M1207" s="2"/>
      <c r="N1207" s="2"/>
      <c r="O1207" s="1"/>
      <c r="P1207" s="1"/>
      <c r="Q1207" s="1"/>
      <c r="R1207" s="252"/>
      <c r="S1207" s="252"/>
      <c r="T1207" s="136"/>
      <c r="U1207" s="242"/>
    </row>
    <row r="1208" spans="1:21" ht="12.75" x14ac:dyDescent="0.2">
      <c r="A1208" s="13" t="s">
        <v>1345</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3" t="s">
        <v>243</v>
      </c>
      <c r="T1208" s="154"/>
      <c r="U1208" s="242" t="s">
        <v>1318</v>
      </c>
    </row>
    <row r="1209" spans="1:21" x14ac:dyDescent="0.2">
      <c r="A1209" s="13"/>
      <c r="B1209" s="1"/>
      <c r="C1209" s="177"/>
      <c r="D1209" s="152">
        <v>2019</v>
      </c>
      <c r="E1209" s="153"/>
      <c r="F1209" s="183">
        <v>104</v>
      </c>
      <c r="G1209" s="183">
        <v>78</v>
      </c>
      <c r="H1209" s="183">
        <v>104</v>
      </c>
      <c r="I1209" s="153"/>
      <c r="J1209" s="153"/>
      <c r="K1209" s="153"/>
      <c r="L1209" s="153"/>
      <c r="M1209" s="153"/>
      <c r="N1209" s="153"/>
      <c r="O1209" s="153"/>
      <c r="P1209" s="153"/>
      <c r="Q1209" s="153"/>
      <c r="R1209" s="130">
        <v>2019</v>
      </c>
      <c r="S1209" s="263"/>
      <c r="T1209" s="154"/>
      <c r="U1209" s="242"/>
    </row>
    <row r="1210" spans="1:21" x14ac:dyDescent="0.2">
      <c r="A1210" s="13"/>
      <c r="B1210" s="1"/>
      <c r="C1210" s="177"/>
      <c r="D1210" s="217"/>
      <c r="E1210" s="3"/>
      <c r="F1210" s="3"/>
      <c r="G1210" s="3"/>
      <c r="H1210" s="3"/>
      <c r="I1210" s="3"/>
      <c r="J1210" s="3"/>
      <c r="K1210" s="3"/>
      <c r="L1210" s="3"/>
      <c r="M1210" s="3"/>
      <c r="N1210" s="3"/>
      <c r="O1210" s="4"/>
      <c r="P1210" s="4"/>
      <c r="Q1210" s="4"/>
      <c r="R1210" s="130"/>
      <c r="S1210" s="263"/>
      <c r="T1210" s="154"/>
      <c r="U1210" s="242"/>
    </row>
    <row r="1211" spans="1:21" x14ac:dyDescent="0.2">
      <c r="A1211" s="44" t="s">
        <v>377</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3" t="s">
        <v>471</v>
      </c>
      <c r="T1211" s="154"/>
      <c r="U1211" s="242" t="s">
        <v>247</v>
      </c>
    </row>
    <row r="1212" spans="1:21" x14ac:dyDescent="0.2">
      <c r="A1212" s="13"/>
      <c r="B1212" s="1"/>
      <c r="C1212" s="177"/>
      <c r="D1212" s="152">
        <v>2019</v>
      </c>
      <c r="E1212" s="5"/>
      <c r="F1212" s="153">
        <v>106</v>
      </c>
      <c r="G1212" s="153">
        <v>105</v>
      </c>
      <c r="H1212" s="153">
        <v>107</v>
      </c>
      <c r="I1212" s="153"/>
      <c r="J1212" s="153"/>
      <c r="K1212" s="153"/>
      <c r="L1212" s="153"/>
      <c r="M1212" s="153"/>
      <c r="N1212" s="153"/>
      <c r="O1212" s="153"/>
      <c r="P1212" s="153"/>
      <c r="Q1212" s="6"/>
      <c r="R1212" s="130">
        <v>2019</v>
      </c>
      <c r="S1212" s="263"/>
      <c r="T1212" s="154"/>
      <c r="U1212" s="242"/>
    </row>
    <row r="1213" spans="1:21" x14ac:dyDescent="0.2">
      <c r="A1213" s="13"/>
      <c r="B1213" s="1"/>
      <c r="C1213" s="177"/>
      <c r="D1213" s="217"/>
      <c r="E1213" s="5"/>
      <c r="F1213" s="3"/>
      <c r="G1213" s="3"/>
      <c r="H1213" s="3"/>
      <c r="I1213" s="3"/>
      <c r="J1213" s="3"/>
      <c r="K1213" s="3"/>
      <c r="L1213" s="3"/>
      <c r="M1213" s="3"/>
      <c r="N1213" s="3"/>
      <c r="O1213" s="6"/>
      <c r="P1213" s="6"/>
      <c r="Q1213" s="6"/>
      <c r="R1213" s="130"/>
      <c r="S1213" s="263"/>
      <c r="T1213" s="154"/>
      <c r="U1213" s="242"/>
    </row>
    <row r="1214" spans="1:21" x14ac:dyDescent="0.2">
      <c r="A1214" s="103" t="s">
        <v>378</v>
      </c>
      <c r="B1214" s="1"/>
      <c r="C1214" s="177" t="s">
        <v>195</v>
      </c>
      <c r="D1214" s="152">
        <v>2018</v>
      </c>
      <c r="E1214" s="17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3" t="s">
        <v>471</v>
      </c>
      <c r="T1214" s="154"/>
      <c r="U1214" s="242" t="s">
        <v>1414</v>
      </c>
    </row>
    <row r="1215" spans="1:21" x14ac:dyDescent="0.2">
      <c r="A1215" s="13"/>
      <c r="B1215" s="1"/>
      <c r="C1215" s="177"/>
      <c r="D1215" s="152">
        <v>2019</v>
      </c>
      <c r="E1215" s="153"/>
      <c r="F1215" s="153">
        <v>17110</v>
      </c>
      <c r="G1215" s="153">
        <v>18734</v>
      </c>
      <c r="H1215" s="153">
        <v>17019</v>
      </c>
      <c r="I1215" s="153"/>
      <c r="J1215" s="153"/>
      <c r="K1215" s="153"/>
      <c r="L1215" s="153"/>
      <c r="M1215" s="153"/>
      <c r="N1215" s="153"/>
      <c r="O1215" s="153"/>
      <c r="P1215" s="153"/>
      <c r="Q1215" s="153"/>
      <c r="R1215" s="130">
        <v>2019</v>
      </c>
      <c r="S1215" s="263"/>
      <c r="T1215" s="154"/>
      <c r="U1215" s="242"/>
    </row>
    <row r="1216" spans="1:21" x14ac:dyDescent="0.2">
      <c r="A1216" s="13"/>
      <c r="B1216" s="1"/>
      <c r="C1216" s="177"/>
      <c r="D1216" s="217"/>
      <c r="E1216" s="3"/>
      <c r="F1216" s="3"/>
      <c r="G1216" s="3"/>
      <c r="H1216" s="3"/>
      <c r="I1216" s="3"/>
      <c r="J1216" s="3"/>
      <c r="K1216" s="3"/>
      <c r="L1216" s="3"/>
      <c r="M1216" s="3"/>
      <c r="N1216" s="3"/>
      <c r="O1216" s="4"/>
      <c r="P1216" s="4"/>
      <c r="Q1216" s="4"/>
      <c r="R1216" s="130"/>
      <c r="S1216" s="263"/>
      <c r="T1216" s="154"/>
      <c r="U1216" s="242"/>
    </row>
    <row r="1217" spans="1:21" x14ac:dyDescent="0.2">
      <c r="A1217" s="44" t="s">
        <v>462</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3" t="s">
        <v>471</v>
      </c>
      <c r="T1217" s="154"/>
      <c r="U1217" s="242" t="s">
        <v>133</v>
      </c>
    </row>
    <row r="1218" spans="1:21" x14ac:dyDescent="0.2">
      <c r="A1218" s="13"/>
      <c r="B1218" s="1"/>
      <c r="C1218" s="177"/>
      <c r="D1218" s="152">
        <v>2019</v>
      </c>
      <c r="E1218" s="153"/>
      <c r="F1218" s="153">
        <v>13631</v>
      </c>
      <c r="G1218" s="153">
        <v>15308</v>
      </c>
      <c r="H1218" s="153">
        <v>13317</v>
      </c>
      <c r="I1218" s="153"/>
      <c r="J1218" s="153"/>
      <c r="K1218" s="153"/>
      <c r="L1218" s="153"/>
      <c r="M1218" s="153"/>
      <c r="N1218" s="153"/>
      <c r="O1218" s="153"/>
      <c r="P1218" s="153"/>
      <c r="Q1218" s="153"/>
      <c r="R1218" s="130">
        <v>2019</v>
      </c>
      <c r="S1218" s="263"/>
      <c r="T1218" s="154"/>
      <c r="U1218" s="242"/>
    </row>
    <row r="1219" spans="1:21" x14ac:dyDescent="0.2">
      <c r="A1219" s="13"/>
      <c r="B1219" s="1"/>
      <c r="C1219" s="177"/>
      <c r="D1219" s="152"/>
      <c r="E1219" s="218"/>
      <c r="F1219" s="153"/>
      <c r="G1219" s="153"/>
      <c r="H1219" s="153"/>
      <c r="I1219" s="153"/>
      <c r="J1219" s="153"/>
      <c r="K1219" s="153"/>
      <c r="L1219" s="153"/>
      <c r="M1219" s="153"/>
      <c r="N1219" s="153"/>
      <c r="O1219" s="153"/>
      <c r="P1219" s="153"/>
      <c r="Q1219" s="218"/>
      <c r="R1219" s="303"/>
      <c r="S1219" s="263"/>
      <c r="T1219" s="154"/>
      <c r="U1219" s="242"/>
    </row>
    <row r="1220" spans="1:21" x14ac:dyDescent="0.2">
      <c r="A1220" s="44" t="s">
        <v>379</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3" t="s">
        <v>243</v>
      </c>
      <c r="T1220" s="154"/>
      <c r="U1220" s="242" t="s">
        <v>1415</v>
      </c>
    </row>
    <row r="1221" spans="1:21" x14ac:dyDescent="0.2">
      <c r="A1221" s="1"/>
      <c r="B1221" s="1"/>
      <c r="C1221" s="177"/>
      <c r="D1221" s="152">
        <v>2019</v>
      </c>
      <c r="E1221" s="153"/>
      <c r="F1221" s="153">
        <v>346</v>
      </c>
      <c r="G1221" s="153">
        <v>448</v>
      </c>
      <c r="H1221" s="153">
        <v>497</v>
      </c>
      <c r="I1221" s="153"/>
      <c r="J1221" s="153"/>
      <c r="K1221" s="153"/>
      <c r="L1221" s="153"/>
      <c r="M1221" s="153"/>
      <c r="N1221" s="153"/>
      <c r="O1221" s="153"/>
      <c r="P1221" s="153"/>
      <c r="Q1221" s="153"/>
      <c r="R1221" s="130">
        <v>2019</v>
      </c>
      <c r="S1221" s="263"/>
      <c r="T1221" s="154"/>
      <c r="U1221" s="242"/>
    </row>
    <row r="1222" spans="1:21" x14ac:dyDescent="0.2">
      <c r="A1222" s="1"/>
      <c r="B1222" s="1"/>
      <c r="C1222" s="177"/>
      <c r="D1222" s="152"/>
      <c r="E1222" s="153"/>
      <c r="F1222" s="153"/>
      <c r="G1222" s="153"/>
      <c r="H1222" s="153"/>
      <c r="I1222" s="153"/>
      <c r="J1222" s="153"/>
      <c r="K1222" s="153"/>
      <c r="L1222" s="153"/>
      <c r="M1222" s="153"/>
      <c r="N1222" s="153"/>
      <c r="O1222" s="153"/>
      <c r="P1222" s="153"/>
      <c r="Q1222" s="218"/>
      <c r="R1222" s="130"/>
      <c r="S1222" s="263"/>
      <c r="T1222" s="154"/>
      <c r="U1222" s="242"/>
    </row>
    <row r="1223" spans="1:21" x14ac:dyDescent="0.2">
      <c r="A1223" s="44" t="s">
        <v>380</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3" t="s">
        <v>243</v>
      </c>
      <c r="T1223" s="154"/>
      <c r="U1223" s="242" t="s">
        <v>248</v>
      </c>
    </row>
    <row r="1224" spans="1:21" x14ac:dyDescent="0.2">
      <c r="A1224" s="1"/>
      <c r="B1224" s="1"/>
      <c r="C1224" s="177"/>
      <c r="D1224" s="152">
        <v>2019</v>
      </c>
      <c r="E1224" s="153"/>
      <c r="F1224" s="153">
        <v>15594</v>
      </c>
      <c r="G1224" s="153">
        <v>14910</v>
      </c>
      <c r="H1224" s="153">
        <v>16767</v>
      </c>
      <c r="I1224" s="153"/>
      <c r="J1224" s="153"/>
      <c r="K1224" s="153"/>
      <c r="L1224" s="153"/>
      <c r="M1224" s="153"/>
      <c r="N1224" s="153"/>
      <c r="O1224" s="153"/>
      <c r="P1224" s="153"/>
      <c r="Q1224" s="153"/>
      <c r="R1224" s="130">
        <v>2019</v>
      </c>
      <c r="S1224" s="263"/>
      <c r="T1224" s="154"/>
      <c r="U1224" s="242"/>
    </row>
    <row r="1225" spans="1:21" x14ac:dyDescent="0.2">
      <c r="A1225" s="1"/>
      <c r="B1225" s="1"/>
      <c r="C1225" s="177"/>
      <c r="D1225" s="152"/>
      <c r="E1225" s="218"/>
      <c r="F1225" s="153"/>
      <c r="G1225" s="153"/>
      <c r="H1225" s="153"/>
      <c r="I1225" s="153"/>
      <c r="J1225" s="153"/>
      <c r="K1225" s="153"/>
      <c r="L1225" s="153"/>
      <c r="M1225" s="153"/>
      <c r="N1225" s="153"/>
      <c r="O1225" s="153"/>
      <c r="P1225" s="153"/>
      <c r="Q1225" s="218"/>
      <c r="R1225" s="130"/>
      <c r="S1225" s="263"/>
      <c r="T1225" s="154"/>
      <c r="U1225" s="242"/>
    </row>
    <row r="1226" spans="1:21" x14ac:dyDescent="0.2">
      <c r="A1226" s="44" t="s">
        <v>463</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3" t="s">
        <v>243</v>
      </c>
      <c r="T1226" s="154"/>
      <c r="U1226" s="121" t="s">
        <v>252</v>
      </c>
    </row>
    <row r="1227" spans="1:21" x14ac:dyDescent="0.2">
      <c r="A1227" s="1"/>
      <c r="B1227" s="1"/>
      <c r="C1227" s="177"/>
      <c r="D1227" s="152">
        <v>2019</v>
      </c>
      <c r="E1227" s="153"/>
      <c r="F1227" s="153" t="s">
        <v>1713</v>
      </c>
      <c r="G1227" s="153">
        <v>3768</v>
      </c>
      <c r="H1227" s="153">
        <v>5066</v>
      </c>
      <c r="I1227" s="153"/>
      <c r="J1227" s="153"/>
      <c r="K1227" s="153"/>
      <c r="L1227" s="153"/>
      <c r="M1227" s="153"/>
      <c r="N1227" s="153"/>
      <c r="O1227" s="153"/>
      <c r="P1227" s="153"/>
      <c r="Q1227" s="153"/>
      <c r="R1227" s="130">
        <v>2019</v>
      </c>
      <c r="S1227" s="263"/>
      <c r="T1227" s="154"/>
      <c r="U1227" s="242"/>
    </row>
    <row r="1228" spans="1:21" x14ac:dyDescent="0.2">
      <c r="A1228" s="40"/>
      <c r="B1228" s="1"/>
      <c r="C1228" s="177"/>
      <c r="D1228" s="219"/>
      <c r="E1228" s="3"/>
      <c r="F1228" s="3"/>
      <c r="G1228" s="3"/>
      <c r="H1228" s="3"/>
      <c r="I1228" s="3"/>
      <c r="J1228" s="3"/>
      <c r="K1228" s="3"/>
      <c r="L1228" s="3"/>
      <c r="M1228" s="3"/>
      <c r="N1228" s="3"/>
      <c r="O1228" s="218"/>
      <c r="P1228" s="153"/>
      <c r="Q1228" s="218"/>
      <c r="R1228" s="130"/>
      <c r="S1228" s="263"/>
      <c r="T1228" s="154"/>
      <c r="U1228" s="242"/>
    </row>
    <row r="1229" spans="1:21" x14ac:dyDescent="0.2">
      <c r="A1229" s="13" t="s">
        <v>41</v>
      </c>
      <c r="B1229" s="1"/>
      <c r="C1229" s="177"/>
      <c r="D1229" s="160"/>
      <c r="E1229" s="218"/>
      <c r="F1229" s="218"/>
      <c r="G1229" s="218"/>
      <c r="H1229" s="218"/>
      <c r="I1229" s="218"/>
      <c r="J1229" s="218"/>
      <c r="K1229" s="218"/>
      <c r="L1229" s="218"/>
      <c r="M1229" s="218"/>
      <c r="N1229" s="218"/>
      <c r="O1229" s="218"/>
      <c r="P1229" s="153"/>
      <c r="Q1229" s="218"/>
      <c r="R1229" s="252"/>
      <c r="S1229" s="269"/>
      <c r="T1229" s="208"/>
      <c r="U1229" s="242" t="s">
        <v>681</v>
      </c>
    </row>
    <row r="1230" spans="1:21" x14ac:dyDescent="0.2">
      <c r="A1230" s="90" t="s">
        <v>31</v>
      </c>
      <c r="B1230" s="1"/>
      <c r="C1230" s="177"/>
      <c r="D1230" s="217"/>
      <c r="E1230" s="4"/>
      <c r="F1230" s="4"/>
      <c r="G1230" s="4"/>
      <c r="H1230" s="4"/>
      <c r="I1230" s="4"/>
      <c r="J1230" s="4"/>
      <c r="K1230" s="4"/>
      <c r="L1230" s="4"/>
      <c r="M1230" s="4"/>
      <c r="N1230" s="4"/>
      <c r="O1230" s="4"/>
      <c r="P1230" s="6"/>
      <c r="Q1230" s="4"/>
      <c r="R1230" s="252"/>
      <c r="S1230" s="269"/>
      <c r="T1230" s="208"/>
      <c r="U1230" s="242" t="s">
        <v>99</v>
      </c>
    </row>
    <row r="1231" spans="1:21" x14ac:dyDescent="0.2">
      <c r="A1231" s="44" t="s">
        <v>382</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3" t="s">
        <v>243</v>
      </c>
      <c r="T1231" s="154"/>
      <c r="U1231" s="242" t="s">
        <v>800</v>
      </c>
    </row>
    <row r="1232" spans="1:21" x14ac:dyDescent="0.2">
      <c r="A1232" s="1"/>
      <c r="B1232" s="1"/>
      <c r="C1232" s="177"/>
      <c r="D1232" s="152">
        <v>2019</v>
      </c>
      <c r="E1232" s="153"/>
      <c r="F1232" s="153">
        <v>163</v>
      </c>
      <c r="G1232" s="153">
        <v>186</v>
      </c>
      <c r="H1232" s="153">
        <v>169</v>
      </c>
      <c r="I1232" s="153"/>
      <c r="J1232" s="153"/>
      <c r="K1232" s="153"/>
      <c r="L1232" s="153"/>
      <c r="M1232" s="153"/>
      <c r="N1232" s="153"/>
      <c r="O1232" s="153"/>
      <c r="P1232" s="153"/>
      <c r="Q1232" s="153"/>
      <c r="R1232" s="130">
        <v>2019</v>
      </c>
      <c r="S1232" s="263"/>
      <c r="T1232" s="154"/>
      <c r="U1232" s="242"/>
    </row>
    <row r="1233" spans="1:21" x14ac:dyDescent="0.2">
      <c r="A1233" s="40"/>
      <c r="B1233" s="1"/>
      <c r="C1233" s="177"/>
      <c r="D1233" s="220"/>
      <c r="E1233" s="3"/>
      <c r="F1233" s="3"/>
      <c r="G1233" s="3"/>
      <c r="H1233" s="3"/>
      <c r="I1233" s="3"/>
      <c r="J1233" s="3"/>
      <c r="K1233" s="3"/>
      <c r="L1233" s="3"/>
      <c r="M1233" s="3"/>
      <c r="N1233" s="3"/>
      <c r="O1233" s="4"/>
      <c r="P1233" s="6"/>
      <c r="Q1233" s="4"/>
      <c r="R1233" s="130"/>
      <c r="S1233" s="263"/>
      <c r="T1233" s="154"/>
      <c r="U1233" s="242"/>
    </row>
    <row r="1234" spans="1:21" x14ac:dyDescent="0.2">
      <c r="A1234" s="44" t="s">
        <v>381</v>
      </c>
      <c r="B1234" s="1"/>
      <c r="C1234" s="177" t="s">
        <v>202</v>
      </c>
      <c r="D1234" s="152">
        <v>2018</v>
      </c>
      <c r="E1234" s="153">
        <v>5138</v>
      </c>
      <c r="F1234" s="153">
        <v>396</v>
      </c>
      <c r="G1234" s="153">
        <v>410</v>
      </c>
      <c r="H1234" s="153">
        <v>541</v>
      </c>
      <c r="I1234" s="153">
        <v>535</v>
      </c>
      <c r="J1234" s="153">
        <v>416</v>
      </c>
      <c r="K1234" s="153">
        <v>423</v>
      </c>
      <c r="L1234" s="153">
        <v>403</v>
      </c>
      <c r="M1234" s="153">
        <v>361</v>
      </c>
      <c r="N1234" s="153">
        <v>408</v>
      </c>
      <c r="O1234" s="153">
        <v>500</v>
      </c>
      <c r="P1234" s="153">
        <v>437</v>
      </c>
      <c r="Q1234" s="153">
        <v>308</v>
      </c>
      <c r="R1234" s="130">
        <v>2018</v>
      </c>
      <c r="S1234" s="263" t="s">
        <v>243</v>
      </c>
      <c r="T1234" s="154"/>
      <c r="U1234" s="242" t="s">
        <v>801</v>
      </c>
    </row>
    <row r="1235" spans="1:21" x14ac:dyDescent="0.2">
      <c r="A1235" s="13"/>
      <c r="B1235" s="1"/>
      <c r="C1235" s="177"/>
      <c r="D1235" s="152">
        <v>2019</v>
      </c>
      <c r="E1235" s="153"/>
      <c r="F1235" s="153">
        <v>283</v>
      </c>
      <c r="G1235" s="153">
        <v>312</v>
      </c>
      <c r="H1235" s="153">
        <v>588</v>
      </c>
      <c r="I1235" s="153"/>
      <c r="J1235" s="153"/>
      <c r="K1235" s="153"/>
      <c r="L1235" s="153"/>
      <c r="M1235" s="153"/>
      <c r="N1235" s="153"/>
      <c r="O1235" s="153"/>
      <c r="P1235" s="153"/>
      <c r="Q1235" s="153"/>
      <c r="R1235" s="130">
        <v>2019</v>
      </c>
      <c r="S1235" s="263"/>
      <c r="T1235" s="154"/>
      <c r="U1235" s="242"/>
    </row>
    <row r="1236" spans="1:21" x14ac:dyDescent="0.2">
      <c r="A1236" s="13"/>
      <c r="B1236" s="1"/>
      <c r="C1236" s="177"/>
      <c r="D1236" s="220"/>
      <c r="E1236" s="3"/>
      <c r="F1236" s="3"/>
      <c r="G1236" s="3"/>
      <c r="H1236" s="3"/>
      <c r="I1236" s="3"/>
      <c r="J1236" s="3"/>
      <c r="K1236" s="3"/>
      <c r="L1236" s="3"/>
      <c r="M1236" s="3"/>
      <c r="N1236" s="3"/>
      <c r="O1236" s="4"/>
      <c r="P1236" s="6"/>
      <c r="Q1236" s="4"/>
      <c r="R1236" s="130"/>
      <c r="S1236" s="263"/>
      <c r="T1236" s="154"/>
      <c r="U1236" s="242"/>
    </row>
    <row r="1237" spans="1:21" x14ac:dyDescent="0.2">
      <c r="A1237" s="44" t="s">
        <v>385</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3" t="s">
        <v>243</v>
      </c>
      <c r="T1237" s="154"/>
      <c r="U1237" s="242" t="s">
        <v>1416</v>
      </c>
    </row>
    <row r="1238" spans="1:21" x14ac:dyDescent="0.2">
      <c r="A1238" s="221"/>
      <c r="B1238" s="1"/>
      <c r="C1238" s="177"/>
      <c r="D1238" s="152">
        <v>2019</v>
      </c>
      <c r="E1238" s="153"/>
      <c r="F1238" s="153">
        <v>715</v>
      </c>
      <c r="G1238" s="153">
        <v>900</v>
      </c>
      <c r="H1238" s="153">
        <v>1045</v>
      </c>
      <c r="I1238" s="153"/>
      <c r="J1238" s="153"/>
      <c r="K1238" s="153"/>
      <c r="L1238" s="153"/>
      <c r="M1238" s="153"/>
      <c r="N1238" s="153"/>
      <c r="O1238" s="153"/>
      <c r="P1238" s="153"/>
      <c r="Q1238" s="153"/>
      <c r="R1238" s="130">
        <v>2019</v>
      </c>
      <c r="S1238" s="263"/>
      <c r="T1238" s="154"/>
      <c r="U1238" s="242"/>
    </row>
    <row r="1239" spans="1:21" x14ac:dyDescent="0.2">
      <c r="A1239" s="30"/>
      <c r="B1239" s="1"/>
      <c r="C1239" s="177"/>
      <c r="D1239" s="220"/>
      <c r="E1239" s="3"/>
      <c r="F1239" s="3"/>
      <c r="G1239" s="3"/>
      <c r="H1239" s="3"/>
      <c r="I1239" s="3"/>
      <c r="J1239" s="3"/>
      <c r="K1239" s="3"/>
      <c r="L1239" s="3"/>
      <c r="M1239" s="3"/>
      <c r="N1239" s="3"/>
      <c r="O1239" s="4"/>
      <c r="P1239" s="6"/>
      <c r="Q1239" s="4"/>
      <c r="R1239" s="130"/>
      <c r="S1239" s="263"/>
      <c r="T1239" s="154"/>
      <c r="U1239" s="242"/>
    </row>
    <row r="1240" spans="1:21" x14ac:dyDescent="0.2">
      <c r="A1240" s="44" t="s">
        <v>383</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3" t="s">
        <v>243</v>
      </c>
      <c r="T1240" s="154"/>
      <c r="U1240" s="242" t="s">
        <v>684</v>
      </c>
    </row>
    <row r="1241" spans="1:21" x14ac:dyDescent="0.2">
      <c r="A1241" s="221"/>
      <c r="B1241" s="1"/>
      <c r="C1241" s="177"/>
      <c r="D1241" s="152">
        <v>2019</v>
      </c>
      <c r="E1241" s="153"/>
      <c r="F1241" s="153">
        <v>256</v>
      </c>
      <c r="G1241" s="153">
        <v>386</v>
      </c>
      <c r="H1241" s="153">
        <v>407</v>
      </c>
      <c r="I1241" s="153"/>
      <c r="J1241" s="153"/>
      <c r="K1241" s="153"/>
      <c r="L1241" s="153"/>
      <c r="M1241" s="153"/>
      <c r="N1241" s="153"/>
      <c r="O1241" s="153"/>
      <c r="P1241" s="153"/>
      <c r="Q1241" s="153"/>
      <c r="R1241" s="130">
        <v>2019</v>
      </c>
      <c r="S1241" s="263"/>
      <c r="T1241" s="154"/>
      <c r="U1241" s="242"/>
    </row>
    <row r="1242" spans="1:21" x14ac:dyDescent="0.2">
      <c r="A1242" s="30"/>
      <c r="B1242" s="1"/>
      <c r="C1242" s="177"/>
      <c r="D1242" s="220"/>
      <c r="E1242" s="3"/>
      <c r="F1242" s="3"/>
      <c r="G1242" s="3"/>
      <c r="H1242" s="3"/>
      <c r="I1242" s="3"/>
      <c r="J1242" s="3"/>
      <c r="K1242" s="3"/>
      <c r="L1242" s="3"/>
      <c r="M1242" s="3"/>
      <c r="N1242" s="3"/>
      <c r="O1242" s="4"/>
      <c r="P1242" s="4"/>
      <c r="Q1242" s="4"/>
      <c r="R1242" s="130"/>
      <c r="S1242" s="263"/>
      <c r="T1242" s="154"/>
      <c r="U1242" s="242"/>
    </row>
    <row r="1243" spans="1:21" x14ac:dyDescent="0.2">
      <c r="A1243" s="44" t="s">
        <v>384</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3" t="s">
        <v>243</v>
      </c>
      <c r="T1243" s="154"/>
      <c r="U1243" s="242" t="s">
        <v>802</v>
      </c>
    </row>
    <row r="1244" spans="1:21" x14ac:dyDescent="0.2">
      <c r="A1244" s="1"/>
      <c r="B1244" s="1"/>
      <c r="C1244" s="177"/>
      <c r="D1244" s="152">
        <v>2019</v>
      </c>
      <c r="E1244" s="153"/>
      <c r="F1244" s="153">
        <v>592</v>
      </c>
      <c r="G1244" s="153">
        <v>563</v>
      </c>
      <c r="H1244" s="153">
        <v>650</v>
      </c>
      <c r="I1244" s="153"/>
      <c r="J1244" s="153"/>
      <c r="K1244" s="153"/>
      <c r="L1244" s="153"/>
      <c r="M1244" s="153"/>
      <c r="N1244" s="153"/>
      <c r="O1244" s="153"/>
      <c r="P1244" s="153"/>
      <c r="Q1244" s="153"/>
      <c r="R1244" s="130">
        <v>2019</v>
      </c>
      <c r="S1244" s="263"/>
      <c r="T1244" s="154"/>
      <c r="U1244" s="242"/>
    </row>
    <row r="1245" spans="1:21" x14ac:dyDescent="0.2">
      <c r="A1245" s="40"/>
      <c r="B1245" s="1"/>
      <c r="C1245" s="177"/>
      <c r="D1245" s="220"/>
      <c r="E1245" s="3"/>
      <c r="F1245" s="3"/>
      <c r="G1245" s="5"/>
      <c r="H1245" s="3"/>
      <c r="I1245" s="3"/>
      <c r="J1245" s="3"/>
      <c r="K1245" s="3"/>
      <c r="L1245" s="3"/>
      <c r="M1245" s="3"/>
      <c r="N1245" s="3"/>
      <c r="O1245" s="4"/>
      <c r="P1245" s="6"/>
      <c r="Q1245" s="4"/>
      <c r="R1245" s="130"/>
      <c r="S1245" s="263"/>
      <c r="T1245" s="154"/>
      <c r="U1245" s="242"/>
    </row>
    <row r="1246" spans="1:21" ht="12.75" x14ac:dyDescent="0.2">
      <c r="A1246" s="13" t="s">
        <v>1346</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3" t="s">
        <v>243</v>
      </c>
      <c r="T1246" s="154"/>
      <c r="U1246" s="242" t="s">
        <v>1319</v>
      </c>
    </row>
    <row r="1247" spans="1:21" x14ac:dyDescent="0.2">
      <c r="A1247" s="137"/>
      <c r="B1247" s="1"/>
      <c r="C1247" s="177"/>
      <c r="D1247" s="152">
        <v>2019</v>
      </c>
      <c r="E1247" s="153"/>
      <c r="F1247" s="153">
        <v>377</v>
      </c>
      <c r="G1247" s="153">
        <v>304</v>
      </c>
      <c r="H1247" s="153">
        <v>402</v>
      </c>
      <c r="I1247" s="153"/>
      <c r="J1247" s="153"/>
      <c r="K1247" s="153"/>
      <c r="L1247" s="153"/>
      <c r="M1247" s="153"/>
      <c r="N1247" s="153"/>
      <c r="O1247" s="153"/>
      <c r="P1247" s="153"/>
      <c r="Q1247" s="153"/>
      <c r="R1247" s="130">
        <v>2019</v>
      </c>
      <c r="S1247" s="263"/>
      <c r="T1247" s="154"/>
      <c r="U1247" s="242" t="s">
        <v>99</v>
      </c>
    </row>
    <row r="1248" spans="1:21" x14ac:dyDescent="0.2">
      <c r="A1248" s="13" t="s">
        <v>31</v>
      </c>
      <c r="B1248" s="1"/>
      <c r="C1248" s="177"/>
      <c r="D1248" s="219"/>
      <c r="E1248" s="3"/>
      <c r="F1248" s="3"/>
      <c r="G1248" s="5"/>
      <c r="H1248" s="3"/>
      <c r="I1248" s="3"/>
      <c r="J1248" s="3"/>
      <c r="K1248" s="3"/>
      <c r="L1248" s="3"/>
      <c r="M1248" s="3"/>
      <c r="N1248" s="3"/>
      <c r="O1248" s="218"/>
      <c r="P1248" s="153"/>
      <c r="Q1248" s="218"/>
      <c r="R1248" s="252"/>
      <c r="S1248" s="269"/>
      <c r="T1248" s="208"/>
      <c r="U1248" s="242" t="s">
        <v>686</v>
      </c>
    </row>
    <row r="1249" spans="1:21" x14ac:dyDescent="0.2">
      <c r="A1249" s="13" t="s">
        <v>386</v>
      </c>
      <c r="B1249" s="1"/>
      <c r="C1249" s="177"/>
      <c r="D1249" s="222"/>
      <c r="E1249" s="7"/>
      <c r="F1249" s="7"/>
      <c r="G1249" s="8"/>
      <c r="H1249" s="7"/>
      <c r="I1249" s="7"/>
      <c r="J1249" s="7"/>
      <c r="K1249" s="7"/>
      <c r="L1249" s="7"/>
      <c r="M1249" s="7"/>
      <c r="N1249" s="7"/>
      <c r="O1249" s="7"/>
      <c r="P1249" s="8"/>
      <c r="Q1249" s="7"/>
      <c r="R1249" s="252"/>
      <c r="S1249" s="269"/>
      <c r="T1249" s="208"/>
      <c r="U1249" s="242" t="s">
        <v>687</v>
      </c>
    </row>
    <row r="1250" spans="1:21" x14ac:dyDescent="0.2">
      <c r="A1250" s="44" t="s">
        <v>387</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3" t="s">
        <v>243</v>
      </c>
      <c r="T1250" s="154"/>
      <c r="U1250" s="242" t="s">
        <v>803</v>
      </c>
    </row>
    <row r="1251" spans="1:21" x14ac:dyDescent="0.2">
      <c r="A1251" s="1"/>
      <c r="B1251" s="1"/>
      <c r="C1251" s="177"/>
      <c r="D1251" s="152">
        <v>2019</v>
      </c>
      <c r="E1251" s="153"/>
      <c r="F1251" s="183">
        <v>42</v>
      </c>
      <c r="G1251" s="183">
        <v>39</v>
      </c>
      <c r="H1251" s="183">
        <v>44</v>
      </c>
      <c r="I1251" s="183"/>
      <c r="J1251" s="183"/>
      <c r="K1251" s="183"/>
      <c r="L1251" s="183"/>
      <c r="M1251" s="183"/>
      <c r="N1251" s="183"/>
      <c r="O1251" s="183"/>
      <c r="P1251" s="183"/>
      <c r="Q1251" s="183"/>
      <c r="R1251" s="130">
        <v>2019</v>
      </c>
      <c r="S1251" s="263"/>
      <c r="T1251" s="154"/>
      <c r="U1251" s="242"/>
    </row>
    <row r="1252" spans="1:21" x14ac:dyDescent="0.2">
      <c r="A1252" s="40"/>
      <c r="B1252" s="1"/>
      <c r="C1252" s="177"/>
      <c r="D1252" s="220"/>
      <c r="E1252" s="3"/>
      <c r="F1252" s="3"/>
      <c r="G1252" s="3"/>
      <c r="H1252" s="3"/>
      <c r="I1252" s="3"/>
      <c r="J1252" s="3"/>
      <c r="K1252" s="3"/>
      <c r="L1252" s="9"/>
      <c r="M1252" s="9"/>
      <c r="N1252" s="10"/>
      <c r="O1252" s="7"/>
      <c r="P1252" s="8"/>
      <c r="Q1252" s="7"/>
      <c r="R1252" s="130"/>
      <c r="S1252" s="263"/>
      <c r="T1252" s="154"/>
      <c r="U1252" s="242"/>
    </row>
    <row r="1253" spans="1:21" x14ac:dyDescent="0.2">
      <c r="A1253" s="44" t="s">
        <v>388</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3" t="s">
        <v>243</v>
      </c>
      <c r="T1253" s="154"/>
      <c r="U1253" s="242" t="s">
        <v>804</v>
      </c>
    </row>
    <row r="1254" spans="1:21" x14ac:dyDescent="0.2">
      <c r="A1254" s="221"/>
      <c r="B1254" s="1"/>
      <c r="C1254" s="177"/>
      <c r="D1254" s="152">
        <v>2019</v>
      </c>
      <c r="E1254" s="153"/>
      <c r="F1254" s="183">
        <v>56</v>
      </c>
      <c r="G1254" s="183">
        <v>59</v>
      </c>
      <c r="H1254" s="183">
        <v>63</v>
      </c>
      <c r="I1254" s="183"/>
      <c r="J1254" s="183"/>
      <c r="K1254" s="183"/>
      <c r="L1254" s="183"/>
      <c r="M1254" s="183"/>
      <c r="N1254" s="183"/>
      <c r="O1254" s="183"/>
      <c r="P1254" s="183"/>
      <c r="Q1254" s="183"/>
      <c r="R1254" s="130">
        <v>2019</v>
      </c>
      <c r="S1254" s="263"/>
      <c r="T1254" s="154"/>
      <c r="U1254" s="242"/>
    </row>
    <row r="1255" spans="1:21" x14ac:dyDescent="0.2">
      <c r="A1255" s="30"/>
      <c r="B1255" s="1"/>
      <c r="C1255" s="177"/>
      <c r="D1255" s="219"/>
      <c r="E1255" s="3"/>
      <c r="F1255" s="3"/>
      <c r="G1255" s="3"/>
      <c r="H1255" s="3"/>
      <c r="I1255" s="3"/>
      <c r="J1255" s="3"/>
      <c r="K1255" s="3"/>
      <c r="L1255" s="3"/>
      <c r="M1255" s="3"/>
      <c r="N1255" s="3"/>
      <c r="O1255" s="218"/>
      <c r="P1255" s="153"/>
      <c r="Q1255" s="218"/>
      <c r="R1255" s="130"/>
      <c r="S1255" s="263"/>
      <c r="T1255" s="154"/>
      <c r="U1255" s="242"/>
    </row>
    <row r="1256" spans="1:21" x14ac:dyDescent="0.2">
      <c r="A1256" s="30" t="s">
        <v>389</v>
      </c>
      <c r="B1256" s="1"/>
      <c r="C1256" s="177"/>
      <c r="D1256" s="222"/>
      <c r="E1256" s="7"/>
      <c r="F1256" s="7"/>
      <c r="G1256" s="7"/>
      <c r="H1256" s="7"/>
      <c r="I1256" s="7"/>
      <c r="J1256" s="7"/>
      <c r="K1256" s="7"/>
      <c r="L1256" s="7"/>
      <c r="M1256" s="7"/>
      <c r="N1256" s="7"/>
      <c r="O1256" s="7"/>
      <c r="P1256" s="8"/>
      <c r="Q1256" s="7"/>
      <c r="R1256" s="252"/>
      <c r="S1256" s="269"/>
      <c r="T1256" s="208"/>
      <c r="U1256" s="242" t="s">
        <v>805</v>
      </c>
    </row>
    <row r="1257" spans="1:21" x14ac:dyDescent="0.2">
      <c r="A1257" s="44" t="s">
        <v>392</v>
      </c>
      <c r="B1257" s="1"/>
      <c r="C1257" s="177" t="s">
        <v>29</v>
      </c>
      <c r="D1257" s="152">
        <v>2018</v>
      </c>
      <c r="E1257" s="153">
        <v>14222</v>
      </c>
      <c r="F1257" s="153">
        <v>862</v>
      </c>
      <c r="G1257" s="153">
        <v>914</v>
      </c>
      <c r="H1257" s="153">
        <v>1347</v>
      </c>
      <c r="I1257" s="153">
        <v>1084</v>
      </c>
      <c r="J1257" s="153">
        <v>1302</v>
      </c>
      <c r="K1257" s="153">
        <v>1454</v>
      </c>
      <c r="L1257" s="153">
        <v>1246</v>
      </c>
      <c r="M1257" s="153">
        <v>1432</v>
      </c>
      <c r="N1257" s="153">
        <v>1171</v>
      </c>
      <c r="O1257" s="153">
        <v>1232</v>
      </c>
      <c r="P1257" s="153">
        <v>808</v>
      </c>
      <c r="Q1257" s="153">
        <v>1349</v>
      </c>
      <c r="R1257" s="130">
        <v>2018</v>
      </c>
      <c r="S1257" s="263" t="s">
        <v>29</v>
      </c>
      <c r="T1257" s="154"/>
      <c r="U1257" s="242" t="s">
        <v>806</v>
      </c>
    </row>
    <row r="1258" spans="1:21" x14ac:dyDescent="0.2">
      <c r="A1258" s="13"/>
      <c r="B1258" s="1"/>
      <c r="C1258" s="177"/>
      <c r="D1258" s="152">
        <v>2019</v>
      </c>
      <c r="E1258" s="153"/>
      <c r="F1258" s="153" t="s">
        <v>1730</v>
      </c>
      <c r="G1258" s="153" t="s">
        <v>1731</v>
      </c>
      <c r="H1258" s="173">
        <v>1197</v>
      </c>
      <c r="I1258" s="153"/>
      <c r="J1258" s="153"/>
      <c r="K1258" s="153"/>
      <c r="L1258" s="153"/>
      <c r="M1258" s="153"/>
      <c r="N1258" s="153"/>
      <c r="O1258" s="153"/>
      <c r="P1258" s="153"/>
      <c r="Q1258" s="153"/>
      <c r="R1258" s="130">
        <v>2019</v>
      </c>
      <c r="S1258" s="263"/>
      <c r="T1258" s="154"/>
      <c r="U1258" s="242"/>
    </row>
    <row r="1259" spans="1:21" x14ac:dyDescent="0.2">
      <c r="A1259" s="13"/>
      <c r="B1259" s="1"/>
      <c r="C1259" s="177"/>
      <c r="D1259" s="219"/>
      <c r="E1259" s="3"/>
      <c r="F1259" s="3"/>
      <c r="G1259" s="3"/>
      <c r="H1259" s="3"/>
      <c r="I1259" s="3"/>
      <c r="J1259" s="3"/>
      <c r="K1259" s="3"/>
      <c r="L1259" s="3"/>
      <c r="M1259" s="3"/>
      <c r="N1259" s="3"/>
      <c r="O1259" s="218"/>
      <c r="P1259" s="153"/>
      <c r="Q1259" s="218"/>
      <c r="R1259" s="130"/>
      <c r="S1259" s="263"/>
      <c r="T1259" s="154"/>
      <c r="U1259" s="242"/>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2"/>
      <c r="S1260" s="269"/>
      <c r="T1260" s="208"/>
      <c r="U1260" s="242" t="s">
        <v>807</v>
      </c>
    </row>
    <row r="1261" spans="1:21" x14ac:dyDescent="0.2">
      <c r="A1261" s="44" t="s">
        <v>390</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3" t="s">
        <v>243</v>
      </c>
      <c r="T1261" s="154"/>
      <c r="U1261" s="242" t="s">
        <v>808</v>
      </c>
    </row>
    <row r="1262" spans="1:21" x14ac:dyDescent="0.2">
      <c r="A1262" s="221"/>
      <c r="B1262" s="1"/>
      <c r="C1262" s="177"/>
      <c r="D1262" s="152">
        <v>2019</v>
      </c>
      <c r="E1262" s="153"/>
      <c r="F1262" s="153">
        <v>1625</v>
      </c>
      <c r="G1262" s="153">
        <v>1875</v>
      </c>
      <c r="H1262" s="153">
        <v>2517</v>
      </c>
      <c r="I1262" s="153"/>
      <c r="J1262" s="153"/>
      <c r="K1262" s="153"/>
      <c r="L1262" s="153"/>
      <c r="M1262" s="153"/>
      <c r="N1262" s="153"/>
      <c r="O1262" s="153"/>
      <c r="P1262" s="153"/>
      <c r="Q1262" s="153"/>
      <c r="R1262" s="130">
        <v>2019</v>
      </c>
      <c r="S1262" s="263"/>
      <c r="T1262" s="154"/>
      <c r="U1262" s="242"/>
    </row>
    <row r="1263" spans="1:21" x14ac:dyDescent="0.2">
      <c r="A1263" s="419" t="s">
        <v>1347</v>
      </c>
      <c r="B1263" s="419"/>
      <c r="C1263" s="419"/>
      <c r="D1263" s="419"/>
      <c r="E1263" s="419"/>
      <c r="F1263" s="419"/>
      <c r="G1263" s="419"/>
      <c r="H1263" s="419"/>
      <c r="I1263" s="419"/>
      <c r="J1263" s="419"/>
      <c r="K1263" s="419"/>
      <c r="L1263" s="408" t="s">
        <v>1348</v>
      </c>
      <c r="M1263" s="408"/>
      <c r="N1263" s="408"/>
      <c r="O1263" s="408"/>
      <c r="P1263" s="408"/>
      <c r="Q1263" s="408"/>
      <c r="R1263" s="408"/>
      <c r="S1263" s="408"/>
      <c r="T1263" s="408"/>
      <c r="U1263" s="408"/>
    </row>
    <row r="1264" spans="1:21" ht="12.75" x14ac:dyDescent="0.2">
      <c r="A1264" s="116" t="s">
        <v>1509</v>
      </c>
      <c r="B1264" s="1"/>
      <c r="C1264" s="134"/>
      <c r="D1264" s="135"/>
      <c r="E1264" s="14"/>
      <c r="F1264" s="14"/>
      <c r="G1264" s="14"/>
      <c r="H1264" s="14"/>
      <c r="I1264" s="14"/>
      <c r="J1264" s="14"/>
      <c r="K1264" s="14"/>
      <c r="L1264" s="14"/>
      <c r="M1264" s="14"/>
      <c r="N1264" s="14"/>
      <c r="O1264" s="14"/>
      <c r="P1264" s="1"/>
      <c r="Q1264" s="1"/>
      <c r="R1264" s="252"/>
      <c r="S1264" s="252"/>
      <c r="T1264" s="136"/>
      <c r="U1264" s="242"/>
    </row>
    <row r="1265" spans="1:21" ht="12.75" x14ac:dyDescent="0.2">
      <c r="A1265" s="228" t="s">
        <v>1508</v>
      </c>
      <c r="B1265" s="28"/>
      <c r="D1265" s="79"/>
      <c r="E1265" s="1"/>
      <c r="F1265" s="1"/>
      <c r="G1265" s="1"/>
      <c r="H1265" s="1"/>
      <c r="I1265" s="1"/>
      <c r="J1265" s="1"/>
      <c r="K1265" s="1"/>
      <c r="L1265" s="1"/>
      <c r="M1265" s="1"/>
      <c r="N1265" s="1"/>
      <c r="O1265" s="1"/>
      <c r="P1265" s="1"/>
      <c r="Q1265" s="1"/>
      <c r="R1265" s="131"/>
      <c r="U1265" s="242"/>
    </row>
    <row r="1266" spans="1:21" x14ac:dyDescent="0.2">
      <c r="A1266" s="381" t="s">
        <v>90</v>
      </c>
      <c r="B1266" s="140"/>
      <c r="C1266" s="388" t="s">
        <v>217</v>
      </c>
      <c r="D1266" s="382" t="s">
        <v>249</v>
      </c>
      <c r="E1266" s="417" t="s">
        <v>161</v>
      </c>
      <c r="F1266" s="381"/>
      <c r="G1266" s="381"/>
      <c r="H1266" s="381"/>
      <c r="I1266" s="381"/>
      <c r="J1266" s="381"/>
      <c r="K1266" s="381"/>
      <c r="L1266" s="390" t="s">
        <v>162</v>
      </c>
      <c r="M1266" s="390"/>
      <c r="N1266" s="390"/>
      <c r="O1266" s="390"/>
      <c r="P1266" s="390"/>
      <c r="Q1266" s="412"/>
      <c r="R1266" s="409" t="s">
        <v>250</v>
      </c>
      <c r="S1266" s="409" t="s">
        <v>218</v>
      </c>
      <c r="T1266" s="141"/>
      <c r="U1266" s="390" t="s">
        <v>1081</v>
      </c>
    </row>
    <row r="1267" spans="1:21" x14ac:dyDescent="0.2">
      <c r="A1267" s="383"/>
      <c r="B1267" s="142"/>
      <c r="C1267" s="389"/>
      <c r="D1267" s="384"/>
      <c r="E1267" s="418"/>
      <c r="F1267" s="385"/>
      <c r="G1267" s="385"/>
      <c r="H1267" s="385"/>
      <c r="I1267" s="385"/>
      <c r="J1267" s="385"/>
      <c r="K1267" s="385"/>
      <c r="L1267" s="392"/>
      <c r="M1267" s="392"/>
      <c r="N1267" s="392"/>
      <c r="O1267" s="392"/>
      <c r="P1267" s="392"/>
      <c r="Q1267" s="413"/>
      <c r="R1267" s="410"/>
      <c r="S1267" s="410"/>
      <c r="T1267" s="143"/>
      <c r="U1267" s="391"/>
    </row>
    <row r="1268" spans="1:21" x14ac:dyDescent="0.2">
      <c r="A1268" s="385"/>
      <c r="B1268" s="144"/>
      <c r="C1268" s="415"/>
      <c r="D1268" s="386"/>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11"/>
      <c r="S1268" s="411"/>
      <c r="T1268" s="146"/>
      <c r="U1268" s="392"/>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2"/>
      <c r="S1269" s="252"/>
      <c r="T1269" s="136"/>
      <c r="U1269" s="242"/>
    </row>
    <row r="1270" spans="1:21" x14ac:dyDescent="0.2">
      <c r="A1270" s="414" t="s">
        <v>258</v>
      </c>
      <c r="B1270" s="414"/>
      <c r="C1270" s="414"/>
      <c r="D1270" s="414"/>
      <c r="E1270" s="414"/>
      <c r="F1270" s="414"/>
      <c r="G1270" s="414"/>
      <c r="H1270" s="414"/>
      <c r="I1270" s="414"/>
      <c r="J1270" s="414"/>
      <c r="K1270" s="414"/>
      <c r="L1270" s="416" t="s">
        <v>1456</v>
      </c>
      <c r="M1270" s="416"/>
      <c r="N1270" s="416"/>
      <c r="O1270" s="416"/>
      <c r="P1270" s="416"/>
      <c r="Q1270" s="416"/>
      <c r="R1270" s="416"/>
      <c r="S1270" s="416"/>
      <c r="T1270" s="416"/>
      <c r="U1270" s="239"/>
    </row>
    <row r="1271" spans="1:21" ht="9" customHeight="1" x14ac:dyDescent="0.2">
      <c r="A1271" s="211"/>
      <c r="B1271" s="211"/>
      <c r="C1271" s="212"/>
      <c r="D1271" s="109"/>
      <c r="E1271" s="211"/>
      <c r="F1271" s="211"/>
      <c r="G1271" s="211"/>
      <c r="H1271" s="211"/>
      <c r="I1271" s="211"/>
      <c r="J1271" s="211"/>
      <c r="K1271" s="211"/>
      <c r="L1271" s="213"/>
      <c r="M1271" s="213"/>
      <c r="N1271" s="213"/>
      <c r="O1271" s="213"/>
      <c r="P1271" s="213"/>
      <c r="Q1271" s="213"/>
      <c r="R1271" s="129"/>
      <c r="S1271" s="270"/>
      <c r="T1271" s="214"/>
      <c r="U1271" s="239"/>
    </row>
    <row r="1272" spans="1:21" x14ac:dyDescent="0.2">
      <c r="A1272" s="30" t="s">
        <v>968</v>
      </c>
      <c r="B1272" s="1"/>
      <c r="C1272" s="177"/>
      <c r="D1272" s="152"/>
      <c r="E1272" s="153"/>
      <c r="F1272" s="157"/>
      <c r="G1272" s="157"/>
      <c r="H1272" s="157"/>
      <c r="I1272" s="157"/>
      <c r="J1272" s="157"/>
      <c r="K1272" s="157"/>
      <c r="L1272" s="157"/>
      <c r="M1272" s="157"/>
      <c r="N1272" s="157"/>
      <c r="O1272" s="157"/>
      <c r="P1272" s="157"/>
      <c r="Q1272" s="157"/>
      <c r="R1272" s="130"/>
      <c r="S1272" s="263"/>
      <c r="T1272" s="154"/>
      <c r="U1272" s="242"/>
    </row>
    <row r="1273" spans="1:21" ht="12.75" x14ac:dyDescent="0.2">
      <c r="A1273" s="14" t="s">
        <v>1349</v>
      </c>
      <c r="B1273" s="1" t="s">
        <v>25</v>
      </c>
      <c r="C1273" s="177" t="s">
        <v>195</v>
      </c>
      <c r="D1273" s="152">
        <v>2018</v>
      </c>
      <c r="E1273" s="153">
        <v>1249</v>
      </c>
      <c r="F1273" s="153">
        <v>110</v>
      </c>
      <c r="G1273" s="153">
        <v>115</v>
      </c>
      <c r="H1273" s="153">
        <v>123</v>
      </c>
      <c r="I1273" s="157">
        <v>99.2</v>
      </c>
      <c r="J1273" s="153">
        <v>103</v>
      </c>
      <c r="K1273" s="153">
        <v>121</v>
      </c>
      <c r="L1273" s="157">
        <v>81.5</v>
      </c>
      <c r="M1273" s="157">
        <v>78.7</v>
      </c>
      <c r="N1273" s="153">
        <v>105</v>
      </c>
      <c r="O1273" s="153">
        <v>117</v>
      </c>
      <c r="P1273" s="153">
        <v>113</v>
      </c>
      <c r="Q1273" s="158">
        <v>78</v>
      </c>
      <c r="R1273" s="130">
        <v>2018</v>
      </c>
      <c r="S1273" s="263" t="s">
        <v>471</v>
      </c>
      <c r="T1273" s="154"/>
      <c r="U1273" s="121" t="s">
        <v>1417</v>
      </c>
    </row>
    <row r="1274" spans="1:21" x14ac:dyDescent="0.2">
      <c r="A1274" s="137"/>
      <c r="B1274" s="1"/>
      <c r="C1274" s="177"/>
      <c r="D1274" s="152">
        <v>2019</v>
      </c>
      <c r="E1274" s="33"/>
      <c r="F1274" s="153">
        <v>101</v>
      </c>
      <c r="G1274" s="153">
        <v>124</v>
      </c>
      <c r="H1274" s="153">
        <v>143</v>
      </c>
      <c r="I1274" s="157"/>
      <c r="J1274" s="153"/>
      <c r="K1274" s="153"/>
      <c r="L1274" s="157"/>
      <c r="M1274" s="157"/>
      <c r="N1274" s="153"/>
      <c r="O1274" s="153"/>
      <c r="P1274" s="153"/>
      <c r="Q1274" s="158"/>
      <c r="R1274" s="130">
        <v>2019</v>
      </c>
      <c r="S1274" s="263"/>
      <c r="T1274" s="154"/>
      <c r="U1274" s="246"/>
    </row>
    <row r="1275" spans="1:21" x14ac:dyDescent="0.2">
      <c r="A1275" s="30" t="s">
        <v>464</v>
      </c>
      <c r="B1275" s="1"/>
      <c r="C1275" s="177"/>
      <c r="D1275" s="152"/>
      <c r="E1275" s="153"/>
      <c r="F1275" s="157"/>
      <c r="G1275" s="157"/>
      <c r="H1275" s="157"/>
      <c r="I1275" s="157"/>
      <c r="J1275" s="157"/>
      <c r="K1275" s="157"/>
      <c r="L1275" s="157"/>
      <c r="M1275" s="157"/>
      <c r="N1275" s="157"/>
      <c r="O1275" s="157"/>
      <c r="P1275" s="157"/>
      <c r="Q1275" s="157"/>
      <c r="R1275" s="130"/>
      <c r="S1275" s="263"/>
      <c r="T1275" s="154"/>
      <c r="U1275" s="242" t="s">
        <v>211</v>
      </c>
    </row>
    <row r="1276" spans="1:21" x14ac:dyDescent="0.2">
      <c r="A1276" s="30" t="s">
        <v>1067</v>
      </c>
      <c r="B1276" s="1"/>
      <c r="C1276" s="177"/>
      <c r="D1276" s="152"/>
      <c r="E1276" s="153"/>
      <c r="F1276" s="157"/>
      <c r="G1276" s="157"/>
      <c r="H1276" s="157"/>
      <c r="I1276" s="157"/>
      <c r="J1276" s="157"/>
      <c r="K1276" s="157"/>
      <c r="L1276" s="157"/>
      <c r="M1276" s="157"/>
      <c r="N1276" s="157"/>
      <c r="O1276" s="157"/>
      <c r="P1276" s="157"/>
      <c r="Q1276" s="157"/>
      <c r="R1276" s="130"/>
      <c r="S1276" s="263"/>
      <c r="T1276" s="154"/>
      <c r="U1276" s="121" t="s">
        <v>917</v>
      </c>
    </row>
    <row r="1277" spans="1:21" x14ac:dyDescent="0.2">
      <c r="A1277" s="30" t="s">
        <v>1068</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918</v>
      </c>
    </row>
    <row r="1278" spans="1:21" x14ac:dyDescent="0.2">
      <c r="A1278" s="44" t="s">
        <v>1069</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3" t="s">
        <v>471</v>
      </c>
      <c r="T1278" s="154"/>
      <c r="U1278" s="121" t="s">
        <v>1070</v>
      </c>
    </row>
    <row r="1279" spans="1:21" ht="11.25" customHeight="1" x14ac:dyDescent="0.2">
      <c r="A1279" s="44"/>
      <c r="B1279" s="1"/>
      <c r="C1279" s="177"/>
      <c r="D1279" s="152">
        <v>2019</v>
      </c>
      <c r="E1279" s="33"/>
      <c r="F1279" s="158">
        <v>71.599999999999994</v>
      </c>
      <c r="G1279" s="158">
        <v>84.2</v>
      </c>
      <c r="H1279" s="153">
        <v>104</v>
      </c>
      <c r="I1279" s="157"/>
      <c r="J1279" s="157"/>
      <c r="K1279" s="157"/>
      <c r="L1279" s="157"/>
      <c r="M1279" s="157"/>
      <c r="N1279" s="157"/>
      <c r="O1279" s="157"/>
      <c r="P1279" s="153"/>
      <c r="Q1279" s="157"/>
      <c r="R1279" s="130">
        <v>2019</v>
      </c>
      <c r="S1279" s="263"/>
      <c r="T1279" s="154"/>
      <c r="U1279" s="242"/>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3"/>
      <c r="S1280" s="263"/>
      <c r="T1280" s="154"/>
      <c r="U1280" s="242"/>
    </row>
    <row r="1281" spans="1:21" ht="12.75" x14ac:dyDescent="0.2">
      <c r="A1281" s="30" t="s">
        <v>1350</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3" t="s">
        <v>471</v>
      </c>
      <c r="T1281" s="154"/>
      <c r="U1281" s="242" t="s">
        <v>1351</v>
      </c>
    </row>
    <row r="1282" spans="1:21" x14ac:dyDescent="0.2">
      <c r="A1282" s="27"/>
      <c r="B1282" s="1"/>
      <c r="C1282" s="177"/>
      <c r="D1282" s="152">
        <v>2019</v>
      </c>
      <c r="E1282" s="33"/>
      <c r="F1282" s="157">
        <v>32.1</v>
      </c>
      <c r="G1282" s="157">
        <v>38.5</v>
      </c>
      <c r="H1282" s="157">
        <v>41.9</v>
      </c>
      <c r="I1282" s="157"/>
      <c r="J1282" s="157"/>
      <c r="K1282" s="157"/>
      <c r="L1282" s="157"/>
      <c r="M1282" s="158"/>
      <c r="N1282" s="158"/>
      <c r="O1282" s="158"/>
      <c r="P1282" s="157"/>
      <c r="Q1282" s="157"/>
      <c r="R1282" s="130">
        <v>2019</v>
      </c>
      <c r="S1282" s="263"/>
      <c r="T1282" s="154"/>
      <c r="U1282" s="242"/>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3"/>
      <c r="T1283" s="154"/>
      <c r="U1283" s="242"/>
    </row>
    <row r="1284" spans="1:21" ht="12.75" x14ac:dyDescent="0.2">
      <c r="A1284" s="30" t="s">
        <v>1352</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3" t="s">
        <v>243</v>
      </c>
      <c r="T1284" s="154"/>
      <c r="U1284" s="242" t="s">
        <v>1353</v>
      </c>
    </row>
    <row r="1285" spans="1:21" x14ac:dyDescent="0.2">
      <c r="A1285" s="30"/>
      <c r="B1285" s="1"/>
      <c r="C1285" s="177"/>
      <c r="D1285" s="152">
        <v>2019</v>
      </c>
      <c r="E1285" s="33"/>
      <c r="F1285" s="153">
        <v>490</v>
      </c>
      <c r="G1285" s="153">
        <v>558</v>
      </c>
      <c r="H1285" s="153">
        <v>664</v>
      </c>
      <c r="I1285" s="153"/>
      <c r="J1285" s="153"/>
      <c r="K1285" s="153"/>
      <c r="L1285" s="153"/>
      <c r="M1285" s="153"/>
      <c r="N1285" s="153"/>
      <c r="O1285" s="153"/>
      <c r="P1285" s="153"/>
      <c r="Q1285" s="153"/>
      <c r="R1285" s="130">
        <v>2019</v>
      </c>
      <c r="S1285" s="263"/>
      <c r="T1285" s="154"/>
      <c r="U1285" s="242"/>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2"/>
      <c r="S1286" s="269"/>
      <c r="T1286" s="208"/>
      <c r="U1286" s="242" t="s">
        <v>690</v>
      </c>
    </row>
    <row r="1287" spans="1:21" x14ac:dyDescent="0.2">
      <c r="A1287" s="44" t="s">
        <v>393</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3" t="s">
        <v>243</v>
      </c>
      <c r="T1287" s="154"/>
      <c r="U1287" s="242" t="s">
        <v>809</v>
      </c>
    </row>
    <row r="1288" spans="1:21" x14ac:dyDescent="0.2">
      <c r="A1288" s="40"/>
      <c r="B1288" s="1"/>
      <c r="C1288" s="177"/>
      <c r="D1288" s="152">
        <v>2019</v>
      </c>
      <c r="E1288" s="33"/>
      <c r="F1288" s="153">
        <v>14694</v>
      </c>
      <c r="G1288" s="153">
        <v>20954</v>
      </c>
      <c r="H1288" s="153">
        <v>21768</v>
      </c>
      <c r="I1288" s="153"/>
      <c r="J1288" s="153"/>
      <c r="K1288" s="153"/>
      <c r="L1288" s="153"/>
      <c r="M1288" s="153"/>
      <c r="N1288" s="153"/>
      <c r="O1288" s="153"/>
      <c r="P1288" s="153"/>
      <c r="Q1288" s="153"/>
      <c r="R1288" s="130">
        <v>2019</v>
      </c>
      <c r="S1288" s="263"/>
      <c r="T1288" s="154"/>
      <c r="U1288" s="242"/>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2"/>
      <c r="S1289" s="269"/>
      <c r="T1289" s="208"/>
      <c r="U1289" s="121" t="s">
        <v>973</v>
      </c>
    </row>
    <row r="1290" spans="1:21" x14ac:dyDescent="0.2">
      <c r="A1290" s="40" t="s">
        <v>394</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1418</v>
      </c>
    </row>
    <row r="1291" spans="1:21" x14ac:dyDescent="0.2">
      <c r="A1291" s="44" t="s">
        <v>395</v>
      </c>
      <c r="B1291" s="1"/>
      <c r="C1291" s="177" t="s">
        <v>202</v>
      </c>
      <c r="D1291" s="152">
        <v>2018</v>
      </c>
      <c r="E1291" s="153">
        <v>52705</v>
      </c>
      <c r="F1291" s="153">
        <v>4438</v>
      </c>
      <c r="G1291" s="153">
        <v>4200</v>
      </c>
      <c r="H1291" s="153">
        <v>4613</v>
      </c>
      <c r="I1291" s="153">
        <v>4306</v>
      </c>
      <c r="J1291" s="153">
        <v>4605</v>
      </c>
      <c r="K1291" s="153">
        <v>4614</v>
      </c>
      <c r="L1291" s="153">
        <v>4267</v>
      </c>
      <c r="M1291" s="153">
        <v>4076</v>
      </c>
      <c r="N1291" s="153">
        <v>4215</v>
      </c>
      <c r="O1291" s="153">
        <v>5071</v>
      </c>
      <c r="P1291" s="153">
        <v>4269</v>
      </c>
      <c r="Q1291" s="153">
        <v>3860</v>
      </c>
      <c r="R1291" s="130">
        <v>2018</v>
      </c>
      <c r="S1291" s="263" t="s">
        <v>243</v>
      </c>
      <c r="T1291" s="154"/>
      <c r="U1291" s="121" t="s">
        <v>692</v>
      </c>
    </row>
    <row r="1292" spans="1:21" x14ac:dyDescent="0.2">
      <c r="A1292" s="13"/>
      <c r="B1292" s="1"/>
      <c r="C1292" s="177"/>
      <c r="D1292" s="152">
        <v>2019</v>
      </c>
      <c r="E1292" s="33"/>
      <c r="F1292" s="153" t="s">
        <v>1755</v>
      </c>
      <c r="G1292" s="153">
        <v>4091</v>
      </c>
      <c r="H1292" s="153">
        <v>4432</v>
      </c>
      <c r="I1292" s="153"/>
      <c r="J1292" s="153"/>
      <c r="K1292" s="153"/>
      <c r="L1292" s="153"/>
      <c r="M1292" s="153"/>
      <c r="N1292" s="153"/>
      <c r="O1292" s="153"/>
      <c r="P1292" s="153"/>
      <c r="Q1292" s="153"/>
      <c r="R1292" s="130">
        <v>2019</v>
      </c>
      <c r="S1292" s="263"/>
      <c r="T1292" s="154"/>
      <c r="U1292" s="242"/>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5"/>
      <c r="T1293" s="154"/>
      <c r="U1293" s="242"/>
    </row>
    <row r="1294" spans="1:21" x14ac:dyDescent="0.2">
      <c r="A1294" s="414" t="s">
        <v>206</v>
      </c>
      <c r="B1294" s="414"/>
      <c r="C1294" s="414"/>
      <c r="D1294" s="414"/>
      <c r="E1294" s="414"/>
      <c r="F1294" s="414"/>
      <c r="G1294" s="414"/>
      <c r="H1294" s="414"/>
      <c r="I1294" s="414"/>
      <c r="J1294" s="414"/>
      <c r="K1294" s="414"/>
      <c r="L1294" s="416" t="s">
        <v>1457</v>
      </c>
      <c r="M1294" s="416"/>
      <c r="N1294" s="416"/>
      <c r="O1294" s="416"/>
      <c r="P1294" s="416"/>
      <c r="Q1294" s="416"/>
      <c r="R1294" s="416"/>
      <c r="S1294" s="416"/>
      <c r="T1294" s="416"/>
      <c r="U1294" s="239"/>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2"/>
      <c r="S1295" s="252"/>
      <c r="T1295" s="136"/>
      <c r="U1295" s="242"/>
    </row>
    <row r="1296" spans="1:21" x14ac:dyDescent="0.2">
      <c r="A1296" s="14" t="s">
        <v>1071</v>
      </c>
      <c r="B1296" s="1"/>
      <c r="C1296" s="177"/>
      <c r="D1296" s="152"/>
      <c r="E1296" s="153"/>
      <c r="F1296" s="153"/>
      <c r="G1296" s="153"/>
      <c r="H1296" s="153"/>
      <c r="I1296" s="153"/>
      <c r="J1296" s="153"/>
      <c r="K1296" s="153"/>
      <c r="L1296" s="153"/>
      <c r="M1296" s="153"/>
      <c r="N1296" s="153"/>
      <c r="O1296" s="153"/>
      <c r="P1296" s="153"/>
      <c r="Q1296" s="153"/>
      <c r="R1296" s="130"/>
      <c r="S1296" s="263"/>
      <c r="T1296" s="154"/>
      <c r="U1296" s="242"/>
    </row>
    <row r="1297" spans="1:21" x14ac:dyDescent="0.2">
      <c r="A1297" s="44" t="s">
        <v>1072</v>
      </c>
      <c r="B1297" s="1"/>
      <c r="C1297" s="177" t="s">
        <v>202</v>
      </c>
      <c r="D1297" s="152">
        <v>2018</v>
      </c>
      <c r="E1297" s="153">
        <v>1783</v>
      </c>
      <c r="F1297" s="153">
        <v>139</v>
      </c>
      <c r="G1297" s="153">
        <v>187</v>
      </c>
      <c r="H1297" s="153">
        <v>162</v>
      </c>
      <c r="I1297" s="153">
        <v>157</v>
      </c>
      <c r="J1297" s="153">
        <v>164</v>
      </c>
      <c r="K1297" s="153">
        <v>187</v>
      </c>
      <c r="L1297" s="158">
        <v>89</v>
      </c>
      <c r="M1297" s="158">
        <v>92</v>
      </c>
      <c r="N1297" s="153">
        <v>146</v>
      </c>
      <c r="O1297" s="153">
        <v>209</v>
      </c>
      <c r="P1297" s="153">
        <v>167</v>
      </c>
      <c r="Q1297" s="158">
        <v>85</v>
      </c>
      <c r="R1297" s="130">
        <v>2018</v>
      </c>
      <c r="S1297" s="263" t="s">
        <v>243</v>
      </c>
      <c r="T1297" s="154"/>
      <c r="U1297" s="121" t="s">
        <v>810</v>
      </c>
    </row>
    <row r="1298" spans="1:21" x14ac:dyDescent="0.2">
      <c r="A1298" s="44"/>
      <c r="B1298" s="1"/>
      <c r="C1298" s="177"/>
      <c r="D1298" s="152">
        <v>2019</v>
      </c>
      <c r="E1298" s="33"/>
      <c r="F1298" s="153">
        <v>214</v>
      </c>
      <c r="G1298" s="153">
        <v>190</v>
      </c>
      <c r="H1298" s="153">
        <v>229</v>
      </c>
      <c r="I1298" s="153"/>
      <c r="J1298" s="153"/>
      <c r="K1298" s="153"/>
      <c r="L1298" s="183"/>
      <c r="M1298" s="183"/>
      <c r="N1298" s="153"/>
      <c r="O1298" s="153"/>
      <c r="P1298" s="153"/>
      <c r="Q1298" s="183"/>
      <c r="R1298" s="130">
        <v>2019</v>
      </c>
      <c r="S1298" s="263"/>
      <c r="T1298" s="154"/>
      <c r="U1298" s="242"/>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3"/>
      <c r="T1299" s="154"/>
      <c r="U1299" s="242"/>
    </row>
    <row r="1300" spans="1:21" x14ac:dyDescent="0.2">
      <c r="A1300" s="44" t="s">
        <v>397</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3" t="s">
        <v>243</v>
      </c>
      <c r="T1300" s="154"/>
      <c r="U1300" s="242" t="s">
        <v>811</v>
      </c>
    </row>
    <row r="1301" spans="1:21" x14ac:dyDescent="0.2">
      <c r="A1301" s="30"/>
      <c r="B1301" s="1"/>
      <c r="C1301" s="177"/>
      <c r="D1301" s="152">
        <v>2019</v>
      </c>
      <c r="E1301" s="33"/>
      <c r="F1301" s="153">
        <v>257</v>
      </c>
      <c r="G1301" s="183">
        <v>168</v>
      </c>
      <c r="H1301" s="153">
        <v>313</v>
      </c>
      <c r="I1301" s="153"/>
      <c r="J1301" s="153"/>
      <c r="K1301" s="153"/>
      <c r="L1301" s="153"/>
      <c r="M1301" s="153"/>
      <c r="N1301" s="153"/>
      <c r="O1301" s="153"/>
      <c r="P1301" s="153"/>
      <c r="Q1301" s="153"/>
      <c r="R1301" s="130">
        <v>2019</v>
      </c>
      <c r="S1301" s="263"/>
      <c r="T1301" s="154"/>
      <c r="U1301" s="242"/>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3"/>
      <c r="T1302" s="154"/>
      <c r="U1302" s="242"/>
    </row>
    <row r="1303" spans="1:21" ht="12.75" x14ac:dyDescent="0.2">
      <c r="A1303" s="30" t="s">
        <v>1354</v>
      </c>
      <c r="B1303" s="1" t="s">
        <v>25</v>
      </c>
      <c r="C1303" s="177" t="s">
        <v>195</v>
      </c>
      <c r="D1303" s="152">
        <v>2018</v>
      </c>
      <c r="E1303" s="153">
        <v>814</v>
      </c>
      <c r="F1303" s="157">
        <v>78.8</v>
      </c>
      <c r="G1303" s="153">
        <v>84.1</v>
      </c>
      <c r="H1303" s="153">
        <v>98.8</v>
      </c>
      <c r="I1303" s="158">
        <v>81.3</v>
      </c>
      <c r="J1303" s="157">
        <v>83.1</v>
      </c>
      <c r="K1303" s="157">
        <v>76.099999999999994</v>
      </c>
      <c r="L1303" s="158">
        <v>39.4</v>
      </c>
      <c r="M1303" s="157">
        <v>42.1</v>
      </c>
      <c r="N1303" s="158">
        <v>46.8</v>
      </c>
      <c r="O1303" s="158">
        <v>68</v>
      </c>
      <c r="P1303" s="157">
        <v>69.3</v>
      </c>
      <c r="Q1303" s="157">
        <v>59.2</v>
      </c>
      <c r="R1303" s="130">
        <v>2018</v>
      </c>
      <c r="S1303" s="263" t="s">
        <v>471</v>
      </c>
      <c r="T1303" s="154"/>
      <c r="U1303" s="242" t="s">
        <v>1355</v>
      </c>
    </row>
    <row r="1304" spans="1:21" s="169" customFormat="1" x14ac:dyDescent="0.2">
      <c r="A1304" s="1"/>
      <c r="B1304" s="1"/>
      <c r="C1304" s="177"/>
      <c r="D1304" s="152">
        <v>2019</v>
      </c>
      <c r="E1304" s="33"/>
      <c r="F1304" s="157">
        <v>74.2</v>
      </c>
      <c r="G1304" s="157">
        <v>94.7</v>
      </c>
      <c r="H1304" s="153">
        <v>105</v>
      </c>
      <c r="I1304" s="158"/>
      <c r="J1304" s="157"/>
      <c r="K1304" s="157"/>
      <c r="L1304" s="157"/>
      <c r="M1304" s="157"/>
      <c r="N1304" s="158"/>
      <c r="O1304" s="158"/>
      <c r="P1304" s="157"/>
      <c r="Q1304" s="157"/>
      <c r="R1304" s="130">
        <v>2019</v>
      </c>
      <c r="S1304" s="263"/>
      <c r="T1304" s="154"/>
      <c r="U1304" s="242"/>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5"/>
      <c r="T1305" s="154"/>
      <c r="U1305" s="242"/>
    </row>
    <row r="1306" spans="1:21" x14ac:dyDescent="0.2">
      <c r="A1306" s="414" t="s">
        <v>24</v>
      </c>
      <c r="B1306" s="414"/>
      <c r="C1306" s="414"/>
      <c r="D1306" s="414"/>
      <c r="E1306" s="414"/>
      <c r="F1306" s="414"/>
      <c r="G1306" s="414"/>
      <c r="H1306" s="414"/>
      <c r="I1306" s="414"/>
      <c r="J1306" s="414"/>
      <c r="K1306" s="414"/>
      <c r="L1306" s="416" t="s">
        <v>17</v>
      </c>
      <c r="M1306" s="416"/>
      <c r="N1306" s="416"/>
      <c r="O1306" s="416"/>
      <c r="P1306" s="416"/>
      <c r="Q1306" s="416"/>
      <c r="R1306" s="416"/>
      <c r="S1306" s="416"/>
      <c r="T1306" s="416"/>
      <c r="U1306" s="239"/>
    </row>
    <row r="1307" spans="1:21" x14ac:dyDescent="0.2">
      <c r="B1307" s="210"/>
      <c r="C1307" s="215"/>
      <c r="D1307" s="78"/>
      <c r="E1307" s="187"/>
      <c r="F1307" s="187"/>
      <c r="G1307" s="187"/>
      <c r="H1307" s="187"/>
      <c r="I1307" s="187"/>
      <c r="J1307" s="187"/>
      <c r="K1307" s="187"/>
      <c r="L1307" s="187"/>
      <c r="M1307" s="187"/>
      <c r="N1307" s="187"/>
      <c r="O1307" s="187"/>
      <c r="P1307" s="187"/>
      <c r="Q1307" s="187"/>
      <c r="R1307" s="130"/>
      <c r="S1307" s="255"/>
      <c r="T1307" s="154"/>
      <c r="U1307" s="242"/>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3"/>
      <c r="T1308" s="154"/>
      <c r="U1308" s="242"/>
    </row>
    <row r="1309" spans="1:21" x14ac:dyDescent="0.2">
      <c r="A1309" s="44" t="s">
        <v>465</v>
      </c>
      <c r="B1309" s="1"/>
      <c r="C1309" s="177" t="s">
        <v>195</v>
      </c>
      <c r="D1309" s="152">
        <v>2018</v>
      </c>
      <c r="E1309" s="153">
        <v>18686</v>
      </c>
      <c r="F1309" s="153">
        <v>1611</v>
      </c>
      <c r="G1309" s="153">
        <v>1532</v>
      </c>
      <c r="H1309" s="153">
        <v>1667</v>
      </c>
      <c r="I1309" s="153">
        <v>1492</v>
      </c>
      <c r="J1309" s="153">
        <v>1407</v>
      </c>
      <c r="K1309" s="153">
        <v>1409</v>
      </c>
      <c r="L1309" s="153">
        <v>1337</v>
      </c>
      <c r="M1309" s="153">
        <v>1444</v>
      </c>
      <c r="N1309" s="153">
        <v>1605</v>
      </c>
      <c r="O1309" s="153">
        <v>1841</v>
      </c>
      <c r="P1309" s="153">
        <v>1787</v>
      </c>
      <c r="Q1309" s="153">
        <v>1453</v>
      </c>
      <c r="R1309" s="130">
        <v>2018</v>
      </c>
      <c r="S1309" s="263" t="s">
        <v>471</v>
      </c>
      <c r="T1309" s="154"/>
      <c r="U1309" s="121" t="s">
        <v>695</v>
      </c>
    </row>
    <row r="1310" spans="1:21" x14ac:dyDescent="0.2">
      <c r="A1310" s="13"/>
      <c r="B1310" s="1"/>
      <c r="C1310" s="177"/>
      <c r="D1310" s="152">
        <v>2019</v>
      </c>
      <c r="E1310" s="153"/>
      <c r="F1310" s="153" t="s">
        <v>1658</v>
      </c>
      <c r="G1310" s="153" t="s">
        <v>1659</v>
      </c>
      <c r="H1310" s="153">
        <v>1586</v>
      </c>
      <c r="I1310" s="153"/>
      <c r="J1310" s="153"/>
      <c r="K1310" s="153"/>
      <c r="L1310" s="153"/>
      <c r="M1310" s="153"/>
      <c r="N1310" s="153"/>
      <c r="O1310" s="153"/>
      <c r="P1310" s="153"/>
      <c r="Q1310" s="153"/>
      <c r="R1310" s="130">
        <v>2019</v>
      </c>
      <c r="S1310" s="263"/>
      <c r="T1310" s="154"/>
      <c r="U1310" s="242"/>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3"/>
      <c r="T1311" s="154"/>
      <c r="U1311" s="242"/>
    </row>
    <row r="1312" spans="1:21" x14ac:dyDescent="0.2">
      <c r="A1312" s="13" t="s">
        <v>1073</v>
      </c>
      <c r="B1312" s="1"/>
      <c r="C1312" s="177"/>
      <c r="D1312" s="160"/>
      <c r="E1312" s="43"/>
      <c r="F1312" s="43"/>
      <c r="G1312" s="43"/>
      <c r="H1312" s="43"/>
      <c r="I1312" s="43"/>
      <c r="J1312" s="43"/>
      <c r="K1312" s="43"/>
      <c r="L1312" s="43"/>
      <c r="M1312" s="43"/>
      <c r="N1312" s="43"/>
      <c r="O1312" s="43"/>
      <c r="P1312" s="43"/>
      <c r="Q1312" s="43"/>
      <c r="R1312" s="252"/>
      <c r="S1312" s="269"/>
      <c r="T1312" s="208"/>
      <c r="U1312" s="242"/>
    </row>
    <row r="1313" spans="1:21" ht="12.75" x14ac:dyDescent="0.2">
      <c r="A1313" s="13" t="s">
        <v>1356</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3" t="s">
        <v>471</v>
      </c>
      <c r="T1313" s="154"/>
      <c r="U1313" s="242" t="s">
        <v>1357</v>
      </c>
    </row>
    <row r="1314" spans="1:21" x14ac:dyDescent="0.2">
      <c r="A1314" s="30"/>
      <c r="B1314" s="1"/>
      <c r="C1314" s="177"/>
      <c r="D1314" s="152">
        <v>2019</v>
      </c>
      <c r="E1314" s="153"/>
      <c r="F1314" s="153" t="s">
        <v>1660</v>
      </c>
      <c r="G1314" s="153" t="s">
        <v>1661</v>
      </c>
      <c r="H1314" s="153">
        <v>310</v>
      </c>
      <c r="I1314" s="153"/>
      <c r="J1314" s="153"/>
      <c r="K1314" s="153"/>
      <c r="L1314" s="153"/>
      <c r="M1314" s="153"/>
      <c r="N1314" s="153"/>
      <c r="O1314" s="153"/>
      <c r="P1314" s="153"/>
      <c r="Q1314" s="153"/>
      <c r="R1314" s="130">
        <v>2019</v>
      </c>
      <c r="S1314" s="263"/>
      <c r="T1314" s="154"/>
      <c r="U1314" s="242"/>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2"/>
      <c r="S1315" s="269"/>
      <c r="T1315" s="208"/>
      <c r="U1315" s="242"/>
    </row>
    <row r="1316" spans="1:21" x14ac:dyDescent="0.2">
      <c r="A1316" s="44" t="s">
        <v>400</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3" t="s">
        <v>471</v>
      </c>
      <c r="T1316" s="154"/>
      <c r="U1316" s="242" t="s">
        <v>1419</v>
      </c>
    </row>
    <row r="1317" spans="1:21" x14ac:dyDescent="0.2">
      <c r="A1317" s="40"/>
      <c r="B1317" s="1"/>
      <c r="C1317" s="177"/>
      <c r="D1317" s="152">
        <v>2019</v>
      </c>
      <c r="E1317" s="153"/>
      <c r="F1317" s="173" t="s">
        <v>1741</v>
      </c>
      <c r="G1317" s="173" t="s">
        <v>1742</v>
      </c>
      <c r="H1317" s="153">
        <v>468</v>
      </c>
      <c r="I1317" s="153"/>
      <c r="J1317" s="153"/>
      <c r="K1317" s="153"/>
      <c r="L1317" s="153"/>
      <c r="M1317" s="153"/>
      <c r="N1317" s="153"/>
      <c r="O1317" s="153"/>
      <c r="P1317" s="153"/>
      <c r="Q1317" s="153"/>
      <c r="R1317" s="130">
        <v>2019</v>
      </c>
      <c r="S1317" s="263"/>
      <c r="T1317" s="154"/>
      <c r="U1317" s="242"/>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2"/>
      <c r="S1318" s="269"/>
      <c r="T1318" s="208"/>
      <c r="U1318" s="242"/>
    </row>
    <row r="1319" spans="1:21" ht="12.75" x14ac:dyDescent="0.2">
      <c r="A1319" s="13" t="s">
        <v>1358</v>
      </c>
      <c r="B1319" s="1" t="s">
        <v>25</v>
      </c>
      <c r="C1319" s="177" t="s">
        <v>195</v>
      </c>
      <c r="D1319" s="152">
        <v>2018</v>
      </c>
      <c r="E1319" s="153">
        <v>6934</v>
      </c>
      <c r="F1319" s="153">
        <v>583</v>
      </c>
      <c r="G1319" s="153">
        <v>552</v>
      </c>
      <c r="H1319" s="153">
        <v>590</v>
      </c>
      <c r="I1319" s="153">
        <v>583</v>
      </c>
      <c r="J1319" s="153">
        <v>509</v>
      </c>
      <c r="K1319" s="153">
        <v>606</v>
      </c>
      <c r="L1319" s="153">
        <v>472</v>
      </c>
      <c r="M1319" s="153">
        <v>536</v>
      </c>
      <c r="N1319" s="153">
        <v>558</v>
      </c>
      <c r="O1319" s="153">
        <v>661</v>
      </c>
      <c r="P1319" s="153">
        <v>678</v>
      </c>
      <c r="Q1319" s="153">
        <v>568</v>
      </c>
      <c r="R1319" s="130">
        <v>2018</v>
      </c>
      <c r="S1319" s="263" t="s">
        <v>471</v>
      </c>
      <c r="T1319" s="154"/>
      <c r="U1319" s="242" t="s">
        <v>1420</v>
      </c>
    </row>
    <row r="1320" spans="1:21" x14ac:dyDescent="0.2">
      <c r="A1320" s="13"/>
      <c r="B1320" s="1"/>
      <c r="C1320" s="177"/>
      <c r="D1320" s="152">
        <v>2019</v>
      </c>
      <c r="E1320" s="337"/>
      <c r="F1320" s="153" t="s">
        <v>1662</v>
      </c>
      <c r="G1320" s="153">
        <v>535</v>
      </c>
      <c r="H1320" s="153">
        <v>532</v>
      </c>
      <c r="I1320" s="153"/>
      <c r="J1320" s="153"/>
      <c r="K1320" s="153"/>
      <c r="L1320" s="153"/>
      <c r="M1320" s="153"/>
      <c r="N1320" s="153"/>
      <c r="O1320" s="153"/>
      <c r="P1320" s="153"/>
      <c r="Q1320" s="153"/>
      <c r="R1320" s="130">
        <v>2019</v>
      </c>
      <c r="S1320" s="263"/>
      <c r="T1320" s="154"/>
      <c r="U1320" s="242"/>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2"/>
      <c r="S1321" s="269"/>
      <c r="T1321" s="208"/>
      <c r="U1321" s="242" t="s">
        <v>1421</v>
      </c>
    </row>
    <row r="1322" spans="1:21" ht="12.75" x14ac:dyDescent="0.2">
      <c r="A1322" s="13" t="s">
        <v>1359</v>
      </c>
      <c r="B1322" s="1" t="s">
        <v>25</v>
      </c>
      <c r="C1322" s="177" t="s">
        <v>195</v>
      </c>
      <c r="D1322" s="152">
        <v>2018</v>
      </c>
      <c r="E1322" s="153">
        <v>30555</v>
      </c>
      <c r="F1322" s="153">
        <v>2455</v>
      </c>
      <c r="G1322" s="153">
        <v>2659</v>
      </c>
      <c r="H1322" s="153">
        <v>2807</v>
      </c>
      <c r="I1322" s="153">
        <v>2332</v>
      </c>
      <c r="J1322" s="153">
        <v>2283</v>
      </c>
      <c r="K1322" s="153">
        <v>2473</v>
      </c>
      <c r="L1322" s="153">
        <v>2222</v>
      </c>
      <c r="M1322" s="153">
        <v>2505</v>
      </c>
      <c r="N1322" s="153">
        <v>2870</v>
      </c>
      <c r="O1322" s="153">
        <v>2814</v>
      </c>
      <c r="P1322" s="153">
        <v>2631</v>
      </c>
      <c r="Q1322" s="153">
        <v>2120</v>
      </c>
      <c r="R1322" s="130">
        <v>2018</v>
      </c>
      <c r="S1322" s="263" t="s">
        <v>471</v>
      </c>
      <c r="T1322" s="154"/>
      <c r="U1322" s="242" t="s">
        <v>1422</v>
      </c>
    </row>
    <row r="1323" spans="1:21" x14ac:dyDescent="0.2">
      <c r="A1323" s="40"/>
      <c r="B1323" s="1"/>
      <c r="C1323" s="177"/>
      <c r="D1323" s="152">
        <v>2019</v>
      </c>
      <c r="E1323" s="153"/>
      <c r="F1323" s="153" t="s">
        <v>1663</v>
      </c>
      <c r="G1323" s="153" t="s">
        <v>1664</v>
      </c>
      <c r="H1323" s="153">
        <v>2680</v>
      </c>
      <c r="I1323" s="153"/>
      <c r="J1323" s="153"/>
      <c r="K1323" s="153"/>
      <c r="L1323" s="153"/>
      <c r="M1323" s="153"/>
      <c r="N1323" s="153"/>
      <c r="O1323" s="153"/>
      <c r="P1323" s="153"/>
      <c r="Q1323" s="153"/>
      <c r="R1323" s="130">
        <v>2019</v>
      </c>
      <c r="S1323" s="263"/>
      <c r="T1323" s="154"/>
      <c r="U1323" s="242"/>
    </row>
    <row r="1324" spans="1:21" x14ac:dyDescent="0.2">
      <c r="A1324" s="40"/>
      <c r="B1324" s="1"/>
      <c r="C1324" s="134"/>
      <c r="D1324" s="78"/>
      <c r="E1324" s="1"/>
      <c r="F1324" s="223"/>
      <c r="G1324" s="223"/>
      <c r="H1324" s="223"/>
      <c r="I1324" s="223"/>
      <c r="J1324" s="223"/>
      <c r="K1324" s="223"/>
      <c r="L1324" s="223"/>
      <c r="M1324" s="223"/>
      <c r="N1324" s="1"/>
      <c r="O1324" s="1"/>
      <c r="P1324" s="1"/>
      <c r="Q1324" s="1"/>
      <c r="R1324" s="130"/>
      <c r="S1324" s="255"/>
      <c r="T1324" s="154"/>
      <c r="U1324" s="242"/>
    </row>
    <row r="1325" spans="1:21" x14ac:dyDescent="0.2">
      <c r="A1325" s="414" t="s">
        <v>1462</v>
      </c>
      <c r="B1325" s="414"/>
      <c r="C1325" s="414"/>
      <c r="D1325" s="414"/>
      <c r="E1325" s="414"/>
      <c r="F1325" s="414"/>
      <c r="G1325" s="414"/>
      <c r="H1325" s="414"/>
      <c r="I1325" s="414"/>
      <c r="J1325" s="414"/>
      <c r="K1325" s="414"/>
      <c r="L1325" s="416" t="s">
        <v>1178</v>
      </c>
      <c r="M1325" s="416"/>
      <c r="N1325" s="416"/>
      <c r="O1325" s="416"/>
      <c r="P1325" s="416"/>
      <c r="Q1325" s="416"/>
      <c r="R1325" s="416"/>
      <c r="S1325" s="416"/>
      <c r="T1325" s="416"/>
      <c r="U1325" s="239"/>
    </row>
    <row r="1326" spans="1:21" x14ac:dyDescent="0.2">
      <c r="A1326" s="113"/>
      <c r="B1326" s="1"/>
      <c r="C1326" s="134"/>
      <c r="D1326" s="135"/>
      <c r="E1326" s="1"/>
      <c r="F1326" s="1"/>
      <c r="G1326" s="1"/>
      <c r="H1326" s="1"/>
      <c r="I1326" s="1"/>
      <c r="J1326" s="1"/>
      <c r="K1326" s="1"/>
      <c r="L1326" s="1"/>
      <c r="M1326" s="1"/>
      <c r="N1326" s="1"/>
      <c r="O1326" s="1"/>
      <c r="P1326" s="1"/>
      <c r="Q1326" s="1"/>
      <c r="R1326" s="252"/>
      <c r="S1326" s="252"/>
      <c r="T1326" s="136"/>
      <c r="U1326" s="242"/>
    </row>
    <row r="1327" spans="1:21" ht="12.75" x14ac:dyDescent="0.2">
      <c r="A1327" s="13" t="s">
        <v>1360</v>
      </c>
      <c r="B1327" s="1"/>
      <c r="C1327" s="177" t="s">
        <v>20</v>
      </c>
      <c r="D1327" s="152">
        <v>2018</v>
      </c>
      <c r="E1327" s="202">
        <v>170195</v>
      </c>
      <c r="F1327" s="202">
        <v>15216</v>
      </c>
      <c r="G1327" s="202">
        <v>14295</v>
      </c>
      <c r="H1327" s="202">
        <v>15828</v>
      </c>
      <c r="I1327" s="202">
        <v>12852</v>
      </c>
      <c r="J1327" s="202">
        <v>13069</v>
      </c>
      <c r="K1327" s="202">
        <v>13137</v>
      </c>
      <c r="L1327" s="202">
        <v>14185</v>
      </c>
      <c r="M1327" s="202">
        <v>14078</v>
      </c>
      <c r="N1327" s="202">
        <v>13497</v>
      </c>
      <c r="O1327" s="202">
        <v>14496</v>
      </c>
      <c r="P1327" s="202">
        <v>14627</v>
      </c>
      <c r="Q1327" s="202">
        <v>15459</v>
      </c>
      <c r="R1327" s="130">
        <v>2018</v>
      </c>
      <c r="S1327" s="263" t="s">
        <v>20</v>
      </c>
      <c r="T1327" s="154"/>
      <c r="U1327" s="242" t="s">
        <v>1361</v>
      </c>
    </row>
    <row r="1328" spans="1:21" x14ac:dyDescent="0.2">
      <c r="A1328" s="13"/>
      <c r="B1328" s="1"/>
      <c r="C1328" s="177"/>
      <c r="D1328" s="152">
        <v>2019</v>
      </c>
      <c r="E1328" s="153"/>
      <c r="F1328" s="153">
        <v>16091</v>
      </c>
      <c r="G1328" s="153" t="s">
        <v>1727</v>
      </c>
      <c r="H1328" s="153">
        <v>14173</v>
      </c>
      <c r="I1328" s="153"/>
      <c r="J1328" s="153"/>
      <c r="K1328" s="153"/>
      <c r="L1328" s="153"/>
      <c r="M1328" s="153"/>
      <c r="N1328" s="51"/>
      <c r="O1328" s="153"/>
      <c r="P1328" s="153"/>
      <c r="Q1328" s="153"/>
      <c r="R1328" s="130">
        <v>2019</v>
      </c>
      <c r="S1328" s="263"/>
      <c r="T1328" s="154"/>
      <c r="U1328" s="242"/>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5"/>
      <c r="T1329" s="154"/>
    </row>
    <row r="1330" spans="1:21" ht="66.95" customHeight="1" x14ac:dyDescent="0.2">
      <c r="A1330" s="419" t="s">
        <v>1767</v>
      </c>
      <c r="B1330" s="419"/>
      <c r="C1330" s="419"/>
      <c r="D1330" s="419"/>
      <c r="E1330" s="419"/>
      <c r="F1330" s="419"/>
      <c r="G1330" s="419"/>
      <c r="H1330" s="419"/>
      <c r="I1330" s="419"/>
      <c r="J1330" s="419"/>
      <c r="K1330" s="419"/>
      <c r="L1330" s="408" t="s">
        <v>1362</v>
      </c>
      <c r="M1330" s="408"/>
      <c r="N1330" s="408"/>
      <c r="O1330" s="408"/>
      <c r="P1330" s="408"/>
      <c r="Q1330" s="408"/>
      <c r="R1330" s="408"/>
      <c r="S1330" s="408"/>
      <c r="T1330" s="408"/>
      <c r="U1330" s="408"/>
    </row>
    <row r="1331" spans="1:21" x14ac:dyDescent="0.2">
      <c r="A1331" s="90"/>
      <c r="B1331" s="1"/>
      <c r="C1331" s="134"/>
      <c r="D1331" s="135"/>
      <c r="E1331" s="1"/>
      <c r="F1331" s="1"/>
      <c r="G1331" s="1"/>
      <c r="H1331" s="1"/>
      <c r="I1331" s="1"/>
      <c r="J1331" s="1"/>
      <c r="K1331" s="1"/>
      <c r="L1331" s="114"/>
      <c r="M1331" s="1"/>
      <c r="N1331" s="1"/>
      <c r="O1331" s="1"/>
      <c r="P1331" s="1"/>
      <c r="Q1331" s="1"/>
      <c r="R1331" s="252"/>
      <c r="S1331" s="252"/>
      <c r="T1331" s="136"/>
    </row>
    <row r="1332" spans="1:21"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x14ac:dyDescent="0.2">
      <c r="A1334" s="90"/>
      <c r="B1334" s="1"/>
      <c r="C1334" s="134"/>
      <c r="D1334" s="135"/>
      <c r="E1334" s="1"/>
      <c r="F1334" s="1"/>
      <c r="G1334" s="1"/>
      <c r="H1334" s="1"/>
      <c r="I1334" s="1"/>
      <c r="J1334" s="1"/>
      <c r="K1334" s="1"/>
      <c r="L1334" s="114"/>
      <c r="M1334" s="1"/>
      <c r="N1334" s="1"/>
      <c r="O1334" s="1"/>
      <c r="P1334" s="1"/>
      <c r="Q1334" s="1"/>
      <c r="R1334" s="252"/>
      <c r="S1334" s="252"/>
      <c r="T1334" s="136"/>
    </row>
  </sheetData>
  <customSheetViews>
    <customSheetView guid="{016EB30E-1EFF-415E-92C6-8F137CD49C13}" scale="110" showPageBreaks="1" view="pageBreakPreview">
      <pane ySplit="5" topLeftCell="A1272" activePane="bottomLeft" state="frozen"/>
      <selection pane="bottomLeft" activeCell="F1293" sqref="F1293"/>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686034B6-7771-4A9B-8C46-6ADE77575C7A}" scale="120" topLeftCell="A404">
      <selection activeCell="J429" sqref="J429"/>
      <pageMargins left="0.31496062992125984" right="0.31496062992125984" top="0.35433070866141736" bottom="0.35433070866141736" header="0.31496062992125984" footer="0.31496062992125984"/>
      <pageSetup paperSize="9" pageOrder="overThenDown" orientation="portrait" r:id="rId2"/>
    </customSheetView>
    <customSheetView guid="{5DD4B24F-877B-41E4-AF8D-7E2C67C77345}" scale="140" showPageBreaks="1" view="pageBreakPreview">
      <pane ySplit="5" topLeftCell="A1305" activePane="bottomLeft" state="frozen"/>
      <selection pane="bottomLeft" activeCell="H1322" sqref="H1322"/>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FD74754C-93E4-4D6A-8821-363840CAD7E4}" scale="110" topLeftCell="A1223">
      <selection activeCell="H1258" sqref="H1258"/>
      <pageMargins left="0.31496062992125984" right="0.31496062992125984" top="0.35433070866141736" bottom="0.35433070866141736" header="0.31496062992125984" footer="0.31496062992125984"/>
      <pageSetup paperSize="9" pageOrder="overThenDown" orientation="portrait" r:id="rId4"/>
    </customSheetView>
    <customSheetView guid="{9AA49C1C-F3BB-478F-941B-3BB2D32CDE03}"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5"/>
      <headerFooter>
        <oddHeader>&amp;C-&amp;P&amp;'-</oddHeader>
      </headerFooter>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6"/>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7"/>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8"/>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9"/>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10"/>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1"/>
      <headerFooter>
        <oddHeader>&amp;C-&amp;P&amp;'-</oddHeader>
      </headerFooter>
    </customSheetView>
    <customSheetView guid="{F3D749CF-5D45-4104-97E7-0E02C1BC5527}" topLeftCell="A276">
      <selection activeCell="F315" sqref="F315"/>
      <pageMargins left="0.31496062992125984" right="0.31496062992125984" top="0.35433070866141736" bottom="0.35433070866141736" header="0.31496062992125984" footer="0.31496062992125984"/>
      <pageSetup paperSize="9" pageOrder="overThenDown" orientation="portrait" r:id="rId12"/>
    </customSheetView>
    <customSheetView guid="{BE08010D-4EAC-4BBE-9A44-AF93E15F3087}" topLeftCell="A1142">
      <selection activeCell="E1147" sqref="E1147"/>
      <pageMargins left="0.31496062992125984" right="0.31496062992125984" top="0.35433070866141736" bottom="0.35433070866141736" header="0.31496062992125984" footer="0.31496062992125984"/>
      <pageSetup paperSize="9" pageOrder="overThenDown" orientation="portrait" r:id="rId13"/>
    </customSheetView>
    <customSheetView guid="{8435F3D9-0D06-4403-9979-E0A583A54342}" scale="160">
      <pane ySplit="6" topLeftCell="A83" activePane="bottomLeft" state="frozen"/>
      <selection pane="bottomLeft" activeCell="G96" sqref="G96"/>
      <pageMargins left="0.31496062992125984" right="0.31496062992125984" top="0.35433070866141736" bottom="0.35433070866141736" header="0.31496062992125984" footer="0.31496062992125984"/>
      <pageSetup paperSize="9" pageOrder="overThenDown" orientation="landscape" r:id="rId14"/>
    </customSheetView>
  </customSheetViews>
  <mergeCells count="255">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C1136:C1138"/>
    <mergeCell ref="D1136:D1138"/>
    <mergeCell ref="R1136:R1138"/>
    <mergeCell ref="E1136:K1137"/>
    <mergeCell ref="L1136:Q1137"/>
    <mergeCell ref="L1206:T1206"/>
    <mergeCell ref="A1140:K1140"/>
    <mergeCell ref="A1136:A1138"/>
    <mergeCell ref="L1263:U126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5" manualBreakCount="5">
    <brk id="356" max="16383" man="1"/>
    <brk id="644" max="16383" man="1"/>
    <brk id="703" max="16383" man="1"/>
    <brk id="1199" max="16383" man="1"/>
    <brk id="12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dc:creator>E. Pyra</dc:creator>
  <cp:lastModifiedBy>Marczak Agnieszka</cp:lastModifiedBy>
  <cp:lastPrinted>2019-04-19T09:44:25Z</cp:lastPrinted>
  <dcterms:created xsi:type="dcterms:W3CDTF">2004-01-28T13:15:25Z</dcterms:created>
  <dcterms:modified xsi:type="dcterms:W3CDTF">2019-04-19T11:08:58Z</dcterms:modified>
</cp:coreProperties>
</file>